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C:\Users\JergušHorský\Desktop\VÝZVA FINAL\"/>
    </mc:Choice>
  </mc:AlternateContent>
  <xr:revisionPtr revIDLastSave="0" documentId="13_ncr:1_{964942A8-BEEF-4F43-B9F3-2F910EC4E521}" xr6:coauthVersionLast="47" xr6:coauthVersionMax="47" xr10:uidLastSave="{00000000-0000-0000-0000-000000000000}"/>
  <workbookProtection workbookAlgorithmName="SHA-512" workbookHashValue="lVUq42M+rhTEH9B3y0eIdKSwAMGGEBv1R5JovqyQ9IU7Z+QndPesLY22jtfiCsqae3uc97Tay1X/wSuUm+mPOA==" workbookSaltValue="C0IWk4xuv2NixZy0gNQIRA==" workbookSpinCount="100000" lockStructure="1"/>
  <bookViews>
    <workbookView xWindow="-120" yWindow="-120" windowWidth="38640" windowHeight="21120" tabRatio="709" xr2:uid="{7CB0456B-9C94-43C0-8851-165E25DBE03A}"/>
  </bookViews>
  <sheets>
    <sheet name="Prehľad" sheetId="7" r:id="rId1"/>
    <sheet name="Žiadosť" sheetId="47" r:id="rId2"/>
    <sheet name="A1" sheetId="5" r:id="rId3"/>
    <sheet name="A2" sheetId="8" r:id="rId4"/>
    <sheet name="A3" sheetId="9" r:id="rId5"/>
    <sheet name="A4" sheetId="12" r:id="rId6"/>
    <sheet name="A5" sheetId="13" r:id="rId7"/>
    <sheet name="A6" sheetId="10" r:id="rId8"/>
    <sheet name="B1.1" sheetId="11" r:id="rId9"/>
    <sheet name="B1.2" sheetId="15" r:id="rId10"/>
    <sheet name="B1.3" sheetId="16" r:id="rId11"/>
    <sheet name="B1.4" sheetId="17" r:id="rId12"/>
    <sheet name="B1.5" sheetId="18" r:id="rId13"/>
    <sheet name="B1.6" sheetId="19" r:id="rId14"/>
    <sheet name="B2.1" sheetId="35" r:id="rId15"/>
    <sheet name="B2.2" sheetId="36" r:id="rId16"/>
    <sheet name="B2.3" sheetId="37" r:id="rId17"/>
    <sheet name="B2.4" sheetId="38" r:id="rId18"/>
    <sheet name="B2.5" sheetId="39" r:id="rId19"/>
    <sheet name="B2.6" sheetId="40" r:id="rId20"/>
    <sheet name="B3.1" sheetId="41" r:id="rId21"/>
    <sheet name="B3.2" sheetId="42" r:id="rId22"/>
    <sheet name="B3.3" sheetId="43" r:id="rId23"/>
    <sheet name="B3.4" sheetId="44" r:id="rId24"/>
    <sheet name="B3.5" sheetId="45" r:id="rId25"/>
    <sheet name="B3.6" sheetId="46" r:id="rId26"/>
    <sheet name="Zhrnutie" sheetId="32" r:id="rId27"/>
    <sheet name="Výstupy &amp; KPI" sheetId="34" r:id="rId28"/>
    <sheet name="Hodnotenie projektu A" sheetId="49" state="hidden" r:id="rId29"/>
    <sheet name="Hodnotenie projektu B1" sheetId="53" state="hidden" r:id="rId30"/>
    <sheet name="Hodnotenie projektu B2" sheetId="55" state="hidden" r:id="rId31"/>
    <sheet name="Hodnotenie projektu B3" sheetId="56" state="hidden" r:id="rId32"/>
    <sheet name="ID číselník" sheetId="14" state="hidden" r:id="rId33"/>
    <sheet name="Filter" sheetId="33" state="hidden" r:id="rId34"/>
  </sheets>
  <externalReferences>
    <externalReference r:id="rId35"/>
  </externalReferences>
  <definedNames>
    <definedName name="_xlnm._FilterDatabase" localSheetId="3" hidden="1">'A2'!#REF!</definedName>
    <definedName name="_xlnm._FilterDatabase" localSheetId="9" hidden="1">'B1.2'!#REF!</definedName>
    <definedName name="_xlnm._FilterDatabase" localSheetId="15" hidden="1">'B2.2'!#REF!</definedName>
    <definedName name="_xlnm._FilterDatabase" localSheetId="21" hidden="1">'B3.2'!#REF!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8" l="1"/>
  <c r="L26" i="32"/>
  <c r="D5" i="11"/>
  <c r="E5" i="11" s="1"/>
  <c r="G5" i="11"/>
  <c r="H5" i="11" s="1"/>
  <c r="J5" i="11"/>
  <c r="K5" i="11" s="1"/>
  <c r="M5" i="11"/>
  <c r="N5" i="11" s="1"/>
  <c r="P5" i="11"/>
  <c r="Q5" i="11" s="1"/>
  <c r="W5" i="11"/>
  <c r="P5" i="41" l="1"/>
  <c r="Q5" i="41" s="1"/>
  <c r="P5" i="35"/>
  <c r="Q5" i="35" s="1"/>
  <c r="D5" i="35"/>
  <c r="E5" i="35" s="1"/>
  <c r="G5" i="35"/>
  <c r="H5" i="35" s="1"/>
  <c r="J5" i="35"/>
  <c r="K5" i="35" s="1"/>
  <c r="M5" i="35"/>
  <c r="N5" i="35" s="1"/>
  <c r="E10" i="47"/>
  <c r="E16" i="47" s="1"/>
  <c r="H4" i="47" s="1"/>
  <c r="H13" i="47" s="1"/>
  <c r="E9" i="47"/>
  <c r="E15" i="47" s="1"/>
  <c r="H3" i="47" s="1"/>
  <c r="H12" i="47" s="1"/>
  <c r="O4" i="13"/>
  <c r="P4" i="13"/>
  <c r="O5" i="13"/>
  <c r="P5" i="13"/>
  <c r="O6" i="13"/>
  <c r="P6" i="13"/>
  <c r="O7" i="13"/>
  <c r="P7" i="13"/>
  <c r="O8" i="13"/>
  <c r="P8" i="13"/>
  <c r="L30" i="32"/>
  <c r="L28" i="32"/>
  <c r="L24" i="32"/>
  <c r="L6" i="32"/>
  <c r="M6" i="32" s="1"/>
  <c r="H5" i="32"/>
  <c r="F11" i="32"/>
  <c r="E11" i="32"/>
  <c r="D11" i="32"/>
  <c r="C11" i="32"/>
  <c r="B11" i="32"/>
  <c r="F10" i="32"/>
  <c r="E10" i="32"/>
  <c r="D10" i="32"/>
  <c r="C10" i="32"/>
  <c r="B10" i="32"/>
  <c r="F9" i="32"/>
  <c r="F7" i="32"/>
  <c r="E7" i="32"/>
  <c r="D7" i="32"/>
  <c r="C7" i="32"/>
  <c r="B7" i="32"/>
  <c r="F27" i="32"/>
  <c r="E27" i="32"/>
  <c r="D27" i="32"/>
  <c r="C27" i="32"/>
  <c r="B27" i="32"/>
  <c r="F26" i="32"/>
  <c r="E26" i="32"/>
  <c r="D26" i="32"/>
  <c r="C26" i="32"/>
  <c r="B26" i="32"/>
  <c r="F24" i="32"/>
  <c r="E24" i="32"/>
  <c r="D24" i="32"/>
  <c r="C24" i="32"/>
  <c r="B24" i="32"/>
  <c r="F23" i="32"/>
  <c r="E23" i="32"/>
  <c r="D23" i="32"/>
  <c r="C23" i="32"/>
  <c r="B23" i="32"/>
  <c r="F45" i="32"/>
  <c r="E45" i="32"/>
  <c r="D45" i="32"/>
  <c r="C45" i="32"/>
  <c r="B45" i="32"/>
  <c r="F44" i="32"/>
  <c r="E44" i="32"/>
  <c r="D44" i="32"/>
  <c r="C44" i="32"/>
  <c r="B44" i="32"/>
  <c r="F43" i="32"/>
  <c r="E43" i="32"/>
  <c r="D43" i="32"/>
  <c r="C43" i="32"/>
  <c r="B43" i="32"/>
  <c r="F42" i="32"/>
  <c r="E42" i="32"/>
  <c r="D42" i="32"/>
  <c r="C42" i="32"/>
  <c r="B42" i="32"/>
  <c r="F41" i="32"/>
  <c r="E41" i="32"/>
  <c r="D41" i="32"/>
  <c r="C41" i="32"/>
  <c r="B41" i="32"/>
  <c r="F40" i="32"/>
  <c r="E40" i="32"/>
  <c r="D40" i="32"/>
  <c r="C40" i="32"/>
  <c r="B40" i="32"/>
  <c r="F62" i="32"/>
  <c r="E62" i="32"/>
  <c r="D62" i="32"/>
  <c r="C62" i="32"/>
  <c r="B62" i="32"/>
  <c r="F61" i="32"/>
  <c r="E61" i="32"/>
  <c r="D61" i="32"/>
  <c r="C61" i="32"/>
  <c r="B61" i="32"/>
  <c r="F60" i="32"/>
  <c r="E60" i="32"/>
  <c r="D60" i="32"/>
  <c r="C60" i="32"/>
  <c r="B60" i="32"/>
  <c r="F59" i="32"/>
  <c r="E59" i="32"/>
  <c r="D59" i="32"/>
  <c r="C59" i="32"/>
  <c r="B59" i="32"/>
  <c r="F58" i="32"/>
  <c r="E58" i="32"/>
  <c r="D58" i="32"/>
  <c r="C58" i="32"/>
  <c r="B58" i="32"/>
  <c r="F57" i="32"/>
  <c r="E57" i="32"/>
  <c r="D57" i="32"/>
  <c r="C57" i="32"/>
  <c r="B57" i="32"/>
  <c r="F9" i="46"/>
  <c r="E9" i="46"/>
  <c r="D9" i="46"/>
  <c r="C9" i="46"/>
  <c r="B9" i="46"/>
  <c r="F8" i="46"/>
  <c r="E8" i="46"/>
  <c r="D8" i="46"/>
  <c r="C8" i="46"/>
  <c r="B8" i="46"/>
  <c r="F7" i="46"/>
  <c r="E7" i="46"/>
  <c r="D7" i="46"/>
  <c r="C7" i="46"/>
  <c r="B7" i="46"/>
  <c r="F6" i="46"/>
  <c r="E6" i="46"/>
  <c r="D6" i="46"/>
  <c r="C6" i="46"/>
  <c r="B6" i="46"/>
  <c r="F5" i="46"/>
  <c r="E5" i="46"/>
  <c r="D5" i="46"/>
  <c r="C5" i="46"/>
  <c r="B5" i="46"/>
  <c r="F4" i="46"/>
  <c r="E4" i="46"/>
  <c r="D4" i="46"/>
  <c r="C4" i="46"/>
  <c r="B4" i="46"/>
  <c r="P504" i="45"/>
  <c r="O504" i="45"/>
  <c r="P503" i="45"/>
  <c r="O503" i="45"/>
  <c r="P502" i="45"/>
  <c r="O502" i="45"/>
  <c r="P501" i="45"/>
  <c r="O501" i="45"/>
  <c r="P500" i="45"/>
  <c r="O500" i="45"/>
  <c r="P499" i="45"/>
  <c r="O499" i="45"/>
  <c r="P498" i="45"/>
  <c r="O498" i="45"/>
  <c r="P497" i="45"/>
  <c r="O497" i="45"/>
  <c r="P496" i="45"/>
  <c r="O496" i="45"/>
  <c r="P495" i="45"/>
  <c r="O495" i="45"/>
  <c r="P494" i="45"/>
  <c r="O494" i="45"/>
  <c r="P493" i="45"/>
  <c r="O493" i="45"/>
  <c r="P492" i="45"/>
  <c r="O492" i="45"/>
  <c r="P491" i="45"/>
  <c r="O491" i="45"/>
  <c r="P490" i="45"/>
  <c r="O490" i="45"/>
  <c r="P489" i="45"/>
  <c r="O489" i="45"/>
  <c r="P488" i="45"/>
  <c r="O488" i="45"/>
  <c r="P487" i="45"/>
  <c r="O487" i="45"/>
  <c r="P486" i="45"/>
  <c r="O486" i="45"/>
  <c r="P485" i="45"/>
  <c r="O485" i="45"/>
  <c r="P484" i="45"/>
  <c r="O484" i="45"/>
  <c r="P483" i="45"/>
  <c r="O483" i="45"/>
  <c r="P482" i="45"/>
  <c r="O482" i="45"/>
  <c r="P481" i="45"/>
  <c r="O481" i="45"/>
  <c r="P480" i="45"/>
  <c r="O480" i="45"/>
  <c r="P479" i="45"/>
  <c r="O479" i="45"/>
  <c r="P478" i="45"/>
  <c r="O478" i="45"/>
  <c r="P477" i="45"/>
  <c r="O477" i="45"/>
  <c r="P476" i="45"/>
  <c r="O476" i="45"/>
  <c r="P475" i="45"/>
  <c r="O475" i="45"/>
  <c r="P474" i="45"/>
  <c r="O474" i="45"/>
  <c r="P473" i="45"/>
  <c r="O473" i="45"/>
  <c r="P472" i="45"/>
  <c r="O472" i="45"/>
  <c r="P471" i="45"/>
  <c r="O471" i="45"/>
  <c r="P470" i="45"/>
  <c r="O470" i="45"/>
  <c r="P469" i="45"/>
  <c r="O469" i="45"/>
  <c r="P468" i="45"/>
  <c r="O468" i="45"/>
  <c r="P467" i="45"/>
  <c r="O467" i="45"/>
  <c r="P466" i="45"/>
  <c r="O466" i="45"/>
  <c r="P465" i="45"/>
  <c r="O465" i="45"/>
  <c r="P464" i="45"/>
  <c r="O464" i="45"/>
  <c r="P463" i="45"/>
  <c r="O463" i="45"/>
  <c r="P462" i="45"/>
  <c r="O462" i="45"/>
  <c r="P461" i="45"/>
  <c r="O461" i="45"/>
  <c r="P460" i="45"/>
  <c r="O460" i="45"/>
  <c r="P459" i="45"/>
  <c r="O459" i="45"/>
  <c r="P458" i="45"/>
  <c r="O458" i="45"/>
  <c r="P457" i="45"/>
  <c r="O457" i="45"/>
  <c r="P456" i="45"/>
  <c r="O456" i="45"/>
  <c r="P455" i="45"/>
  <c r="O455" i="45"/>
  <c r="P454" i="45"/>
  <c r="O454" i="45"/>
  <c r="P453" i="45"/>
  <c r="O453" i="45"/>
  <c r="P452" i="45"/>
  <c r="O452" i="45"/>
  <c r="P451" i="45"/>
  <c r="O451" i="45"/>
  <c r="P450" i="45"/>
  <c r="O450" i="45"/>
  <c r="P449" i="45"/>
  <c r="O449" i="45"/>
  <c r="P448" i="45"/>
  <c r="O448" i="45"/>
  <c r="P447" i="45"/>
  <c r="O447" i="45"/>
  <c r="P446" i="45"/>
  <c r="O446" i="45"/>
  <c r="P445" i="45"/>
  <c r="O445" i="45"/>
  <c r="P444" i="45"/>
  <c r="O444" i="45"/>
  <c r="P443" i="45"/>
  <c r="O443" i="45"/>
  <c r="P442" i="45"/>
  <c r="O442" i="45"/>
  <c r="P441" i="45"/>
  <c r="O441" i="45"/>
  <c r="P440" i="45"/>
  <c r="O440" i="45"/>
  <c r="P439" i="45"/>
  <c r="O439" i="45"/>
  <c r="P438" i="45"/>
  <c r="O438" i="45"/>
  <c r="P437" i="45"/>
  <c r="O437" i="45"/>
  <c r="P436" i="45"/>
  <c r="O436" i="45"/>
  <c r="P435" i="45"/>
  <c r="O435" i="45"/>
  <c r="P434" i="45"/>
  <c r="O434" i="45"/>
  <c r="P433" i="45"/>
  <c r="O433" i="45"/>
  <c r="P432" i="45"/>
  <c r="O432" i="45"/>
  <c r="P431" i="45"/>
  <c r="O431" i="45"/>
  <c r="P430" i="45"/>
  <c r="O430" i="45"/>
  <c r="P429" i="45"/>
  <c r="O429" i="45"/>
  <c r="P428" i="45"/>
  <c r="O428" i="45"/>
  <c r="P427" i="45"/>
  <c r="O427" i="45"/>
  <c r="P426" i="45"/>
  <c r="O426" i="45"/>
  <c r="P425" i="45"/>
  <c r="O425" i="45"/>
  <c r="P424" i="45"/>
  <c r="O424" i="45"/>
  <c r="P423" i="45"/>
  <c r="O423" i="45"/>
  <c r="P422" i="45"/>
  <c r="O422" i="45"/>
  <c r="P421" i="45"/>
  <c r="O421" i="45"/>
  <c r="P420" i="45"/>
  <c r="O420" i="45"/>
  <c r="P419" i="45"/>
  <c r="O419" i="45"/>
  <c r="P418" i="45"/>
  <c r="O418" i="45"/>
  <c r="P417" i="45"/>
  <c r="O417" i="45"/>
  <c r="P416" i="45"/>
  <c r="O416" i="45"/>
  <c r="P415" i="45"/>
  <c r="O415" i="45"/>
  <c r="P414" i="45"/>
  <c r="O414" i="45"/>
  <c r="P413" i="45"/>
  <c r="O413" i="45"/>
  <c r="P412" i="45"/>
  <c r="O412" i="45"/>
  <c r="P411" i="45"/>
  <c r="O411" i="45"/>
  <c r="P410" i="45"/>
  <c r="O410" i="45"/>
  <c r="P409" i="45"/>
  <c r="O409" i="45"/>
  <c r="P408" i="45"/>
  <c r="O408" i="45"/>
  <c r="P407" i="45"/>
  <c r="O407" i="45"/>
  <c r="P406" i="45"/>
  <c r="O406" i="45"/>
  <c r="P405" i="45"/>
  <c r="O405" i="45"/>
  <c r="P404" i="45"/>
  <c r="O404" i="45"/>
  <c r="P403" i="45"/>
  <c r="O403" i="45"/>
  <c r="P402" i="45"/>
  <c r="O402" i="45"/>
  <c r="P401" i="45"/>
  <c r="O401" i="45"/>
  <c r="P400" i="45"/>
  <c r="O400" i="45"/>
  <c r="P399" i="45"/>
  <c r="O399" i="45"/>
  <c r="P398" i="45"/>
  <c r="O398" i="45"/>
  <c r="P397" i="45"/>
  <c r="O397" i="45"/>
  <c r="P396" i="45"/>
  <c r="O396" i="45"/>
  <c r="P395" i="45"/>
  <c r="O395" i="45"/>
  <c r="P394" i="45"/>
  <c r="O394" i="45"/>
  <c r="P393" i="45"/>
  <c r="O393" i="45"/>
  <c r="P392" i="45"/>
  <c r="O392" i="45"/>
  <c r="P391" i="45"/>
  <c r="O391" i="45"/>
  <c r="P390" i="45"/>
  <c r="O390" i="45"/>
  <c r="P389" i="45"/>
  <c r="O389" i="45"/>
  <c r="P388" i="45"/>
  <c r="O388" i="45"/>
  <c r="P387" i="45"/>
  <c r="O387" i="45"/>
  <c r="P386" i="45"/>
  <c r="O386" i="45"/>
  <c r="P385" i="45"/>
  <c r="O385" i="45"/>
  <c r="P384" i="45"/>
  <c r="O384" i="45"/>
  <c r="P383" i="45"/>
  <c r="O383" i="45"/>
  <c r="P382" i="45"/>
  <c r="O382" i="45"/>
  <c r="P381" i="45"/>
  <c r="O381" i="45"/>
  <c r="P380" i="45"/>
  <c r="O380" i="45"/>
  <c r="P379" i="45"/>
  <c r="O379" i="45"/>
  <c r="P378" i="45"/>
  <c r="O378" i="45"/>
  <c r="P377" i="45"/>
  <c r="O377" i="45"/>
  <c r="P376" i="45"/>
  <c r="O376" i="45"/>
  <c r="P375" i="45"/>
  <c r="O375" i="45"/>
  <c r="P374" i="45"/>
  <c r="O374" i="45"/>
  <c r="P373" i="45"/>
  <c r="O373" i="45"/>
  <c r="P372" i="45"/>
  <c r="O372" i="45"/>
  <c r="P371" i="45"/>
  <c r="O371" i="45"/>
  <c r="P370" i="45"/>
  <c r="O370" i="45"/>
  <c r="P369" i="45"/>
  <c r="O369" i="45"/>
  <c r="P368" i="45"/>
  <c r="O368" i="45"/>
  <c r="P367" i="45"/>
  <c r="O367" i="45"/>
  <c r="P366" i="45"/>
  <c r="O366" i="45"/>
  <c r="P365" i="45"/>
  <c r="O365" i="45"/>
  <c r="P364" i="45"/>
  <c r="O364" i="45"/>
  <c r="P363" i="45"/>
  <c r="O363" i="45"/>
  <c r="P362" i="45"/>
  <c r="O362" i="45"/>
  <c r="P361" i="45"/>
  <c r="O361" i="45"/>
  <c r="P360" i="45"/>
  <c r="O360" i="45"/>
  <c r="P359" i="45"/>
  <c r="O359" i="45"/>
  <c r="P358" i="45"/>
  <c r="O358" i="45"/>
  <c r="P357" i="45"/>
  <c r="O357" i="45"/>
  <c r="P356" i="45"/>
  <c r="O356" i="45"/>
  <c r="P355" i="45"/>
  <c r="O355" i="45"/>
  <c r="P354" i="45"/>
  <c r="O354" i="45"/>
  <c r="P353" i="45"/>
  <c r="O353" i="45"/>
  <c r="P352" i="45"/>
  <c r="O352" i="45"/>
  <c r="P351" i="45"/>
  <c r="O351" i="45"/>
  <c r="P350" i="45"/>
  <c r="O350" i="45"/>
  <c r="P349" i="45"/>
  <c r="O349" i="45"/>
  <c r="P348" i="45"/>
  <c r="O348" i="45"/>
  <c r="P347" i="45"/>
  <c r="O347" i="45"/>
  <c r="P346" i="45"/>
  <c r="O346" i="45"/>
  <c r="P345" i="45"/>
  <c r="O345" i="45"/>
  <c r="P344" i="45"/>
  <c r="O344" i="45"/>
  <c r="P343" i="45"/>
  <c r="O343" i="45"/>
  <c r="P342" i="45"/>
  <c r="O342" i="45"/>
  <c r="P341" i="45"/>
  <c r="O341" i="45"/>
  <c r="P340" i="45"/>
  <c r="O340" i="45"/>
  <c r="P339" i="45"/>
  <c r="O339" i="45"/>
  <c r="P338" i="45"/>
  <c r="O338" i="45"/>
  <c r="P337" i="45"/>
  <c r="O337" i="45"/>
  <c r="P336" i="45"/>
  <c r="O336" i="45"/>
  <c r="P335" i="45"/>
  <c r="O335" i="45"/>
  <c r="P334" i="45"/>
  <c r="O334" i="45"/>
  <c r="P333" i="45"/>
  <c r="O333" i="45"/>
  <c r="P332" i="45"/>
  <c r="O332" i="45"/>
  <c r="P331" i="45"/>
  <c r="O331" i="45"/>
  <c r="P330" i="45"/>
  <c r="O330" i="45"/>
  <c r="P329" i="45"/>
  <c r="O329" i="45"/>
  <c r="P328" i="45"/>
  <c r="O328" i="45"/>
  <c r="P327" i="45"/>
  <c r="O327" i="45"/>
  <c r="P326" i="45"/>
  <c r="O326" i="45"/>
  <c r="P325" i="45"/>
  <c r="O325" i="45"/>
  <c r="P324" i="45"/>
  <c r="O324" i="45"/>
  <c r="P323" i="45"/>
  <c r="O323" i="45"/>
  <c r="P322" i="45"/>
  <c r="O322" i="45"/>
  <c r="P321" i="45"/>
  <c r="O321" i="45"/>
  <c r="P320" i="45"/>
  <c r="O320" i="45"/>
  <c r="P319" i="45"/>
  <c r="O319" i="45"/>
  <c r="P318" i="45"/>
  <c r="O318" i="45"/>
  <c r="P317" i="45"/>
  <c r="O317" i="45"/>
  <c r="P316" i="45"/>
  <c r="O316" i="45"/>
  <c r="P315" i="45"/>
  <c r="O315" i="45"/>
  <c r="P314" i="45"/>
  <c r="O314" i="45"/>
  <c r="P313" i="45"/>
  <c r="O313" i="45"/>
  <c r="P312" i="45"/>
  <c r="O312" i="45"/>
  <c r="P311" i="45"/>
  <c r="O311" i="45"/>
  <c r="P310" i="45"/>
  <c r="O310" i="45"/>
  <c r="P309" i="45"/>
  <c r="O309" i="45"/>
  <c r="P308" i="45"/>
  <c r="O308" i="45"/>
  <c r="P307" i="45"/>
  <c r="O307" i="45"/>
  <c r="P306" i="45"/>
  <c r="O306" i="45"/>
  <c r="P305" i="45"/>
  <c r="O305" i="45"/>
  <c r="P304" i="45"/>
  <c r="O304" i="45"/>
  <c r="P303" i="45"/>
  <c r="O303" i="45"/>
  <c r="P302" i="45"/>
  <c r="O302" i="45"/>
  <c r="P301" i="45"/>
  <c r="O301" i="45"/>
  <c r="P300" i="45"/>
  <c r="O300" i="45"/>
  <c r="P299" i="45"/>
  <c r="O299" i="45"/>
  <c r="P298" i="45"/>
  <c r="O298" i="45"/>
  <c r="P297" i="45"/>
  <c r="O297" i="45"/>
  <c r="P296" i="45"/>
  <c r="O296" i="45"/>
  <c r="P295" i="45"/>
  <c r="O295" i="45"/>
  <c r="P294" i="45"/>
  <c r="O294" i="45"/>
  <c r="P293" i="45"/>
  <c r="O293" i="45"/>
  <c r="P292" i="45"/>
  <c r="O292" i="45"/>
  <c r="P291" i="45"/>
  <c r="O291" i="45"/>
  <c r="P290" i="45"/>
  <c r="O290" i="45"/>
  <c r="P289" i="45"/>
  <c r="O289" i="45"/>
  <c r="P288" i="45"/>
  <c r="O288" i="45"/>
  <c r="P287" i="45"/>
  <c r="O287" i="45"/>
  <c r="P286" i="45"/>
  <c r="O286" i="45"/>
  <c r="P285" i="45"/>
  <c r="O285" i="45"/>
  <c r="P284" i="45"/>
  <c r="O284" i="45"/>
  <c r="P283" i="45"/>
  <c r="O283" i="45"/>
  <c r="P282" i="45"/>
  <c r="O282" i="45"/>
  <c r="P281" i="45"/>
  <c r="O281" i="45"/>
  <c r="P280" i="45"/>
  <c r="O280" i="45"/>
  <c r="P279" i="45"/>
  <c r="O279" i="45"/>
  <c r="P278" i="45"/>
  <c r="O278" i="45"/>
  <c r="P277" i="45"/>
  <c r="O277" i="45"/>
  <c r="P276" i="45"/>
  <c r="O276" i="45"/>
  <c r="P275" i="45"/>
  <c r="O275" i="45"/>
  <c r="P274" i="45"/>
  <c r="O274" i="45"/>
  <c r="P273" i="45"/>
  <c r="O273" i="45"/>
  <c r="P272" i="45"/>
  <c r="O272" i="45"/>
  <c r="P271" i="45"/>
  <c r="O271" i="45"/>
  <c r="P270" i="45"/>
  <c r="O270" i="45"/>
  <c r="P269" i="45"/>
  <c r="O269" i="45"/>
  <c r="P268" i="45"/>
  <c r="O268" i="45"/>
  <c r="P267" i="45"/>
  <c r="O267" i="45"/>
  <c r="P266" i="45"/>
  <c r="O266" i="45"/>
  <c r="P265" i="45"/>
  <c r="O265" i="45"/>
  <c r="P264" i="45"/>
  <c r="O264" i="45"/>
  <c r="P263" i="45"/>
  <c r="O263" i="45"/>
  <c r="P262" i="45"/>
  <c r="O262" i="45"/>
  <c r="P261" i="45"/>
  <c r="O261" i="45"/>
  <c r="P260" i="45"/>
  <c r="O260" i="45"/>
  <c r="P259" i="45"/>
  <c r="O259" i="45"/>
  <c r="P258" i="45"/>
  <c r="O258" i="45"/>
  <c r="P257" i="45"/>
  <c r="O257" i="45"/>
  <c r="P256" i="45"/>
  <c r="O256" i="45"/>
  <c r="P255" i="45"/>
  <c r="O255" i="45"/>
  <c r="P254" i="45"/>
  <c r="O254" i="45"/>
  <c r="P253" i="45"/>
  <c r="O253" i="45"/>
  <c r="P252" i="45"/>
  <c r="O252" i="45"/>
  <c r="P251" i="45"/>
  <c r="O251" i="45"/>
  <c r="P250" i="45"/>
  <c r="O250" i="45"/>
  <c r="P249" i="45"/>
  <c r="O249" i="45"/>
  <c r="P248" i="45"/>
  <c r="O248" i="45"/>
  <c r="P247" i="45"/>
  <c r="O247" i="45"/>
  <c r="P246" i="45"/>
  <c r="O246" i="45"/>
  <c r="P245" i="45"/>
  <c r="O245" i="45"/>
  <c r="P244" i="45"/>
  <c r="O244" i="45"/>
  <c r="P243" i="45"/>
  <c r="O243" i="45"/>
  <c r="P242" i="45"/>
  <c r="O242" i="45"/>
  <c r="P241" i="45"/>
  <c r="O241" i="45"/>
  <c r="P240" i="45"/>
  <c r="O240" i="45"/>
  <c r="P239" i="45"/>
  <c r="O239" i="45"/>
  <c r="P238" i="45"/>
  <c r="O238" i="45"/>
  <c r="P237" i="45"/>
  <c r="O237" i="45"/>
  <c r="P236" i="45"/>
  <c r="O236" i="45"/>
  <c r="P235" i="45"/>
  <c r="O235" i="45"/>
  <c r="P234" i="45"/>
  <c r="O234" i="45"/>
  <c r="P233" i="45"/>
  <c r="O233" i="45"/>
  <c r="P232" i="45"/>
  <c r="O232" i="45"/>
  <c r="P231" i="45"/>
  <c r="O231" i="45"/>
  <c r="P230" i="45"/>
  <c r="O230" i="45"/>
  <c r="P229" i="45"/>
  <c r="O229" i="45"/>
  <c r="P228" i="45"/>
  <c r="O228" i="45"/>
  <c r="P227" i="45"/>
  <c r="O227" i="45"/>
  <c r="P226" i="45"/>
  <c r="O226" i="45"/>
  <c r="P225" i="45"/>
  <c r="O225" i="45"/>
  <c r="P224" i="45"/>
  <c r="O224" i="45"/>
  <c r="P223" i="45"/>
  <c r="O223" i="45"/>
  <c r="P222" i="45"/>
  <c r="O222" i="45"/>
  <c r="P221" i="45"/>
  <c r="O221" i="45"/>
  <c r="P220" i="45"/>
  <c r="O220" i="45"/>
  <c r="P219" i="45"/>
  <c r="O219" i="45"/>
  <c r="P218" i="45"/>
  <c r="O218" i="45"/>
  <c r="P217" i="45"/>
  <c r="O217" i="45"/>
  <c r="P216" i="45"/>
  <c r="O216" i="45"/>
  <c r="P215" i="45"/>
  <c r="O215" i="45"/>
  <c r="P214" i="45"/>
  <c r="O214" i="45"/>
  <c r="P213" i="45"/>
  <c r="O213" i="45"/>
  <c r="P212" i="45"/>
  <c r="O212" i="45"/>
  <c r="P211" i="45"/>
  <c r="O211" i="45"/>
  <c r="P210" i="45"/>
  <c r="O210" i="45"/>
  <c r="P209" i="45"/>
  <c r="O209" i="45"/>
  <c r="P208" i="45"/>
  <c r="O208" i="45"/>
  <c r="P207" i="45"/>
  <c r="O207" i="45"/>
  <c r="P206" i="45"/>
  <c r="O206" i="45"/>
  <c r="P205" i="45"/>
  <c r="O205" i="45"/>
  <c r="P204" i="45"/>
  <c r="O204" i="45"/>
  <c r="P203" i="45"/>
  <c r="O203" i="45"/>
  <c r="P202" i="45"/>
  <c r="O202" i="45"/>
  <c r="P201" i="45"/>
  <c r="O201" i="45"/>
  <c r="P200" i="45"/>
  <c r="O200" i="45"/>
  <c r="P199" i="45"/>
  <c r="O199" i="45"/>
  <c r="P198" i="45"/>
  <c r="O198" i="45"/>
  <c r="P197" i="45"/>
  <c r="O197" i="45"/>
  <c r="P196" i="45"/>
  <c r="O196" i="45"/>
  <c r="P195" i="45"/>
  <c r="O195" i="45"/>
  <c r="P194" i="45"/>
  <c r="O194" i="45"/>
  <c r="P193" i="45"/>
  <c r="O193" i="45"/>
  <c r="P192" i="45"/>
  <c r="O192" i="45"/>
  <c r="P191" i="45"/>
  <c r="O191" i="45"/>
  <c r="P190" i="45"/>
  <c r="O190" i="45"/>
  <c r="P189" i="45"/>
  <c r="O189" i="45"/>
  <c r="P188" i="45"/>
  <c r="O188" i="45"/>
  <c r="P187" i="45"/>
  <c r="O187" i="45"/>
  <c r="P186" i="45"/>
  <c r="O186" i="45"/>
  <c r="P185" i="45"/>
  <c r="O185" i="45"/>
  <c r="P184" i="45"/>
  <c r="O184" i="45"/>
  <c r="P183" i="45"/>
  <c r="O183" i="45"/>
  <c r="P182" i="45"/>
  <c r="O182" i="45"/>
  <c r="P181" i="45"/>
  <c r="O181" i="45"/>
  <c r="P180" i="45"/>
  <c r="O180" i="45"/>
  <c r="P179" i="45"/>
  <c r="O179" i="45"/>
  <c r="P178" i="45"/>
  <c r="O178" i="45"/>
  <c r="P177" i="45"/>
  <c r="O177" i="45"/>
  <c r="P176" i="45"/>
  <c r="O176" i="45"/>
  <c r="P175" i="45"/>
  <c r="O175" i="45"/>
  <c r="P174" i="45"/>
  <c r="O174" i="45"/>
  <c r="P173" i="45"/>
  <c r="O173" i="45"/>
  <c r="P172" i="45"/>
  <c r="O172" i="45"/>
  <c r="P171" i="45"/>
  <c r="O171" i="45"/>
  <c r="P170" i="45"/>
  <c r="O170" i="45"/>
  <c r="P169" i="45"/>
  <c r="O169" i="45"/>
  <c r="P168" i="45"/>
  <c r="O168" i="45"/>
  <c r="P167" i="45"/>
  <c r="O167" i="45"/>
  <c r="P166" i="45"/>
  <c r="O166" i="45"/>
  <c r="P165" i="45"/>
  <c r="O165" i="45"/>
  <c r="P164" i="45"/>
  <c r="O164" i="45"/>
  <c r="P163" i="45"/>
  <c r="O163" i="45"/>
  <c r="P162" i="45"/>
  <c r="O162" i="45"/>
  <c r="P161" i="45"/>
  <c r="O161" i="45"/>
  <c r="P160" i="45"/>
  <c r="O160" i="45"/>
  <c r="P159" i="45"/>
  <c r="O159" i="45"/>
  <c r="P158" i="45"/>
  <c r="O158" i="45"/>
  <c r="P157" i="45"/>
  <c r="O157" i="45"/>
  <c r="P156" i="45"/>
  <c r="O156" i="45"/>
  <c r="P155" i="45"/>
  <c r="O155" i="45"/>
  <c r="P154" i="45"/>
  <c r="O154" i="45"/>
  <c r="P153" i="45"/>
  <c r="O153" i="45"/>
  <c r="P152" i="45"/>
  <c r="O152" i="45"/>
  <c r="P151" i="45"/>
  <c r="O151" i="45"/>
  <c r="P150" i="45"/>
  <c r="O150" i="45"/>
  <c r="P149" i="45"/>
  <c r="O149" i="45"/>
  <c r="P148" i="45"/>
  <c r="O148" i="45"/>
  <c r="P147" i="45"/>
  <c r="O147" i="45"/>
  <c r="P146" i="45"/>
  <c r="O146" i="45"/>
  <c r="P145" i="45"/>
  <c r="O145" i="45"/>
  <c r="P144" i="45"/>
  <c r="O144" i="45"/>
  <c r="P143" i="45"/>
  <c r="O143" i="45"/>
  <c r="P142" i="45"/>
  <c r="O142" i="45"/>
  <c r="P141" i="45"/>
  <c r="O141" i="45"/>
  <c r="P140" i="45"/>
  <c r="O140" i="45"/>
  <c r="P139" i="45"/>
  <c r="O139" i="45"/>
  <c r="P138" i="45"/>
  <c r="O138" i="45"/>
  <c r="P137" i="45"/>
  <c r="O137" i="45"/>
  <c r="P136" i="45"/>
  <c r="O136" i="45"/>
  <c r="P135" i="45"/>
  <c r="O135" i="45"/>
  <c r="P134" i="45"/>
  <c r="O134" i="45"/>
  <c r="P133" i="45"/>
  <c r="O133" i="45"/>
  <c r="P132" i="45"/>
  <c r="O132" i="45"/>
  <c r="P131" i="45"/>
  <c r="O131" i="45"/>
  <c r="P130" i="45"/>
  <c r="O130" i="45"/>
  <c r="P129" i="45"/>
  <c r="O129" i="45"/>
  <c r="P128" i="45"/>
  <c r="O128" i="45"/>
  <c r="P127" i="45"/>
  <c r="O127" i="45"/>
  <c r="P126" i="45"/>
  <c r="O126" i="45"/>
  <c r="P125" i="45"/>
  <c r="O125" i="45"/>
  <c r="P124" i="45"/>
  <c r="O124" i="45"/>
  <c r="P123" i="45"/>
  <c r="O123" i="45"/>
  <c r="P122" i="45"/>
  <c r="O122" i="45"/>
  <c r="P121" i="45"/>
  <c r="O121" i="45"/>
  <c r="P120" i="45"/>
  <c r="O120" i="45"/>
  <c r="P119" i="45"/>
  <c r="O119" i="45"/>
  <c r="P118" i="45"/>
  <c r="O118" i="45"/>
  <c r="P117" i="45"/>
  <c r="O117" i="45"/>
  <c r="P116" i="45"/>
  <c r="O116" i="45"/>
  <c r="P115" i="45"/>
  <c r="O115" i="45"/>
  <c r="P114" i="45"/>
  <c r="O114" i="45"/>
  <c r="P113" i="45"/>
  <c r="O113" i="45"/>
  <c r="P112" i="45"/>
  <c r="O112" i="45"/>
  <c r="P111" i="45"/>
  <c r="O111" i="45"/>
  <c r="P110" i="45"/>
  <c r="O110" i="45"/>
  <c r="P109" i="45"/>
  <c r="O109" i="45"/>
  <c r="P108" i="45"/>
  <c r="O108" i="45"/>
  <c r="P107" i="45"/>
  <c r="O107" i="45"/>
  <c r="P106" i="45"/>
  <c r="O106" i="45"/>
  <c r="P105" i="45"/>
  <c r="O105" i="45"/>
  <c r="P104" i="45"/>
  <c r="O104" i="45"/>
  <c r="P103" i="45"/>
  <c r="O103" i="45"/>
  <c r="P102" i="45"/>
  <c r="O102" i="45"/>
  <c r="P101" i="45"/>
  <c r="O101" i="45"/>
  <c r="P100" i="45"/>
  <c r="O100" i="45"/>
  <c r="P99" i="45"/>
  <c r="O99" i="45"/>
  <c r="P98" i="45"/>
  <c r="O98" i="45"/>
  <c r="P97" i="45"/>
  <c r="O97" i="45"/>
  <c r="P96" i="45"/>
  <c r="O96" i="45"/>
  <c r="P95" i="45"/>
  <c r="O95" i="45"/>
  <c r="P94" i="45"/>
  <c r="O94" i="45"/>
  <c r="P93" i="45"/>
  <c r="O93" i="45"/>
  <c r="P92" i="45"/>
  <c r="O92" i="45"/>
  <c r="P91" i="45"/>
  <c r="O91" i="45"/>
  <c r="P90" i="45"/>
  <c r="O90" i="45"/>
  <c r="P89" i="45"/>
  <c r="O89" i="45"/>
  <c r="P88" i="45"/>
  <c r="O88" i="45"/>
  <c r="P87" i="45"/>
  <c r="O87" i="45"/>
  <c r="P86" i="45"/>
  <c r="O86" i="45"/>
  <c r="P85" i="45"/>
  <c r="O85" i="45"/>
  <c r="P84" i="45"/>
  <c r="O84" i="45"/>
  <c r="P83" i="45"/>
  <c r="O83" i="45"/>
  <c r="P82" i="45"/>
  <c r="O82" i="45"/>
  <c r="P81" i="45"/>
  <c r="O81" i="45"/>
  <c r="P80" i="45"/>
  <c r="O80" i="45"/>
  <c r="P79" i="45"/>
  <c r="O79" i="45"/>
  <c r="P78" i="45"/>
  <c r="O78" i="45"/>
  <c r="P77" i="45"/>
  <c r="O77" i="45"/>
  <c r="P76" i="45"/>
  <c r="O76" i="45"/>
  <c r="P75" i="45"/>
  <c r="O75" i="45"/>
  <c r="P74" i="45"/>
  <c r="O74" i="45"/>
  <c r="P73" i="45"/>
  <c r="O73" i="45"/>
  <c r="P72" i="45"/>
  <c r="O72" i="45"/>
  <c r="P71" i="45"/>
  <c r="O71" i="45"/>
  <c r="P70" i="45"/>
  <c r="O70" i="45"/>
  <c r="P69" i="45"/>
  <c r="O69" i="45"/>
  <c r="P68" i="45"/>
  <c r="O68" i="45"/>
  <c r="P67" i="45"/>
  <c r="O67" i="45"/>
  <c r="P66" i="45"/>
  <c r="O66" i="45"/>
  <c r="P65" i="45"/>
  <c r="O65" i="45"/>
  <c r="P64" i="45"/>
  <c r="O64" i="45"/>
  <c r="P63" i="45"/>
  <c r="O63" i="45"/>
  <c r="P62" i="45"/>
  <c r="O62" i="45"/>
  <c r="P61" i="45"/>
  <c r="O61" i="45"/>
  <c r="P60" i="45"/>
  <c r="O60" i="45"/>
  <c r="P59" i="45"/>
  <c r="O59" i="45"/>
  <c r="P58" i="45"/>
  <c r="O58" i="45"/>
  <c r="P57" i="45"/>
  <c r="O57" i="45"/>
  <c r="P56" i="45"/>
  <c r="O56" i="45"/>
  <c r="P55" i="45"/>
  <c r="O55" i="45"/>
  <c r="P54" i="45"/>
  <c r="O54" i="45"/>
  <c r="P53" i="45"/>
  <c r="O53" i="45"/>
  <c r="P52" i="45"/>
  <c r="O52" i="45"/>
  <c r="P51" i="45"/>
  <c r="O51" i="45"/>
  <c r="P50" i="45"/>
  <c r="O50" i="45"/>
  <c r="P49" i="45"/>
  <c r="O49" i="45"/>
  <c r="P48" i="45"/>
  <c r="O48" i="45"/>
  <c r="P47" i="45"/>
  <c r="O47" i="45"/>
  <c r="P46" i="45"/>
  <c r="O46" i="45"/>
  <c r="P45" i="45"/>
  <c r="O45" i="45"/>
  <c r="P44" i="45"/>
  <c r="O44" i="45"/>
  <c r="P43" i="45"/>
  <c r="O43" i="45"/>
  <c r="P42" i="45"/>
  <c r="O42" i="45"/>
  <c r="P41" i="45"/>
  <c r="O41" i="45"/>
  <c r="P40" i="45"/>
  <c r="O40" i="45"/>
  <c r="P39" i="45"/>
  <c r="O39" i="45"/>
  <c r="P38" i="45"/>
  <c r="O38" i="45"/>
  <c r="P37" i="45"/>
  <c r="O37" i="45"/>
  <c r="P36" i="45"/>
  <c r="O36" i="45"/>
  <c r="P35" i="45"/>
  <c r="O35" i="45"/>
  <c r="P34" i="45"/>
  <c r="O34" i="45"/>
  <c r="P33" i="45"/>
  <c r="O33" i="45"/>
  <c r="P32" i="45"/>
  <c r="O32" i="45"/>
  <c r="P31" i="45"/>
  <c r="O31" i="45"/>
  <c r="P30" i="45"/>
  <c r="O30" i="45"/>
  <c r="P29" i="45"/>
  <c r="O29" i="45"/>
  <c r="P28" i="45"/>
  <c r="O28" i="45"/>
  <c r="P27" i="45"/>
  <c r="O27" i="45"/>
  <c r="P26" i="45"/>
  <c r="O26" i="45"/>
  <c r="P25" i="45"/>
  <c r="O25" i="45"/>
  <c r="P24" i="45"/>
  <c r="O24" i="45"/>
  <c r="P23" i="45"/>
  <c r="O23" i="45"/>
  <c r="P22" i="45"/>
  <c r="O22" i="45"/>
  <c r="P21" i="45"/>
  <c r="O21" i="45"/>
  <c r="P20" i="45"/>
  <c r="O20" i="45"/>
  <c r="P19" i="45"/>
  <c r="O19" i="45"/>
  <c r="P18" i="45"/>
  <c r="O18" i="45"/>
  <c r="P17" i="45"/>
  <c r="O17" i="45"/>
  <c r="P16" i="45"/>
  <c r="O16" i="45"/>
  <c r="P15" i="45"/>
  <c r="O15" i="45"/>
  <c r="P14" i="45"/>
  <c r="O14" i="45"/>
  <c r="P13" i="45"/>
  <c r="O13" i="45"/>
  <c r="P12" i="45"/>
  <c r="O12" i="45"/>
  <c r="P11" i="45"/>
  <c r="O11" i="45"/>
  <c r="P10" i="45"/>
  <c r="O10" i="45"/>
  <c r="P9" i="45"/>
  <c r="O9" i="45"/>
  <c r="P8" i="45"/>
  <c r="O8" i="45"/>
  <c r="P7" i="45"/>
  <c r="O7" i="45"/>
  <c r="P6" i="45"/>
  <c r="O6" i="45"/>
  <c r="P5" i="45"/>
  <c r="O5" i="45"/>
  <c r="P4" i="45"/>
  <c r="O4" i="45"/>
  <c r="E4" i="44" s="1"/>
  <c r="F4" i="43" s="1"/>
  <c r="C3" i="46" s="1"/>
  <c r="H74" i="44"/>
  <c r="G74" i="44"/>
  <c r="F74" i="44"/>
  <c r="E74" i="44"/>
  <c r="D74" i="44"/>
  <c r="H73" i="44"/>
  <c r="G73" i="44"/>
  <c r="F73" i="44"/>
  <c r="E73" i="44"/>
  <c r="D73" i="44"/>
  <c r="H72" i="44"/>
  <c r="G72" i="44"/>
  <c r="F72" i="44"/>
  <c r="E72" i="44"/>
  <c r="D72" i="44"/>
  <c r="H71" i="44"/>
  <c r="G71" i="44"/>
  <c r="F71" i="44"/>
  <c r="E71" i="44"/>
  <c r="D71" i="44"/>
  <c r="H70" i="44"/>
  <c r="G70" i="44"/>
  <c r="F70" i="44"/>
  <c r="E70" i="44"/>
  <c r="D70" i="44"/>
  <c r="H69" i="44"/>
  <c r="G69" i="44"/>
  <c r="F69" i="44"/>
  <c r="E69" i="44"/>
  <c r="D69" i="44"/>
  <c r="H68" i="44"/>
  <c r="G68" i="44"/>
  <c r="F68" i="44"/>
  <c r="E68" i="44"/>
  <c r="D68" i="44"/>
  <c r="H67" i="44"/>
  <c r="G67" i="44"/>
  <c r="F67" i="44"/>
  <c r="E67" i="44"/>
  <c r="D67" i="44"/>
  <c r="H66" i="44"/>
  <c r="G66" i="44"/>
  <c r="F66" i="44"/>
  <c r="E66" i="44"/>
  <c r="D66" i="44"/>
  <c r="H65" i="44"/>
  <c r="G65" i="44"/>
  <c r="F65" i="44"/>
  <c r="E65" i="44"/>
  <c r="D65" i="44"/>
  <c r="H64" i="44"/>
  <c r="G64" i="44"/>
  <c r="F64" i="44"/>
  <c r="E64" i="44"/>
  <c r="D64" i="44"/>
  <c r="H63" i="44"/>
  <c r="G63" i="44"/>
  <c r="F63" i="44"/>
  <c r="E63" i="44"/>
  <c r="D63" i="44"/>
  <c r="H62" i="44"/>
  <c r="G62" i="44"/>
  <c r="F62" i="44"/>
  <c r="E62" i="44"/>
  <c r="D62" i="44"/>
  <c r="H61" i="44"/>
  <c r="G61" i="44"/>
  <c r="F61" i="44"/>
  <c r="E61" i="44"/>
  <c r="D61" i="44"/>
  <c r="H60" i="44"/>
  <c r="G60" i="44"/>
  <c r="F60" i="44"/>
  <c r="E60" i="44"/>
  <c r="D60" i="44"/>
  <c r="H59" i="44"/>
  <c r="G59" i="44"/>
  <c r="F59" i="44"/>
  <c r="E59" i="44"/>
  <c r="D59" i="44"/>
  <c r="H58" i="44"/>
  <c r="G58" i="44"/>
  <c r="F58" i="44"/>
  <c r="E58" i="44"/>
  <c r="D58" i="44"/>
  <c r="H57" i="44"/>
  <c r="G57" i="44"/>
  <c r="F57" i="44"/>
  <c r="E57" i="44"/>
  <c r="D57" i="44"/>
  <c r="H56" i="44"/>
  <c r="G56" i="44"/>
  <c r="F56" i="44"/>
  <c r="E56" i="44"/>
  <c r="D56" i="44"/>
  <c r="H55" i="44"/>
  <c r="G55" i="44"/>
  <c r="F55" i="44"/>
  <c r="E55" i="44"/>
  <c r="D55" i="44"/>
  <c r="H54" i="44"/>
  <c r="G54" i="44"/>
  <c r="F54" i="44"/>
  <c r="E54" i="44"/>
  <c r="D54" i="44"/>
  <c r="H53" i="44"/>
  <c r="G53" i="44"/>
  <c r="F53" i="44"/>
  <c r="E53" i="44"/>
  <c r="D53" i="44"/>
  <c r="H52" i="44"/>
  <c r="G52" i="44"/>
  <c r="F52" i="44"/>
  <c r="E52" i="44"/>
  <c r="D52" i="44"/>
  <c r="H51" i="44"/>
  <c r="G51" i="44"/>
  <c r="F51" i="44"/>
  <c r="E51" i="44"/>
  <c r="D51" i="44"/>
  <c r="H50" i="44"/>
  <c r="G50" i="44"/>
  <c r="F50" i="44"/>
  <c r="E50" i="44"/>
  <c r="D50" i="44"/>
  <c r="H49" i="44"/>
  <c r="G49" i="44"/>
  <c r="F49" i="44"/>
  <c r="E49" i="44"/>
  <c r="D49" i="44"/>
  <c r="H48" i="44"/>
  <c r="G48" i="44"/>
  <c r="F48" i="44"/>
  <c r="E48" i="44"/>
  <c r="D48" i="44"/>
  <c r="H47" i="44"/>
  <c r="G47" i="44"/>
  <c r="F47" i="44"/>
  <c r="E47" i="44"/>
  <c r="D47" i="44"/>
  <c r="H46" i="44"/>
  <c r="G46" i="44"/>
  <c r="F46" i="44"/>
  <c r="E46" i="44"/>
  <c r="D46" i="44"/>
  <c r="H45" i="44"/>
  <c r="G45" i="44"/>
  <c r="F45" i="44"/>
  <c r="E45" i="44"/>
  <c r="D45" i="44"/>
  <c r="H44" i="44"/>
  <c r="G44" i="44"/>
  <c r="F44" i="44"/>
  <c r="E44" i="44"/>
  <c r="D44" i="44"/>
  <c r="H43" i="44"/>
  <c r="G43" i="44"/>
  <c r="F43" i="44"/>
  <c r="E43" i="44"/>
  <c r="D43" i="44"/>
  <c r="H42" i="44"/>
  <c r="G42" i="44"/>
  <c r="F42" i="44"/>
  <c r="E42" i="44"/>
  <c r="D42" i="44"/>
  <c r="H41" i="44"/>
  <c r="G41" i="44"/>
  <c r="F41" i="44"/>
  <c r="E41" i="44"/>
  <c r="D41" i="44"/>
  <c r="H40" i="44"/>
  <c r="G40" i="44"/>
  <c r="F40" i="44"/>
  <c r="E40" i="44"/>
  <c r="D40" i="44"/>
  <c r="H39" i="44"/>
  <c r="G39" i="44"/>
  <c r="F39" i="44"/>
  <c r="E39" i="44"/>
  <c r="D39" i="44"/>
  <c r="H38" i="44"/>
  <c r="G38" i="44"/>
  <c r="F38" i="44"/>
  <c r="E38" i="44"/>
  <c r="D38" i="44"/>
  <c r="H37" i="44"/>
  <c r="G37" i="44"/>
  <c r="F37" i="44"/>
  <c r="E37" i="44"/>
  <c r="D37" i="44"/>
  <c r="H36" i="44"/>
  <c r="G36" i="44"/>
  <c r="F36" i="44"/>
  <c r="E36" i="44"/>
  <c r="D36" i="44"/>
  <c r="H35" i="44"/>
  <c r="G35" i="44"/>
  <c r="F35" i="44"/>
  <c r="E35" i="44"/>
  <c r="D35" i="44"/>
  <c r="H34" i="44"/>
  <c r="G34" i="44"/>
  <c r="F34" i="44"/>
  <c r="E34" i="44"/>
  <c r="D34" i="44"/>
  <c r="H33" i="44"/>
  <c r="G33" i="44"/>
  <c r="F33" i="44"/>
  <c r="E33" i="44"/>
  <c r="D33" i="44"/>
  <c r="H32" i="44"/>
  <c r="G32" i="44"/>
  <c r="F32" i="44"/>
  <c r="E32" i="44"/>
  <c r="D32" i="44"/>
  <c r="H31" i="44"/>
  <c r="G31" i="44"/>
  <c r="F31" i="44"/>
  <c r="E31" i="44"/>
  <c r="D31" i="44"/>
  <c r="H30" i="44"/>
  <c r="G30" i="44"/>
  <c r="F30" i="44"/>
  <c r="E30" i="44"/>
  <c r="D30" i="44"/>
  <c r="H29" i="44"/>
  <c r="G29" i="44"/>
  <c r="F29" i="44"/>
  <c r="E29" i="44"/>
  <c r="D29" i="44"/>
  <c r="H28" i="44"/>
  <c r="G28" i="44"/>
  <c r="F28" i="44"/>
  <c r="E28" i="44"/>
  <c r="D28" i="44"/>
  <c r="H27" i="44"/>
  <c r="G27" i="44"/>
  <c r="F27" i="44"/>
  <c r="E27" i="44"/>
  <c r="D27" i="44"/>
  <c r="H26" i="44"/>
  <c r="G26" i="44"/>
  <c r="F26" i="44"/>
  <c r="E26" i="44"/>
  <c r="D26" i="44"/>
  <c r="H25" i="44"/>
  <c r="G25" i="44"/>
  <c r="F25" i="44"/>
  <c r="E25" i="44"/>
  <c r="D25" i="44"/>
  <c r="H24" i="44"/>
  <c r="G24" i="44"/>
  <c r="F24" i="44"/>
  <c r="E24" i="44"/>
  <c r="D24" i="44"/>
  <c r="H23" i="44"/>
  <c r="G23" i="44"/>
  <c r="F23" i="44"/>
  <c r="E23" i="44"/>
  <c r="D23" i="44"/>
  <c r="H22" i="44"/>
  <c r="G22" i="44"/>
  <c r="F22" i="44"/>
  <c r="E22" i="44"/>
  <c r="D22" i="44"/>
  <c r="H21" i="44"/>
  <c r="G21" i="44"/>
  <c r="F21" i="44"/>
  <c r="E21" i="44"/>
  <c r="D21" i="44"/>
  <c r="H20" i="44"/>
  <c r="G20" i="44"/>
  <c r="F20" i="44"/>
  <c r="E20" i="44"/>
  <c r="D20" i="44"/>
  <c r="H19" i="44"/>
  <c r="G19" i="44"/>
  <c r="F19" i="44"/>
  <c r="E19" i="44"/>
  <c r="D19" i="44"/>
  <c r="H18" i="44"/>
  <c r="G18" i="44"/>
  <c r="F18" i="44"/>
  <c r="E18" i="44"/>
  <c r="D18" i="44"/>
  <c r="H17" i="44"/>
  <c r="G17" i="44"/>
  <c r="F17" i="44"/>
  <c r="E17" i="44"/>
  <c r="D17" i="44"/>
  <c r="H16" i="44"/>
  <c r="G16" i="44"/>
  <c r="F16" i="44"/>
  <c r="E16" i="44"/>
  <c r="D16" i="44"/>
  <c r="H15" i="44"/>
  <c r="G15" i="44"/>
  <c r="F15" i="44"/>
  <c r="E15" i="44"/>
  <c r="D15" i="44"/>
  <c r="H14" i="44"/>
  <c r="G14" i="44"/>
  <c r="F14" i="44"/>
  <c r="E14" i="44"/>
  <c r="D14" i="44"/>
  <c r="H13" i="44"/>
  <c r="G13" i="44"/>
  <c r="F13" i="44"/>
  <c r="E13" i="44"/>
  <c r="D13" i="44"/>
  <c r="H12" i="44"/>
  <c r="G12" i="44"/>
  <c r="F12" i="44"/>
  <c r="E12" i="44"/>
  <c r="D12" i="44"/>
  <c r="H11" i="44"/>
  <c r="G11" i="44"/>
  <c r="F11" i="44"/>
  <c r="E11" i="44"/>
  <c r="D11" i="44"/>
  <c r="H10" i="44"/>
  <c r="G10" i="44"/>
  <c r="F10" i="44"/>
  <c r="E10" i="44"/>
  <c r="D10" i="44"/>
  <c r="H9" i="44"/>
  <c r="G9" i="44"/>
  <c r="F9" i="44"/>
  <c r="E9" i="44"/>
  <c r="D9" i="44"/>
  <c r="H8" i="44"/>
  <c r="G8" i="44"/>
  <c r="F8" i="44"/>
  <c r="E8" i="44"/>
  <c r="D8" i="44"/>
  <c r="H7" i="44"/>
  <c r="G7" i="44"/>
  <c r="F7" i="44"/>
  <c r="E7" i="44"/>
  <c r="D7" i="44"/>
  <c r="H6" i="44"/>
  <c r="G6" i="44"/>
  <c r="F6" i="44"/>
  <c r="E6" i="44"/>
  <c r="D6" i="44"/>
  <c r="H5" i="44"/>
  <c r="G5" i="44"/>
  <c r="F5" i="44"/>
  <c r="E5" i="44"/>
  <c r="D5" i="44"/>
  <c r="H4" i="44"/>
  <c r="I4" i="43" s="1"/>
  <c r="F3" i="46" s="1"/>
  <c r="G4" i="44"/>
  <c r="F4" i="44"/>
  <c r="G4" i="43" s="1"/>
  <c r="D3" i="46" s="1"/>
  <c r="D4" i="44"/>
  <c r="I13" i="43"/>
  <c r="H13" i="43"/>
  <c r="G13" i="43"/>
  <c r="F13" i="43"/>
  <c r="E13" i="43"/>
  <c r="I12" i="43"/>
  <c r="H12" i="43"/>
  <c r="G12" i="43"/>
  <c r="F12" i="43"/>
  <c r="E12" i="43"/>
  <c r="I11" i="43"/>
  <c r="H11" i="43"/>
  <c r="G11" i="43"/>
  <c r="F11" i="43"/>
  <c r="E11" i="43"/>
  <c r="I10" i="43"/>
  <c r="H10" i="43"/>
  <c r="G10" i="43"/>
  <c r="F10" i="43"/>
  <c r="E10" i="43"/>
  <c r="I9" i="43"/>
  <c r="H9" i="43"/>
  <c r="G9" i="43"/>
  <c r="F9" i="43"/>
  <c r="E9" i="43"/>
  <c r="I8" i="43"/>
  <c r="H8" i="43"/>
  <c r="G8" i="43"/>
  <c r="F8" i="43"/>
  <c r="E8" i="43"/>
  <c r="I7" i="43"/>
  <c r="H7" i="43"/>
  <c r="G7" i="43"/>
  <c r="F7" i="43"/>
  <c r="E7" i="43"/>
  <c r="I6" i="43"/>
  <c r="H6" i="43"/>
  <c r="G6" i="43"/>
  <c r="F6" i="43"/>
  <c r="E6" i="43"/>
  <c r="I5" i="43"/>
  <c r="H5" i="43"/>
  <c r="G5" i="43"/>
  <c r="F5" i="43"/>
  <c r="E5" i="43"/>
  <c r="H4" i="43"/>
  <c r="E3" i="46" s="1"/>
  <c r="E4" i="43"/>
  <c r="B3" i="46" s="1"/>
  <c r="M5" i="41"/>
  <c r="N5" i="41" s="1"/>
  <c r="J5" i="41"/>
  <c r="K5" i="41" s="1"/>
  <c r="G5" i="41"/>
  <c r="H5" i="41" s="1"/>
  <c r="D5" i="41"/>
  <c r="E5" i="41" s="1"/>
  <c r="F9" i="40"/>
  <c r="E9" i="40"/>
  <c r="D9" i="40"/>
  <c r="C9" i="40"/>
  <c r="B9" i="40"/>
  <c r="F8" i="40"/>
  <c r="E8" i="40"/>
  <c r="D8" i="40"/>
  <c r="C8" i="40"/>
  <c r="B8" i="40"/>
  <c r="F7" i="40"/>
  <c r="E7" i="40"/>
  <c r="D7" i="40"/>
  <c r="C7" i="40"/>
  <c r="B7" i="40"/>
  <c r="F6" i="40"/>
  <c r="E6" i="40"/>
  <c r="D6" i="40"/>
  <c r="C6" i="40"/>
  <c r="B6" i="40"/>
  <c r="F5" i="40"/>
  <c r="E5" i="40"/>
  <c r="D5" i="40"/>
  <c r="C5" i="40"/>
  <c r="B5" i="40"/>
  <c r="F4" i="40"/>
  <c r="E4" i="40"/>
  <c r="D4" i="40"/>
  <c r="C4" i="40"/>
  <c r="B4" i="40"/>
  <c r="P504" i="39"/>
  <c r="O504" i="39"/>
  <c r="P503" i="39"/>
  <c r="O503" i="39"/>
  <c r="P502" i="39"/>
  <c r="O502" i="39"/>
  <c r="P501" i="39"/>
  <c r="O501" i="39"/>
  <c r="P500" i="39"/>
  <c r="O500" i="39"/>
  <c r="P499" i="39"/>
  <c r="O499" i="39"/>
  <c r="P498" i="39"/>
  <c r="O498" i="39"/>
  <c r="P497" i="39"/>
  <c r="O497" i="39"/>
  <c r="P496" i="39"/>
  <c r="O496" i="39"/>
  <c r="P495" i="39"/>
  <c r="O495" i="39"/>
  <c r="P494" i="39"/>
  <c r="O494" i="39"/>
  <c r="P493" i="39"/>
  <c r="O493" i="39"/>
  <c r="P492" i="39"/>
  <c r="O492" i="39"/>
  <c r="P491" i="39"/>
  <c r="O491" i="39"/>
  <c r="P490" i="39"/>
  <c r="O490" i="39"/>
  <c r="P489" i="39"/>
  <c r="O489" i="39"/>
  <c r="P488" i="39"/>
  <c r="O488" i="39"/>
  <c r="P487" i="39"/>
  <c r="O487" i="39"/>
  <c r="P486" i="39"/>
  <c r="O486" i="39"/>
  <c r="P485" i="39"/>
  <c r="O485" i="39"/>
  <c r="P484" i="39"/>
  <c r="O484" i="39"/>
  <c r="P483" i="39"/>
  <c r="O483" i="39"/>
  <c r="P482" i="39"/>
  <c r="O482" i="39"/>
  <c r="P481" i="39"/>
  <c r="O481" i="39"/>
  <c r="P480" i="39"/>
  <c r="O480" i="39"/>
  <c r="P479" i="39"/>
  <c r="O479" i="39"/>
  <c r="P478" i="39"/>
  <c r="O478" i="39"/>
  <c r="P477" i="39"/>
  <c r="O477" i="39"/>
  <c r="P476" i="39"/>
  <c r="O476" i="39"/>
  <c r="P475" i="39"/>
  <c r="O475" i="39"/>
  <c r="P474" i="39"/>
  <c r="O474" i="39"/>
  <c r="P473" i="39"/>
  <c r="O473" i="39"/>
  <c r="P472" i="39"/>
  <c r="O472" i="39"/>
  <c r="P471" i="39"/>
  <c r="O471" i="39"/>
  <c r="P470" i="39"/>
  <c r="O470" i="39"/>
  <c r="P469" i="39"/>
  <c r="O469" i="39"/>
  <c r="P468" i="39"/>
  <c r="O468" i="39"/>
  <c r="P467" i="39"/>
  <c r="O467" i="39"/>
  <c r="P466" i="39"/>
  <c r="O466" i="39"/>
  <c r="P465" i="39"/>
  <c r="O465" i="39"/>
  <c r="P464" i="39"/>
  <c r="O464" i="39"/>
  <c r="P463" i="39"/>
  <c r="O463" i="39"/>
  <c r="P462" i="39"/>
  <c r="O462" i="39"/>
  <c r="P461" i="39"/>
  <c r="O461" i="39"/>
  <c r="P460" i="39"/>
  <c r="O460" i="39"/>
  <c r="P459" i="39"/>
  <c r="O459" i="39"/>
  <c r="P458" i="39"/>
  <c r="O458" i="39"/>
  <c r="P457" i="39"/>
  <c r="O457" i="39"/>
  <c r="P456" i="39"/>
  <c r="O456" i="39"/>
  <c r="P455" i="39"/>
  <c r="O455" i="39"/>
  <c r="P454" i="39"/>
  <c r="O454" i="39"/>
  <c r="P453" i="39"/>
  <c r="O453" i="39"/>
  <c r="P452" i="39"/>
  <c r="O452" i="39"/>
  <c r="P451" i="39"/>
  <c r="O451" i="39"/>
  <c r="P450" i="39"/>
  <c r="O450" i="39"/>
  <c r="P449" i="39"/>
  <c r="O449" i="39"/>
  <c r="P448" i="39"/>
  <c r="O448" i="39"/>
  <c r="P447" i="39"/>
  <c r="O447" i="39"/>
  <c r="P446" i="39"/>
  <c r="O446" i="39"/>
  <c r="P445" i="39"/>
  <c r="O445" i="39"/>
  <c r="P444" i="39"/>
  <c r="O444" i="39"/>
  <c r="P443" i="39"/>
  <c r="O443" i="39"/>
  <c r="P442" i="39"/>
  <c r="O442" i="39"/>
  <c r="P441" i="39"/>
  <c r="O441" i="39"/>
  <c r="P440" i="39"/>
  <c r="O440" i="39"/>
  <c r="P439" i="39"/>
  <c r="O439" i="39"/>
  <c r="P438" i="39"/>
  <c r="O438" i="39"/>
  <c r="P437" i="39"/>
  <c r="O437" i="39"/>
  <c r="P436" i="39"/>
  <c r="O436" i="39"/>
  <c r="P435" i="39"/>
  <c r="O435" i="39"/>
  <c r="P434" i="39"/>
  <c r="O434" i="39"/>
  <c r="P433" i="39"/>
  <c r="O433" i="39"/>
  <c r="P432" i="39"/>
  <c r="O432" i="39"/>
  <c r="P431" i="39"/>
  <c r="O431" i="39"/>
  <c r="P430" i="39"/>
  <c r="O430" i="39"/>
  <c r="P429" i="39"/>
  <c r="O429" i="39"/>
  <c r="P428" i="39"/>
  <c r="O428" i="39"/>
  <c r="P427" i="39"/>
  <c r="O427" i="39"/>
  <c r="P426" i="39"/>
  <c r="O426" i="39"/>
  <c r="P425" i="39"/>
  <c r="O425" i="39"/>
  <c r="P424" i="39"/>
  <c r="O424" i="39"/>
  <c r="P423" i="39"/>
  <c r="O423" i="39"/>
  <c r="P422" i="39"/>
  <c r="O422" i="39"/>
  <c r="P421" i="39"/>
  <c r="O421" i="39"/>
  <c r="P420" i="39"/>
  <c r="O420" i="39"/>
  <c r="P419" i="39"/>
  <c r="O419" i="39"/>
  <c r="P418" i="39"/>
  <c r="O418" i="39"/>
  <c r="P417" i="39"/>
  <c r="O417" i="39"/>
  <c r="P416" i="39"/>
  <c r="O416" i="39"/>
  <c r="P415" i="39"/>
  <c r="O415" i="39"/>
  <c r="P414" i="39"/>
  <c r="O414" i="39"/>
  <c r="P413" i="39"/>
  <c r="O413" i="39"/>
  <c r="P412" i="39"/>
  <c r="O412" i="39"/>
  <c r="P411" i="39"/>
  <c r="O411" i="39"/>
  <c r="P410" i="39"/>
  <c r="O410" i="39"/>
  <c r="P409" i="39"/>
  <c r="O409" i="39"/>
  <c r="P408" i="39"/>
  <c r="O408" i="39"/>
  <c r="P407" i="39"/>
  <c r="O407" i="39"/>
  <c r="P406" i="39"/>
  <c r="O406" i="39"/>
  <c r="P405" i="39"/>
  <c r="O405" i="39"/>
  <c r="P404" i="39"/>
  <c r="O404" i="39"/>
  <c r="P403" i="39"/>
  <c r="O403" i="39"/>
  <c r="P402" i="39"/>
  <c r="O402" i="39"/>
  <c r="P401" i="39"/>
  <c r="O401" i="39"/>
  <c r="P400" i="39"/>
  <c r="O400" i="39"/>
  <c r="P399" i="39"/>
  <c r="O399" i="39"/>
  <c r="P398" i="39"/>
  <c r="O398" i="39"/>
  <c r="P397" i="39"/>
  <c r="O397" i="39"/>
  <c r="P396" i="39"/>
  <c r="O396" i="39"/>
  <c r="P395" i="39"/>
  <c r="O395" i="39"/>
  <c r="P394" i="39"/>
  <c r="O394" i="39"/>
  <c r="P393" i="39"/>
  <c r="O393" i="39"/>
  <c r="P392" i="39"/>
  <c r="O392" i="39"/>
  <c r="P391" i="39"/>
  <c r="O391" i="39"/>
  <c r="P390" i="39"/>
  <c r="O390" i="39"/>
  <c r="P389" i="39"/>
  <c r="O389" i="39"/>
  <c r="P388" i="39"/>
  <c r="O388" i="39"/>
  <c r="P387" i="39"/>
  <c r="O387" i="39"/>
  <c r="P386" i="39"/>
  <c r="O386" i="39"/>
  <c r="P385" i="39"/>
  <c r="O385" i="39"/>
  <c r="P384" i="39"/>
  <c r="O384" i="39"/>
  <c r="P383" i="39"/>
  <c r="O383" i="39"/>
  <c r="P382" i="39"/>
  <c r="O382" i="39"/>
  <c r="P381" i="39"/>
  <c r="O381" i="39"/>
  <c r="P380" i="39"/>
  <c r="O380" i="39"/>
  <c r="P379" i="39"/>
  <c r="O379" i="39"/>
  <c r="P378" i="39"/>
  <c r="O378" i="39"/>
  <c r="P377" i="39"/>
  <c r="O377" i="39"/>
  <c r="P376" i="39"/>
  <c r="O376" i="39"/>
  <c r="P375" i="39"/>
  <c r="O375" i="39"/>
  <c r="P374" i="39"/>
  <c r="O374" i="39"/>
  <c r="P373" i="39"/>
  <c r="O373" i="39"/>
  <c r="P372" i="39"/>
  <c r="O372" i="39"/>
  <c r="P371" i="39"/>
  <c r="O371" i="39"/>
  <c r="P370" i="39"/>
  <c r="O370" i="39"/>
  <c r="P369" i="39"/>
  <c r="O369" i="39"/>
  <c r="P368" i="39"/>
  <c r="O368" i="39"/>
  <c r="P367" i="39"/>
  <c r="O367" i="39"/>
  <c r="P366" i="39"/>
  <c r="O366" i="39"/>
  <c r="P365" i="39"/>
  <c r="O365" i="39"/>
  <c r="P364" i="39"/>
  <c r="O364" i="39"/>
  <c r="P363" i="39"/>
  <c r="O363" i="39"/>
  <c r="P362" i="39"/>
  <c r="O362" i="39"/>
  <c r="P361" i="39"/>
  <c r="O361" i="39"/>
  <c r="P360" i="39"/>
  <c r="O360" i="39"/>
  <c r="P359" i="39"/>
  <c r="O359" i="39"/>
  <c r="P358" i="39"/>
  <c r="O358" i="39"/>
  <c r="P357" i="39"/>
  <c r="O357" i="39"/>
  <c r="P356" i="39"/>
  <c r="O356" i="39"/>
  <c r="P355" i="39"/>
  <c r="O355" i="39"/>
  <c r="P354" i="39"/>
  <c r="O354" i="39"/>
  <c r="P353" i="39"/>
  <c r="O353" i="39"/>
  <c r="P352" i="39"/>
  <c r="O352" i="39"/>
  <c r="P351" i="39"/>
  <c r="O351" i="39"/>
  <c r="P350" i="39"/>
  <c r="O350" i="39"/>
  <c r="P349" i="39"/>
  <c r="O349" i="39"/>
  <c r="P348" i="39"/>
  <c r="O348" i="39"/>
  <c r="P347" i="39"/>
  <c r="O347" i="39"/>
  <c r="P346" i="39"/>
  <c r="O346" i="39"/>
  <c r="P345" i="39"/>
  <c r="O345" i="39"/>
  <c r="P344" i="39"/>
  <c r="O344" i="39"/>
  <c r="P343" i="39"/>
  <c r="O343" i="39"/>
  <c r="P342" i="39"/>
  <c r="O342" i="39"/>
  <c r="P341" i="39"/>
  <c r="O341" i="39"/>
  <c r="P340" i="39"/>
  <c r="O340" i="39"/>
  <c r="P339" i="39"/>
  <c r="O339" i="39"/>
  <c r="P338" i="39"/>
  <c r="O338" i="39"/>
  <c r="P337" i="39"/>
  <c r="O337" i="39"/>
  <c r="P336" i="39"/>
  <c r="O336" i="39"/>
  <c r="P335" i="39"/>
  <c r="O335" i="39"/>
  <c r="P334" i="39"/>
  <c r="O334" i="39"/>
  <c r="P333" i="39"/>
  <c r="O333" i="39"/>
  <c r="P332" i="39"/>
  <c r="O332" i="39"/>
  <c r="P331" i="39"/>
  <c r="O331" i="39"/>
  <c r="P330" i="39"/>
  <c r="O330" i="39"/>
  <c r="P329" i="39"/>
  <c r="O329" i="39"/>
  <c r="P328" i="39"/>
  <c r="O328" i="39"/>
  <c r="P327" i="39"/>
  <c r="O327" i="39"/>
  <c r="P326" i="39"/>
  <c r="O326" i="39"/>
  <c r="P325" i="39"/>
  <c r="O325" i="39"/>
  <c r="P324" i="39"/>
  <c r="O324" i="39"/>
  <c r="P323" i="39"/>
  <c r="O323" i="39"/>
  <c r="P322" i="39"/>
  <c r="O322" i="39"/>
  <c r="P321" i="39"/>
  <c r="O321" i="39"/>
  <c r="P320" i="39"/>
  <c r="O320" i="39"/>
  <c r="P319" i="39"/>
  <c r="O319" i="39"/>
  <c r="P318" i="39"/>
  <c r="O318" i="39"/>
  <c r="P317" i="39"/>
  <c r="O317" i="39"/>
  <c r="P316" i="39"/>
  <c r="O316" i="39"/>
  <c r="P315" i="39"/>
  <c r="O315" i="39"/>
  <c r="P314" i="39"/>
  <c r="O314" i="39"/>
  <c r="P313" i="39"/>
  <c r="O313" i="39"/>
  <c r="P312" i="39"/>
  <c r="O312" i="39"/>
  <c r="P311" i="39"/>
  <c r="O311" i="39"/>
  <c r="P310" i="39"/>
  <c r="O310" i="39"/>
  <c r="P309" i="39"/>
  <c r="O309" i="39"/>
  <c r="P308" i="39"/>
  <c r="O308" i="39"/>
  <c r="P307" i="39"/>
  <c r="O307" i="39"/>
  <c r="P306" i="39"/>
  <c r="O306" i="39"/>
  <c r="P305" i="39"/>
  <c r="O305" i="39"/>
  <c r="P304" i="39"/>
  <c r="O304" i="39"/>
  <c r="P303" i="39"/>
  <c r="O303" i="39"/>
  <c r="P302" i="39"/>
  <c r="O302" i="39"/>
  <c r="P301" i="39"/>
  <c r="O301" i="39"/>
  <c r="P300" i="39"/>
  <c r="O300" i="39"/>
  <c r="P299" i="39"/>
  <c r="O299" i="39"/>
  <c r="P298" i="39"/>
  <c r="O298" i="39"/>
  <c r="P297" i="39"/>
  <c r="O297" i="39"/>
  <c r="P296" i="39"/>
  <c r="O296" i="39"/>
  <c r="P295" i="39"/>
  <c r="O295" i="39"/>
  <c r="P294" i="39"/>
  <c r="O294" i="39"/>
  <c r="P293" i="39"/>
  <c r="O293" i="39"/>
  <c r="P292" i="39"/>
  <c r="O292" i="39"/>
  <c r="P291" i="39"/>
  <c r="O291" i="39"/>
  <c r="P290" i="39"/>
  <c r="O290" i="39"/>
  <c r="P289" i="39"/>
  <c r="O289" i="39"/>
  <c r="P288" i="39"/>
  <c r="O288" i="39"/>
  <c r="P287" i="39"/>
  <c r="O287" i="39"/>
  <c r="P286" i="39"/>
  <c r="O286" i="39"/>
  <c r="P285" i="39"/>
  <c r="O285" i="39"/>
  <c r="P284" i="39"/>
  <c r="O284" i="39"/>
  <c r="P283" i="39"/>
  <c r="O283" i="39"/>
  <c r="P282" i="39"/>
  <c r="O282" i="39"/>
  <c r="P281" i="39"/>
  <c r="O281" i="39"/>
  <c r="P280" i="39"/>
  <c r="O280" i="39"/>
  <c r="P279" i="39"/>
  <c r="O279" i="39"/>
  <c r="P278" i="39"/>
  <c r="O278" i="39"/>
  <c r="P277" i="39"/>
  <c r="O277" i="39"/>
  <c r="P276" i="39"/>
  <c r="O276" i="39"/>
  <c r="P275" i="39"/>
  <c r="O275" i="39"/>
  <c r="P274" i="39"/>
  <c r="O274" i="39"/>
  <c r="P273" i="39"/>
  <c r="O273" i="39"/>
  <c r="P272" i="39"/>
  <c r="O272" i="39"/>
  <c r="P271" i="39"/>
  <c r="O271" i="39"/>
  <c r="P270" i="39"/>
  <c r="O270" i="39"/>
  <c r="P269" i="39"/>
  <c r="O269" i="39"/>
  <c r="P268" i="39"/>
  <c r="O268" i="39"/>
  <c r="P267" i="39"/>
  <c r="O267" i="39"/>
  <c r="P266" i="39"/>
  <c r="O266" i="39"/>
  <c r="P265" i="39"/>
  <c r="O265" i="39"/>
  <c r="P264" i="39"/>
  <c r="O264" i="39"/>
  <c r="P263" i="39"/>
  <c r="O263" i="39"/>
  <c r="P262" i="39"/>
  <c r="O262" i="39"/>
  <c r="P261" i="39"/>
  <c r="O261" i="39"/>
  <c r="P260" i="39"/>
  <c r="O260" i="39"/>
  <c r="P259" i="39"/>
  <c r="O259" i="39"/>
  <c r="P258" i="39"/>
  <c r="O258" i="39"/>
  <c r="P257" i="39"/>
  <c r="O257" i="39"/>
  <c r="P256" i="39"/>
  <c r="O256" i="39"/>
  <c r="P255" i="39"/>
  <c r="O255" i="39"/>
  <c r="P254" i="39"/>
  <c r="O254" i="39"/>
  <c r="P253" i="39"/>
  <c r="O253" i="39"/>
  <c r="P252" i="39"/>
  <c r="O252" i="39"/>
  <c r="P251" i="39"/>
  <c r="O251" i="39"/>
  <c r="P250" i="39"/>
  <c r="O250" i="39"/>
  <c r="P249" i="39"/>
  <c r="O249" i="39"/>
  <c r="P248" i="39"/>
  <c r="O248" i="39"/>
  <c r="P247" i="39"/>
  <c r="O247" i="39"/>
  <c r="P246" i="39"/>
  <c r="O246" i="39"/>
  <c r="P245" i="39"/>
  <c r="O245" i="39"/>
  <c r="P244" i="39"/>
  <c r="O244" i="39"/>
  <c r="P243" i="39"/>
  <c r="O243" i="39"/>
  <c r="P242" i="39"/>
  <c r="O242" i="39"/>
  <c r="P241" i="39"/>
  <c r="O241" i="39"/>
  <c r="P240" i="39"/>
  <c r="O240" i="39"/>
  <c r="P239" i="39"/>
  <c r="O239" i="39"/>
  <c r="P238" i="39"/>
  <c r="O238" i="39"/>
  <c r="P237" i="39"/>
  <c r="O237" i="39"/>
  <c r="P236" i="39"/>
  <c r="O236" i="39"/>
  <c r="P235" i="39"/>
  <c r="O235" i="39"/>
  <c r="P234" i="39"/>
  <c r="O234" i="39"/>
  <c r="P233" i="39"/>
  <c r="O233" i="39"/>
  <c r="P232" i="39"/>
  <c r="O232" i="39"/>
  <c r="P231" i="39"/>
  <c r="O231" i="39"/>
  <c r="P230" i="39"/>
  <c r="O230" i="39"/>
  <c r="P229" i="39"/>
  <c r="O229" i="39"/>
  <c r="P228" i="39"/>
  <c r="O228" i="39"/>
  <c r="P227" i="39"/>
  <c r="O227" i="39"/>
  <c r="P226" i="39"/>
  <c r="O226" i="39"/>
  <c r="P225" i="39"/>
  <c r="O225" i="39"/>
  <c r="P224" i="39"/>
  <c r="O224" i="39"/>
  <c r="P223" i="39"/>
  <c r="O223" i="39"/>
  <c r="P222" i="39"/>
  <c r="O222" i="39"/>
  <c r="P221" i="39"/>
  <c r="O221" i="39"/>
  <c r="P220" i="39"/>
  <c r="O220" i="39"/>
  <c r="P219" i="39"/>
  <c r="O219" i="39"/>
  <c r="P218" i="39"/>
  <c r="O218" i="39"/>
  <c r="P217" i="39"/>
  <c r="O217" i="39"/>
  <c r="P216" i="39"/>
  <c r="O216" i="39"/>
  <c r="P215" i="39"/>
  <c r="O215" i="39"/>
  <c r="P214" i="39"/>
  <c r="O214" i="39"/>
  <c r="P213" i="39"/>
  <c r="O213" i="39"/>
  <c r="P212" i="39"/>
  <c r="O212" i="39"/>
  <c r="P211" i="39"/>
  <c r="O211" i="39"/>
  <c r="P210" i="39"/>
  <c r="O210" i="39"/>
  <c r="P209" i="39"/>
  <c r="O209" i="39"/>
  <c r="P208" i="39"/>
  <c r="O208" i="39"/>
  <c r="P207" i="39"/>
  <c r="O207" i="39"/>
  <c r="P206" i="39"/>
  <c r="O206" i="39"/>
  <c r="P205" i="39"/>
  <c r="O205" i="39"/>
  <c r="P204" i="39"/>
  <c r="O204" i="39"/>
  <c r="P203" i="39"/>
  <c r="O203" i="39"/>
  <c r="P202" i="39"/>
  <c r="O202" i="39"/>
  <c r="P201" i="39"/>
  <c r="O201" i="39"/>
  <c r="P200" i="39"/>
  <c r="O200" i="39"/>
  <c r="P199" i="39"/>
  <c r="O199" i="39"/>
  <c r="P198" i="39"/>
  <c r="O198" i="39"/>
  <c r="P197" i="39"/>
  <c r="O197" i="39"/>
  <c r="P196" i="39"/>
  <c r="O196" i="39"/>
  <c r="P195" i="39"/>
  <c r="O195" i="39"/>
  <c r="P194" i="39"/>
  <c r="O194" i="39"/>
  <c r="P193" i="39"/>
  <c r="O193" i="39"/>
  <c r="P192" i="39"/>
  <c r="O192" i="39"/>
  <c r="P191" i="39"/>
  <c r="O191" i="39"/>
  <c r="P190" i="39"/>
  <c r="O190" i="39"/>
  <c r="P189" i="39"/>
  <c r="O189" i="39"/>
  <c r="P188" i="39"/>
  <c r="O188" i="39"/>
  <c r="P187" i="39"/>
  <c r="O187" i="39"/>
  <c r="P186" i="39"/>
  <c r="O186" i="39"/>
  <c r="P185" i="39"/>
  <c r="O185" i="39"/>
  <c r="P184" i="39"/>
  <c r="O184" i="39"/>
  <c r="P183" i="39"/>
  <c r="O183" i="39"/>
  <c r="P182" i="39"/>
  <c r="O182" i="39"/>
  <c r="P181" i="39"/>
  <c r="O181" i="39"/>
  <c r="P180" i="39"/>
  <c r="O180" i="39"/>
  <c r="P179" i="39"/>
  <c r="O179" i="39"/>
  <c r="P178" i="39"/>
  <c r="O178" i="39"/>
  <c r="P177" i="39"/>
  <c r="O177" i="39"/>
  <c r="P176" i="39"/>
  <c r="O176" i="39"/>
  <c r="P175" i="39"/>
  <c r="O175" i="39"/>
  <c r="P174" i="39"/>
  <c r="O174" i="39"/>
  <c r="P173" i="39"/>
  <c r="O173" i="39"/>
  <c r="P172" i="39"/>
  <c r="O172" i="39"/>
  <c r="P171" i="39"/>
  <c r="O171" i="39"/>
  <c r="P170" i="39"/>
  <c r="O170" i="39"/>
  <c r="P169" i="39"/>
  <c r="O169" i="39"/>
  <c r="P168" i="39"/>
  <c r="O168" i="39"/>
  <c r="P167" i="39"/>
  <c r="O167" i="39"/>
  <c r="P166" i="39"/>
  <c r="O166" i="39"/>
  <c r="P165" i="39"/>
  <c r="O165" i="39"/>
  <c r="P164" i="39"/>
  <c r="O164" i="39"/>
  <c r="P163" i="39"/>
  <c r="O163" i="39"/>
  <c r="P162" i="39"/>
  <c r="O162" i="39"/>
  <c r="P161" i="39"/>
  <c r="O161" i="39"/>
  <c r="P160" i="39"/>
  <c r="O160" i="39"/>
  <c r="P159" i="39"/>
  <c r="O159" i="39"/>
  <c r="P158" i="39"/>
  <c r="O158" i="39"/>
  <c r="P157" i="39"/>
  <c r="O157" i="39"/>
  <c r="P156" i="39"/>
  <c r="O156" i="39"/>
  <c r="P155" i="39"/>
  <c r="O155" i="39"/>
  <c r="P154" i="39"/>
  <c r="O154" i="39"/>
  <c r="P153" i="39"/>
  <c r="O153" i="39"/>
  <c r="P152" i="39"/>
  <c r="O152" i="39"/>
  <c r="P151" i="39"/>
  <c r="O151" i="39"/>
  <c r="P150" i="39"/>
  <c r="O150" i="39"/>
  <c r="P149" i="39"/>
  <c r="O149" i="39"/>
  <c r="P148" i="39"/>
  <c r="O148" i="39"/>
  <c r="P147" i="39"/>
  <c r="O147" i="39"/>
  <c r="P146" i="39"/>
  <c r="O146" i="39"/>
  <c r="P145" i="39"/>
  <c r="O145" i="39"/>
  <c r="P144" i="39"/>
  <c r="O144" i="39"/>
  <c r="P143" i="39"/>
  <c r="O143" i="39"/>
  <c r="P142" i="39"/>
  <c r="O142" i="39"/>
  <c r="P141" i="39"/>
  <c r="O141" i="39"/>
  <c r="P140" i="39"/>
  <c r="O140" i="39"/>
  <c r="P139" i="39"/>
  <c r="O139" i="39"/>
  <c r="P138" i="39"/>
  <c r="O138" i="39"/>
  <c r="P137" i="39"/>
  <c r="O137" i="39"/>
  <c r="P136" i="39"/>
  <c r="O136" i="39"/>
  <c r="P135" i="39"/>
  <c r="O135" i="39"/>
  <c r="P134" i="39"/>
  <c r="O134" i="39"/>
  <c r="P133" i="39"/>
  <c r="O133" i="39"/>
  <c r="P132" i="39"/>
  <c r="O132" i="39"/>
  <c r="P131" i="39"/>
  <c r="O131" i="39"/>
  <c r="P130" i="39"/>
  <c r="O130" i="39"/>
  <c r="P129" i="39"/>
  <c r="O129" i="39"/>
  <c r="P128" i="39"/>
  <c r="O128" i="39"/>
  <c r="P127" i="39"/>
  <c r="O127" i="39"/>
  <c r="P126" i="39"/>
  <c r="O126" i="39"/>
  <c r="P125" i="39"/>
  <c r="O125" i="39"/>
  <c r="P124" i="39"/>
  <c r="O124" i="39"/>
  <c r="P123" i="39"/>
  <c r="O123" i="39"/>
  <c r="P122" i="39"/>
  <c r="O122" i="39"/>
  <c r="P121" i="39"/>
  <c r="O121" i="39"/>
  <c r="P120" i="39"/>
  <c r="O120" i="39"/>
  <c r="P119" i="39"/>
  <c r="O119" i="39"/>
  <c r="P118" i="39"/>
  <c r="O118" i="39"/>
  <c r="P117" i="39"/>
  <c r="O117" i="39"/>
  <c r="P116" i="39"/>
  <c r="O116" i="39"/>
  <c r="P115" i="39"/>
  <c r="O115" i="39"/>
  <c r="P114" i="39"/>
  <c r="O114" i="39"/>
  <c r="P113" i="39"/>
  <c r="O113" i="39"/>
  <c r="P112" i="39"/>
  <c r="O112" i="39"/>
  <c r="P111" i="39"/>
  <c r="O111" i="39"/>
  <c r="P110" i="39"/>
  <c r="O110" i="39"/>
  <c r="P109" i="39"/>
  <c r="O109" i="39"/>
  <c r="P108" i="39"/>
  <c r="O108" i="39"/>
  <c r="P107" i="39"/>
  <c r="O107" i="39"/>
  <c r="P106" i="39"/>
  <c r="O106" i="39"/>
  <c r="P105" i="39"/>
  <c r="O105" i="39"/>
  <c r="P104" i="39"/>
  <c r="O104" i="39"/>
  <c r="P103" i="39"/>
  <c r="O103" i="39"/>
  <c r="P102" i="39"/>
  <c r="O102" i="39"/>
  <c r="P101" i="39"/>
  <c r="O101" i="39"/>
  <c r="P100" i="39"/>
  <c r="O100" i="39"/>
  <c r="P99" i="39"/>
  <c r="O99" i="39"/>
  <c r="P98" i="39"/>
  <c r="O98" i="39"/>
  <c r="P97" i="39"/>
  <c r="O97" i="39"/>
  <c r="P96" i="39"/>
  <c r="O96" i="39"/>
  <c r="P95" i="39"/>
  <c r="O95" i="39"/>
  <c r="P94" i="39"/>
  <c r="O94" i="39"/>
  <c r="P93" i="39"/>
  <c r="O93" i="39"/>
  <c r="P92" i="39"/>
  <c r="O92" i="39"/>
  <c r="P91" i="39"/>
  <c r="O91" i="39"/>
  <c r="P90" i="39"/>
  <c r="O90" i="39"/>
  <c r="P89" i="39"/>
  <c r="O89" i="39"/>
  <c r="P88" i="39"/>
  <c r="O88" i="39"/>
  <c r="P87" i="39"/>
  <c r="O87" i="39"/>
  <c r="P86" i="39"/>
  <c r="O86" i="39"/>
  <c r="P85" i="39"/>
  <c r="O85" i="39"/>
  <c r="P84" i="39"/>
  <c r="O84" i="39"/>
  <c r="P83" i="39"/>
  <c r="O83" i="39"/>
  <c r="P82" i="39"/>
  <c r="O82" i="39"/>
  <c r="P81" i="39"/>
  <c r="O81" i="39"/>
  <c r="P80" i="39"/>
  <c r="O80" i="39"/>
  <c r="P79" i="39"/>
  <c r="O79" i="39"/>
  <c r="P78" i="39"/>
  <c r="O78" i="39"/>
  <c r="P77" i="39"/>
  <c r="O77" i="39"/>
  <c r="P76" i="39"/>
  <c r="O76" i="39"/>
  <c r="P75" i="39"/>
  <c r="O75" i="39"/>
  <c r="P74" i="39"/>
  <c r="O74" i="39"/>
  <c r="P73" i="39"/>
  <c r="O73" i="39"/>
  <c r="P72" i="39"/>
  <c r="O72" i="39"/>
  <c r="P71" i="39"/>
  <c r="O71" i="39"/>
  <c r="P70" i="39"/>
  <c r="O70" i="39"/>
  <c r="P69" i="39"/>
  <c r="O69" i="39"/>
  <c r="P68" i="39"/>
  <c r="O68" i="39"/>
  <c r="P67" i="39"/>
  <c r="O67" i="39"/>
  <c r="P66" i="39"/>
  <c r="O66" i="39"/>
  <c r="P65" i="39"/>
  <c r="O65" i="39"/>
  <c r="P64" i="39"/>
  <c r="O64" i="39"/>
  <c r="P63" i="39"/>
  <c r="O63" i="39"/>
  <c r="P62" i="39"/>
  <c r="O62" i="39"/>
  <c r="P61" i="39"/>
  <c r="O61" i="39"/>
  <c r="P60" i="39"/>
  <c r="O60" i="39"/>
  <c r="P59" i="39"/>
  <c r="O59" i="39"/>
  <c r="P58" i="39"/>
  <c r="O58" i="39"/>
  <c r="P57" i="39"/>
  <c r="O57" i="39"/>
  <c r="P56" i="39"/>
  <c r="O56" i="39"/>
  <c r="P55" i="39"/>
  <c r="O55" i="39"/>
  <c r="P54" i="39"/>
  <c r="O54" i="39"/>
  <c r="P53" i="39"/>
  <c r="O53" i="39"/>
  <c r="P52" i="39"/>
  <c r="O52" i="39"/>
  <c r="P51" i="39"/>
  <c r="O51" i="39"/>
  <c r="P50" i="39"/>
  <c r="O50" i="39"/>
  <c r="P49" i="39"/>
  <c r="O49" i="39"/>
  <c r="P48" i="39"/>
  <c r="O48" i="39"/>
  <c r="P47" i="39"/>
  <c r="O47" i="39"/>
  <c r="P46" i="39"/>
  <c r="O46" i="39"/>
  <c r="P45" i="39"/>
  <c r="O45" i="39"/>
  <c r="P44" i="39"/>
  <c r="O44" i="39"/>
  <c r="P43" i="39"/>
  <c r="O43" i="39"/>
  <c r="P42" i="39"/>
  <c r="O42" i="39"/>
  <c r="P41" i="39"/>
  <c r="O41" i="39"/>
  <c r="P40" i="39"/>
  <c r="O40" i="39"/>
  <c r="P39" i="39"/>
  <c r="O39" i="39"/>
  <c r="P38" i="39"/>
  <c r="O38" i="39"/>
  <c r="P37" i="39"/>
  <c r="O37" i="39"/>
  <c r="P36" i="39"/>
  <c r="O36" i="39"/>
  <c r="P35" i="39"/>
  <c r="O35" i="39"/>
  <c r="P34" i="39"/>
  <c r="O34" i="39"/>
  <c r="P33" i="39"/>
  <c r="O33" i="39"/>
  <c r="P32" i="39"/>
  <c r="O32" i="39"/>
  <c r="P31" i="39"/>
  <c r="O31" i="39"/>
  <c r="P30" i="39"/>
  <c r="O30" i="39"/>
  <c r="P29" i="39"/>
  <c r="O29" i="39"/>
  <c r="P28" i="39"/>
  <c r="O28" i="39"/>
  <c r="P27" i="39"/>
  <c r="O27" i="39"/>
  <c r="P26" i="39"/>
  <c r="O26" i="39"/>
  <c r="P25" i="39"/>
  <c r="O25" i="39"/>
  <c r="P24" i="39"/>
  <c r="O24" i="39"/>
  <c r="P23" i="39"/>
  <c r="O23" i="39"/>
  <c r="P22" i="39"/>
  <c r="O22" i="39"/>
  <c r="P21" i="39"/>
  <c r="O21" i="39"/>
  <c r="P20" i="39"/>
  <c r="O20" i="39"/>
  <c r="P19" i="39"/>
  <c r="O19" i="39"/>
  <c r="P18" i="39"/>
  <c r="O18" i="39"/>
  <c r="P17" i="39"/>
  <c r="O17" i="39"/>
  <c r="P16" i="39"/>
  <c r="O16" i="39"/>
  <c r="P15" i="39"/>
  <c r="O15" i="39"/>
  <c r="P14" i="39"/>
  <c r="O14" i="39"/>
  <c r="P13" i="39"/>
  <c r="O13" i="39"/>
  <c r="P12" i="39"/>
  <c r="O12" i="39"/>
  <c r="P11" i="39"/>
  <c r="O11" i="39"/>
  <c r="P10" i="39"/>
  <c r="O10" i="39"/>
  <c r="P9" i="39"/>
  <c r="O9" i="39"/>
  <c r="P8" i="39"/>
  <c r="O8" i="39"/>
  <c r="P7" i="39"/>
  <c r="O7" i="39"/>
  <c r="P6" i="39"/>
  <c r="O6" i="39"/>
  <c r="P5" i="39"/>
  <c r="O5" i="39"/>
  <c r="P4" i="39"/>
  <c r="O4" i="39"/>
  <c r="E4" i="38" s="1"/>
  <c r="F4" i="37" s="1"/>
  <c r="C3" i="40" s="1"/>
  <c r="H74" i="38"/>
  <c r="G74" i="38"/>
  <c r="F74" i="38"/>
  <c r="E74" i="38"/>
  <c r="D74" i="38"/>
  <c r="H73" i="38"/>
  <c r="G73" i="38"/>
  <c r="F73" i="38"/>
  <c r="E73" i="38"/>
  <c r="D73" i="38"/>
  <c r="H72" i="38"/>
  <c r="G72" i="38"/>
  <c r="F72" i="38"/>
  <c r="E72" i="38"/>
  <c r="D72" i="38"/>
  <c r="H71" i="38"/>
  <c r="G71" i="38"/>
  <c r="F71" i="38"/>
  <c r="E71" i="38"/>
  <c r="D71" i="38"/>
  <c r="H70" i="38"/>
  <c r="G70" i="38"/>
  <c r="F70" i="38"/>
  <c r="E70" i="38"/>
  <c r="D70" i="38"/>
  <c r="H69" i="38"/>
  <c r="G69" i="38"/>
  <c r="F69" i="38"/>
  <c r="E69" i="38"/>
  <c r="D69" i="38"/>
  <c r="H68" i="38"/>
  <c r="G68" i="38"/>
  <c r="F68" i="38"/>
  <c r="E68" i="38"/>
  <c r="D68" i="38"/>
  <c r="H67" i="38"/>
  <c r="G67" i="38"/>
  <c r="F67" i="38"/>
  <c r="E67" i="38"/>
  <c r="D67" i="38"/>
  <c r="H66" i="38"/>
  <c r="G66" i="38"/>
  <c r="F66" i="38"/>
  <c r="E66" i="38"/>
  <c r="D66" i="38"/>
  <c r="H65" i="38"/>
  <c r="G65" i="38"/>
  <c r="F65" i="38"/>
  <c r="E65" i="38"/>
  <c r="D65" i="38"/>
  <c r="H64" i="38"/>
  <c r="G64" i="38"/>
  <c r="F64" i="38"/>
  <c r="E64" i="38"/>
  <c r="D64" i="38"/>
  <c r="H63" i="38"/>
  <c r="G63" i="38"/>
  <c r="F63" i="38"/>
  <c r="E63" i="38"/>
  <c r="D63" i="38"/>
  <c r="H62" i="38"/>
  <c r="G62" i="38"/>
  <c r="F62" i="38"/>
  <c r="E62" i="38"/>
  <c r="D62" i="38"/>
  <c r="H61" i="38"/>
  <c r="G61" i="38"/>
  <c r="F61" i="38"/>
  <c r="E61" i="38"/>
  <c r="D61" i="38"/>
  <c r="H60" i="38"/>
  <c r="G60" i="38"/>
  <c r="F60" i="38"/>
  <c r="E60" i="38"/>
  <c r="D60" i="38"/>
  <c r="H59" i="38"/>
  <c r="G59" i="38"/>
  <c r="F59" i="38"/>
  <c r="E59" i="38"/>
  <c r="D59" i="38"/>
  <c r="H58" i="38"/>
  <c r="G58" i="38"/>
  <c r="F58" i="38"/>
  <c r="E58" i="38"/>
  <c r="D58" i="38"/>
  <c r="H57" i="38"/>
  <c r="G57" i="38"/>
  <c r="F57" i="38"/>
  <c r="E57" i="38"/>
  <c r="D57" i="38"/>
  <c r="H56" i="38"/>
  <c r="G56" i="38"/>
  <c r="F56" i="38"/>
  <c r="E56" i="38"/>
  <c r="D56" i="38"/>
  <c r="H55" i="38"/>
  <c r="G55" i="38"/>
  <c r="F55" i="38"/>
  <c r="E55" i="38"/>
  <c r="D55" i="38"/>
  <c r="H54" i="38"/>
  <c r="G54" i="38"/>
  <c r="F54" i="38"/>
  <c r="E54" i="38"/>
  <c r="D54" i="38"/>
  <c r="H53" i="38"/>
  <c r="G53" i="38"/>
  <c r="F53" i="38"/>
  <c r="E53" i="38"/>
  <c r="D53" i="38"/>
  <c r="H52" i="38"/>
  <c r="G52" i="38"/>
  <c r="F52" i="38"/>
  <c r="E52" i="38"/>
  <c r="D52" i="38"/>
  <c r="H51" i="38"/>
  <c r="G51" i="38"/>
  <c r="F51" i="38"/>
  <c r="E51" i="38"/>
  <c r="D51" i="38"/>
  <c r="H50" i="38"/>
  <c r="G50" i="38"/>
  <c r="F50" i="38"/>
  <c r="E50" i="38"/>
  <c r="D50" i="38"/>
  <c r="H49" i="38"/>
  <c r="G49" i="38"/>
  <c r="F49" i="38"/>
  <c r="E49" i="38"/>
  <c r="D49" i="38"/>
  <c r="H48" i="38"/>
  <c r="G48" i="38"/>
  <c r="F48" i="38"/>
  <c r="E48" i="38"/>
  <c r="D48" i="38"/>
  <c r="H47" i="38"/>
  <c r="G47" i="38"/>
  <c r="F47" i="38"/>
  <c r="E47" i="38"/>
  <c r="D47" i="38"/>
  <c r="H46" i="38"/>
  <c r="G46" i="38"/>
  <c r="F46" i="38"/>
  <c r="E46" i="38"/>
  <c r="D46" i="38"/>
  <c r="H45" i="38"/>
  <c r="G45" i="38"/>
  <c r="F45" i="38"/>
  <c r="E45" i="38"/>
  <c r="D45" i="38"/>
  <c r="H44" i="38"/>
  <c r="G44" i="38"/>
  <c r="F44" i="38"/>
  <c r="E44" i="38"/>
  <c r="D44" i="38"/>
  <c r="H43" i="38"/>
  <c r="G43" i="38"/>
  <c r="F43" i="38"/>
  <c r="E43" i="38"/>
  <c r="D43" i="38"/>
  <c r="H42" i="38"/>
  <c r="G42" i="38"/>
  <c r="F42" i="38"/>
  <c r="E42" i="38"/>
  <c r="D42" i="38"/>
  <c r="H41" i="38"/>
  <c r="G41" i="38"/>
  <c r="F41" i="38"/>
  <c r="E41" i="38"/>
  <c r="D41" i="38"/>
  <c r="H40" i="38"/>
  <c r="G40" i="38"/>
  <c r="F40" i="38"/>
  <c r="E40" i="38"/>
  <c r="D40" i="38"/>
  <c r="H39" i="38"/>
  <c r="G39" i="38"/>
  <c r="F39" i="38"/>
  <c r="E39" i="38"/>
  <c r="D39" i="38"/>
  <c r="H38" i="38"/>
  <c r="G38" i="38"/>
  <c r="F38" i="38"/>
  <c r="E38" i="38"/>
  <c r="D38" i="38"/>
  <c r="H37" i="38"/>
  <c r="G37" i="38"/>
  <c r="F37" i="38"/>
  <c r="E37" i="38"/>
  <c r="D37" i="38"/>
  <c r="H36" i="38"/>
  <c r="G36" i="38"/>
  <c r="F36" i="38"/>
  <c r="E36" i="38"/>
  <c r="D36" i="38"/>
  <c r="H35" i="38"/>
  <c r="G35" i="38"/>
  <c r="F35" i="38"/>
  <c r="E35" i="38"/>
  <c r="D35" i="38"/>
  <c r="H34" i="38"/>
  <c r="G34" i="38"/>
  <c r="F34" i="38"/>
  <c r="E34" i="38"/>
  <c r="D34" i="38"/>
  <c r="H33" i="38"/>
  <c r="G33" i="38"/>
  <c r="F33" i="38"/>
  <c r="E33" i="38"/>
  <c r="D33" i="38"/>
  <c r="H32" i="38"/>
  <c r="G32" i="38"/>
  <c r="F32" i="38"/>
  <c r="E32" i="38"/>
  <c r="D32" i="38"/>
  <c r="H31" i="38"/>
  <c r="G31" i="38"/>
  <c r="F31" i="38"/>
  <c r="E31" i="38"/>
  <c r="D31" i="38"/>
  <c r="H30" i="38"/>
  <c r="G30" i="38"/>
  <c r="F30" i="38"/>
  <c r="E30" i="38"/>
  <c r="D30" i="38"/>
  <c r="H29" i="38"/>
  <c r="G29" i="38"/>
  <c r="F29" i="38"/>
  <c r="E29" i="38"/>
  <c r="D29" i="38"/>
  <c r="H28" i="38"/>
  <c r="G28" i="38"/>
  <c r="F28" i="38"/>
  <c r="E28" i="38"/>
  <c r="D28" i="38"/>
  <c r="H27" i="38"/>
  <c r="G27" i="38"/>
  <c r="F27" i="38"/>
  <c r="E27" i="38"/>
  <c r="D27" i="38"/>
  <c r="H26" i="38"/>
  <c r="G26" i="38"/>
  <c r="F26" i="38"/>
  <c r="E26" i="38"/>
  <c r="D26" i="38"/>
  <c r="H25" i="38"/>
  <c r="G25" i="38"/>
  <c r="F25" i="38"/>
  <c r="E25" i="38"/>
  <c r="D25" i="38"/>
  <c r="H24" i="38"/>
  <c r="G24" i="38"/>
  <c r="F24" i="38"/>
  <c r="E24" i="38"/>
  <c r="D24" i="38"/>
  <c r="H23" i="38"/>
  <c r="G23" i="38"/>
  <c r="F23" i="38"/>
  <c r="E23" i="38"/>
  <c r="D23" i="38"/>
  <c r="H22" i="38"/>
  <c r="G22" i="38"/>
  <c r="F22" i="38"/>
  <c r="E22" i="38"/>
  <c r="D22" i="38"/>
  <c r="H21" i="38"/>
  <c r="G21" i="38"/>
  <c r="F21" i="38"/>
  <c r="E21" i="38"/>
  <c r="D21" i="38"/>
  <c r="H20" i="38"/>
  <c r="G20" i="38"/>
  <c r="F20" i="38"/>
  <c r="E20" i="38"/>
  <c r="D20" i="38"/>
  <c r="H19" i="38"/>
  <c r="G19" i="38"/>
  <c r="F19" i="38"/>
  <c r="E19" i="38"/>
  <c r="D19" i="38"/>
  <c r="H18" i="38"/>
  <c r="G18" i="38"/>
  <c r="F18" i="38"/>
  <c r="E18" i="38"/>
  <c r="D18" i="38"/>
  <c r="H17" i="38"/>
  <c r="G17" i="38"/>
  <c r="F17" i="38"/>
  <c r="E17" i="38"/>
  <c r="D17" i="38"/>
  <c r="H16" i="38"/>
  <c r="G16" i="38"/>
  <c r="F16" i="38"/>
  <c r="E16" i="38"/>
  <c r="D16" i="38"/>
  <c r="H15" i="38"/>
  <c r="G15" i="38"/>
  <c r="F15" i="38"/>
  <c r="E15" i="38"/>
  <c r="D15" i="38"/>
  <c r="H14" i="38"/>
  <c r="G14" i="38"/>
  <c r="F14" i="38"/>
  <c r="E14" i="38"/>
  <c r="D14" i="38"/>
  <c r="H13" i="38"/>
  <c r="G13" i="38"/>
  <c r="F13" i="38"/>
  <c r="E13" i="38"/>
  <c r="D13" i="38"/>
  <c r="H12" i="38"/>
  <c r="G12" i="38"/>
  <c r="F12" i="38"/>
  <c r="E12" i="38"/>
  <c r="D12" i="38"/>
  <c r="H11" i="38"/>
  <c r="G11" i="38"/>
  <c r="F11" i="38"/>
  <c r="E11" i="38"/>
  <c r="D11" i="38"/>
  <c r="H10" i="38"/>
  <c r="G10" i="38"/>
  <c r="F10" i="38"/>
  <c r="E10" i="38"/>
  <c r="D10" i="38"/>
  <c r="H9" i="38"/>
  <c r="G9" i="38"/>
  <c r="F9" i="38"/>
  <c r="E9" i="38"/>
  <c r="D9" i="38"/>
  <c r="H8" i="38"/>
  <c r="G8" i="38"/>
  <c r="F8" i="38"/>
  <c r="E8" i="38"/>
  <c r="D8" i="38"/>
  <c r="H7" i="38"/>
  <c r="G7" i="38"/>
  <c r="F7" i="38"/>
  <c r="E7" i="38"/>
  <c r="D7" i="38"/>
  <c r="H6" i="38"/>
  <c r="G6" i="38"/>
  <c r="F6" i="38"/>
  <c r="E6" i="38"/>
  <c r="D6" i="38"/>
  <c r="H5" i="38"/>
  <c r="G5" i="38"/>
  <c r="F5" i="38"/>
  <c r="E5" i="38"/>
  <c r="D5" i="38"/>
  <c r="H4" i="38"/>
  <c r="I4" i="37" s="1"/>
  <c r="F3" i="40" s="1"/>
  <c r="G4" i="38"/>
  <c r="H4" i="37" s="1"/>
  <c r="E3" i="40" s="1"/>
  <c r="F4" i="38"/>
  <c r="G4" i="37" s="1"/>
  <c r="D3" i="40" s="1"/>
  <c r="D4" i="38"/>
  <c r="E4" i="37" s="1"/>
  <c r="B3" i="40" s="1"/>
  <c r="I13" i="37"/>
  <c r="H13" i="37"/>
  <c r="G13" i="37"/>
  <c r="F13" i="37"/>
  <c r="E13" i="37"/>
  <c r="I12" i="37"/>
  <c r="H12" i="37"/>
  <c r="G12" i="37"/>
  <c r="F12" i="37"/>
  <c r="E12" i="37"/>
  <c r="I11" i="37"/>
  <c r="H11" i="37"/>
  <c r="G11" i="37"/>
  <c r="F11" i="37"/>
  <c r="E11" i="37"/>
  <c r="I10" i="37"/>
  <c r="H10" i="37"/>
  <c r="G10" i="37"/>
  <c r="F10" i="37"/>
  <c r="E10" i="37"/>
  <c r="I9" i="37"/>
  <c r="H9" i="37"/>
  <c r="G9" i="37"/>
  <c r="F9" i="37"/>
  <c r="E9" i="37"/>
  <c r="I8" i="37"/>
  <c r="H8" i="37"/>
  <c r="G8" i="37"/>
  <c r="F8" i="37"/>
  <c r="E8" i="37"/>
  <c r="I7" i="37"/>
  <c r="H7" i="37"/>
  <c r="G7" i="37"/>
  <c r="F7" i="37"/>
  <c r="E7" i="37"/>
  <c r="I6" i="37"/>
  <c r="H6" i="37"/>
  <c r="G6" i="37"/>
  <c r="F6" i="37"/>
  <c r="E6" i="37"/>
  <c r="I5" i="37"/>
  <c r="H5" i="37"/>
  <c r="G5" i="37"/>
  <c r="F5" i="37"/>
  <c r="E5" i="37"/>
  <c r="C4" i="19"/>
  <c r="D4" i="19"/>
  <c r="E4" i="19"/>
  <c r="F4" i="19"/>
  <c r="C5" i="19"/>
  <c r="D5" i="19"/>
  <c r="E5" i="19"/>
  <c r="F5" i="19"/>
  <c r="C7" i="19"/>
  <c r="D7" i="19"/>
  <c r="E7" i="19"/>
  <c r="F7" i="19"/>
  <c r="C8" i="19"/>
  <c r="D8" i="19"/>
  <c r="E8" i="19"/>
  <c r="F8" i="19"/>
  <c r="C9" i="19"/>
  <c r="D9" i="19"/>
  <c r="E9" i="19"/>
  <c r="F9" i="19"/>
  <c r="B4" i="19"/>
  <c r="B5" i="19"/>
  <c r="B7" i="19"/>
  <c r="B8" i="19"/>
  <c r="B9" i="19"/>
  <c r="P504" i="18"/>
  <c r="O504" i="18"/>
  <c r="P503" i="18"/>
  <c r="O503" i="18"/>
  <c r="P502" i="18"/>
  <c r="O502" i="18"/>
  <c r="P501" i="18"/>
  <c r="O501" i="18"/>
  <c r="P500" i="18"/>
  <c r="O500" i="18"/>
  <c r="P499" i="18"/>
  <c r="O499" i="18"/>
  <c r="P498" i="18"/>
  <c r="O498" i="18"/>
  <c r="P497" i="18"/>
  <c r="O497" i="18"/>
  <c r="P496" i="18"/>
  <c r="O496" i="18"/>
  <c r="P495" i="18"/>
  <c r="O495" i="18"/>
  <c r="P494" i="18"/>
  <c r="O494" i="18"/>
  <c r="P493" i="18"/>
  <c r="O493" i="18"/>
  <c r="P492" i="18"/>
  <c r="O492" i="18"/>
  <c r="P491" i="18"/>
  <c r="O491" i="18"/>
  <c r="P490" i="18"/>
  <c r="O490" i="18"/>
  <c r="P489" i="18"/>
  <c r="O489" i="18"/>
  <c r="P488" i="18"/>
  <c r="O488" i="18"/>
  <c r="P487" i="18"/>
  <c r="O487" i="18"/>
  <c r="P486" i="18"/>
  <c r="O486" i="18"/>
  <c r="P485" i="18"/>
  <c r="O485" i="18"/>
  <c r="P484" i="18"/>
  <c r="O484" i="18"/>
  <c r="P483" i="18"/>
  <c r="O483" i="18"/>
  <c r="P482" i="18"/>
  <c r="O482" i="18"/>
  <c r="P481" i="18"/>
  <c r="O481" i="18"/>
  <c r="P480" i="18"/>
  <c r="O480" i="18"/>
  <c r="P479" i="18"/>
  <c r="O479" i="18"/>
  <c r="P478" i="18"/>
  <c r="O478" i="18"/>
  <c r="P477" i="18"/>
  <c r="O477" i="18"/>
  <c r="P476" i="18"/>
  <c r="O476" i="18"/>
  <c r="P475" i="18"/>
  <c r="O475" i="18"/>
  <c r="P474" i="18"/>
  <c r="O474" i="18"/>
  <c r="P473" i="18"/>
  <c r="O473" i="18"/>
  <c r="P472" i="18"/>
  <c r="O472" i="18"/>
  <c r="P471" i="18"/>
  <c r="O471" i="18"/>
  <c r="P470" i="18"/>
  <c r="O470" i="18"/>
  <c r="P469" i="18"/>
  <c r="O469" i="18"/>
  <c r="P468" i="18"/>
  <c r="O468" i="18"/>
  <c r="P467" i="18"/>
  <c r="O467" i="18"/>
  <c r="P466" i="18"/>
  <c r="O466" i="18"/>
  <c r="P465" i="18"/>
  <c r="O465" i="18"/>
  <c r="P464" i="18"/>
  <c r="O464" i="18"/>
  <c r="P463" i="18"/>
  <c r="O463" i="18"/>
  <c r="P462" i="18"/>
  <c r="O462" i="18"/>
  <c r="P461" i="18"/>
  <c r="O461" i="18"/>
  <c r="P460" i="18"/>
  <c r="O460" i="18"/>
  <c r="P459" i="18"/>
  <c r="O459" i="18"/>
  <c r="P458" i="18"/>
  <c r="O458" i="18"/>
  <c r="P457" i="18"/>
  <c r="O457" i="18"/>
  <c r="P456" i="18"/>
  <c r="O456" i="18"/>
  <c r="P455" i="18"/>
  <c r="O455" i="18"/>
  <c r="P454" i="18"/>
  <c r="O454" i="18"/>
  <c r="P453" i="18"/>
  <c r="O453" i="18"/>
  <c r="P452" i="18"/>
  <c r="O452" i="18"/>
  <c r="P451" i="18"/>
  <c r="O451" i="18"/>
  <c r="P450" i="18"/>
  <c r="O450" i="18"/>
  <c r="P449" i="18"/>
  <c r="O449" i="18"/>
  <c r="P448" i="18"/>
  <c r="O448" i="18"/>
  <c r="P447" i="18"/>
  <c r="O447" i="18"/>
  <c r="P446" i="18"/>
  <c r="O446" i="18"/>
  <c r="P445" i="18"/>
  <c r="O445" i="18"/>
  <c r="P444" i="18"/>
  <c r="O444" i="18"/>
  <c r="P443" i="18"/>
  <c r="O443" i="18"/>
  <c r="P442" i="18"/>
  <c r="O442" i="18"/>
  <c r="P441" i="18"/>
  <c r="O441" i="18"/>
  <c r="P440" i="18"/>
  <c r="O440" i="18"/>
  <c r="P439" i="18"/>
  <c r="O439" i="18"/>
  <c r="P438" i="18"/>
  <c r="O438" i="18"/>
  <c r="P437" i="18"/>
  <c r="O437" i="18"/>
  <c r="P436" i="18"/>
  <c r="O436" i="18"/>
  <c r="P435" i="18"/>
  <c r="O435" i="18"/>
  <c r="P434" i="18"/>
  <c r="O434" i="18"/>
  <c r="P433" i="18"/>
  <c r="O433" i="18"/>
  <c r="P432" i="18"/>
  <c r="O432" i="18"/>
  <c r="P431" i="18"/>
  <c r="O431" i="18"/>
  <c r="P430" i="18"/>
  <c r="O430" i="18"/>
  <c r="P429" i="18"/>
  <c r="O429" i="18"/>
  <c r="P428" i="18"/>
  <c r="O428" i="18"/>
  <c r="P427" i="18"/>
  <c r="O427" i="18"/>
  <c r="P426" i="18"/>
  <c r="O426" i="18"/>
  <c r="P425" i="18"/>
  <c r="O425" i="18"/>
  <c r="P424" i="18"/>
  <c r="O424" i="18"/>
  <c r="P423" i="18"/>
  <c r="O423" i="18"/>
  <c r="P422" i="18"/>
  <c r="O422" i="18"/>
  <c r="P421" i="18"/>
  <c r="O421" i="18"/>
  <c r="P420" i="18"/>
  <c r="O420" i="18"/>
  <c r="P419" i="18"/>
  <c r="O419" i="18"/>
  <c r="P418" i="18"/>
  <c r="O418" i="18"/>
  <c r="P417" i="18"/>
  <c r="O417" i="18"/>
  <c r="P416" i="18"/>
  <c r="O416" i="18"/>
  <c r="P415" i="18"/>
  <c r="O415" i="18"/>
  <c r="P414" i="18"/>
  <c r="O414" i="18"/>
  <c r="P413" i="18"/>
  <c r="O413" i="18"/>
  <c r="P412" i="18"/>
  <c r="O412" i="18"/>
  <c r="P411" i="18"/>
  <c r="O411" i="18"/>
  <c r="P410" i="18"/>
  <c r="O410" i="18"/>
  <c r="P409" i="18"/>
  <c r="O409" i="18"/>
  <c r="P408" i="18"/>
  <c r="O408" i="18"/>
  <c r="P407" i="18"/>
  <c r="O407" i="18"/>
  <c r="P406" i="18"/>
  <c r="O406" i="18"/>
  <c r="P405" i="18"/>
  <c r="O405" i="18"/>
  <c r="P404" i="18"/>
  <c r="O404" i="18"/>
  <c r="P403" i="18"/>
  <c r="O403" i="18"/>
  <c r="P402" i="18"/>
  <c r="O402" i="18"/>
  <c r="P401" i="18"/>
  <c r="O401" i="18"/>
  <c r="P400" i="18"/>
  <c r="O400" i="18"/>
  <c r="P399" i="18"/>
  <c r="O399" i="18"/>
  <c r="P398" i="18"/>
  <c r="O398" i="18"/>
  <c r="P397" i="18"/>
  <c r="O397" i="18"/>
  <c r="P396" i="18"/>
  <c r="O396" i="18"/>
  <c r="P395" i="18"/>
  <c r="O395" i="18"/>
  <c r="P394" i="18"/>
  <c r="O394" i="18"/>
  <c r="P393" i="18"/>
  <c r="O393" i="18"/>
  <c r="P392" i="18"/>
  <c r="O392" i="18"/>
  <c r="P391" i="18"/>
  <c r="O391" i="18"/>
  <c r="P390" i="18"/>
  <c r="O390" i="18"/>
  <c r="P389" i="18"/>
  <c r="O389" i="18"/>
  <c r="P388" i="18"/>
  <c r="O388" i="18"/>
  <c r="P387" i="18"/>
  <c r="O387" i="18"/>
  <c r="P386" i="18"/>
  <c r="O386" i="18"/>
  <c r="P385" i="18"/>
  <c r="O385" i="18"/>
  <c r="P384" i="18"/>
  <c r="O384" i="18"/>
  <c r="P383" i="18"/>
  <c r="O383" i="18"/>
  <c r="P382" i="18"/>
  <c r="O382" i="18"/>
  <c r="P381" i="18"/>
  <c r="O381" i="18"/>
  <c r="P380" i="18"/>
  <c r="O380" i="18"/>
  <c r="P379" i="18"/>
  <c r="O379" i="18"/>
  <c r="P378" i="18"/>
  <c r="O378" i="18"/>
  <c r="P377" i="18"/>
  <c r="O377" i="18"/>
  <c r="P376" i="18"/>
  <c r="O376" i="18"/>
  <c r="P375" i="18"/>
  <c r="O375" i="18"/>
  <c r="P374" i="18"/>
  <c r="O374" i="18"/>
  <c r="P373" i="18"/>
  <c r="O373" i="18"/>
  <c r="P372" i="18"/>
  <c r="O372" i="18"/>
  <c r="P371" i="18"/>
  <c r="O371" i="18"/>
  <c r="P370" i="18"/>
  <c r="O370" i="18"/>
  <c r="P369" i="18"/>
  <c r="O369" i="18"/>
  <c r="P368" i="18"/>
  <c r="O368" i="18"/>
  <c r="P367" i="18"/>
  <c r="O367" i="18"/>
  <c r="P366" i="18"/>
  <c r="O366" i="18"/>
  <c r="P365" i="18"/>
  <c r="O365" i="18"/>
  <c r="P364" i="18"/>
  <c r="O364" i="18"/>
  <c r="P363" i="18"/>
  <c r="O363" i="18"/>
  <c r="P362" i="18"/>
  <c r="O362" i="18"/>
  <c r="P361" i="18"/>
  <c r="O361" i="18"/>
  <c r="P360" i="18"/>
  <c r="O360" i="18"/>
  <c r="P359" i="18"/>
  <c r="O359" i="18"/>
  <c r="P358" i="18"/>
  <c r="O358" i="18"/>
  <c r="P357" i="18"/>
  <c r="O357" i="18"/>
  <c r="P356" i="18"/>
  <c r="O356" i="18"/>
  <c r="P355" i="18"/>
  <c r="O355" i="18"/>
  <c r="P354" i="18"/>
  <c r="O354" i="18"/>
  <c r="P353" i="18"/>
  <c r="O353" i="18"/>
  <c r="P352" i="18"/>
  <c r="O352" i="18"/>
  <c r="P351" i="18"/>
  <c r="O351" i="18"/>
  <c r="P350" i="18"/>
  <c r="O350" i="18"/>
  <c r="P349" i="18"/>
  <c r="O349" i="18"/>
  <c r="P348" i="18"/>
  <c r="O348" i="18"/>
  <c r="P347" i="18"/>
  <c r="O347" i="18"/>
  <c r="P346" i="18"/>
  <c r="O346" i="18"/>
  <c r="P345" i="18"/>
  <c r="O345" i="18"/>
  <c r="P344" i="18"/>
  <c r="O344" i="18"/>
  <c r="P343" i="18"/>
  <c r="O343" i="18"/>
  <c r="P342" i="18"/>
  <c r="O342" i="18"/>
  <c r="P341" i="18"/>
  <c r="O341" i="18"/>
  <c r="P340" i="18"/>
  <c r="O340" i="18"/>
  <c r="P339" i="18"/>
  <c r="O339" i="18"/>
  <c r="P338" i="18"/>
  <c r="O338" i="18"/>
  <c r="P337" i="18"/>
  <c r="O337" i="18"/>
  <c r="P336" i="18"/>
  <c r="O336" i="18"/>
  <c r="P335" i="18"/>
  <c r="O335" i="18"/>
  <c r="P334" i="18"/>
  <c r="O334" i="18"/>
  <c r="P333" i="18"/>
  <c r="O333" i="18"/>
  <c r="P332" i="18"/>
  <c r="O332" i="18"/>
  <c r="P331" i="18"/>
  <c r="O331" i="18"/>
  <c r="P330" i="18"/>
  <c r="O330" i="18"/>
  <c r="P329" i="18"/>
  <c r="O329" i="18"/>
  <c r="P328" i="18"/>
  <c r="O328" i="18"/>
  <c r="P327" i="18"/>
  <c r="O327" i="18"/>
  <c r="P326" i="18"/>
  <c r="O326" i="18"/>
  <c r="P325" i="18"/>
  <c r="O325" i="18"/>
  <c r="P324" i="18"/>
  <c r="O324" i="18"/>
  <c r="P323" i="18"/>
  <c r="O323" i="18"/>
  <c r="P322" i="18"/>
  <c r="O322" i="18"/>
  <c r="P321" i="18"/>
  <c r="O321" i="18"/>
  <c r="P320" i="18"/>
  <c r="O320" i="18"/>
  <c r="P319" i="18"/>
  <c r="O319" i="18"/>
  <c r="P318" i="18"/>
  <c r="O318" i="18"/>
  <c r="P317" i="18"/>
  <c r="O317" i="18"/>
  <c r="P316" i="18"/>
  <c r="O316" i="18"/>
  <c r="P315" i="18"/>
  <c r="O315" i="18"/>
  <c r="P314" i="18"/>
  <c r="O314" i="18"/>
  <c r="P313" i="18"/>
  <c r="O313" i="18"/>
  <c r="P312" i="18"/>
  <c r="O312" i="18"/>
  <c r="P311" i="18"/>
  <c r="O311" i="18"/>
  <c r="P310" i="18"/>
  <c r="O310" i="18"/>
  <c r="P309" i="18"/>
  <c r="O309" i="18"/>
  <c r="P308" i="18"/>
  <c r="O308" i="18"/>
  <c r="P307" i="18"/>
  <c r="O307" i="18"/>
  <c r="P306" i="18"/>
  <c r="O306" i="18"/>
  <c r="P305" i="18"/>
  <c r="O305" i="18"/>
  <c r="P304" i="18"/>
  <c r="O304" i="18"/>
  <c r="P303" i="18"/>
  <c r="O303" i="18"/>
  <c r="P302" i="18"/>
  <c r="O302" i="18"/>
  <c r="P301" i="18"/>
  <c r="O301" i="18"/>
  <c r="P300" i="18"/>
  <c r="O300" i="18"/>
  <c r="P299" i="18"/>
  <c r="O299" i="18"/>
  <c r="P298" i="18"/>
  <c r="O298" i="18"/>
  <c r="P297" i="18"/>
  <c r="O297" i="18"/>
  <c r="P296" i="18"/>
  <c r="O296" i="18"/>
  <c r="P295" i="18"/>
  <c r="O295" i="18"/>
  <c r="P294" i="18"/>
  <c r="O294" i="18"/>
  <c r="P293" i="18"/>
  <c r="O293" i="18"/>
  <c r="P292" i="18"/>
  <c r="O292" i="18"/>
  <c r="P291" i="18"/>
  <c r="O291" i="18"/>
  <c r="P290" i="18"/>
  <c r="O290" i="18"/>
  <c r="P289" i="18"/>
  <c r="O289" i="18"/>
  <c r="P288" i="18"/>
  <c r="O288" i="18"/>
  <c r="P287" i="18"/>
  <c r="O287" i="18"/>
  <c r="P286" i="18"/>
  <c r="O286" i="18"/>
  <c r="P285" i="18"/>
  <c r="O285" i="18"/>
  <c r="P284" i="18"/>
  <c r="O284" i="18"/>
  <c r="P283" i="18"/>
  <c r="O283" i="18"/>
  <c r="P282" i="18"/>
  <c r="O282" i="18"/>
  <c r="P281" i="18"/>
  <c r="O281" i="18"/>
  <c r="P280" i="18"/>
  <c r="O280" i="18"/>
  <c r="P279" i="18"/>
  <c r="O279" i="18"/>
  <c r="P278" i="18"/>
  <c r="O278" i="18"/>
  <c r="P277" i="18"/>
  <c r="O277" i="18"/>
  <c r="P276" i="18"/>
  <c r="O276" i="18"/>
  <c r="P275" i="18"/>
  <c r="O275" i="18"/>
  <c r="P274" i="18"/>
  <c r="O274" i="18"/>
  <c r="P273" i="18"/>
  <c r="O273" i="18"/>
  <c r="P272" i="18"/>
  <c r="O272" i="18"/>
  <c r="P271" i="18"/>
  <c r="O271" i="18"/>
  <c r="P270" i="18"/>
  <c r="O270" i="18"/>
  <c r="P269" i="18"/>
  <c r="O269" i="18"/>
  <c r="P268" i="18"/>
  <c r="O268" i="18"/>
  <c r="P267" i="18"/>
  <c r="O267" i="18"/>
  <c r="P266" i="18"/>
  <c r="O266" i="18"/>
  <c r="P265" i="18"/>
  <c r="O265" i="18"/>
  <c r="P264" i="18"/>
  <c r="O264" i="18"/>
  <c r="P263" i="18"/>
  <c r="O263" i="18"/>
  <c r="P262" i="18"/>
  <c r="O262" i="18"/>
  <c r="P261" i="18"/>
  <c r="O261" i="18"/>
  <c r="P260" i="18"/>
  <c r="O260" i="18"/>
  <c r="P259" i="18"/>
  <c r="O259" i="18"/>
  <c r="P258" i="18"/>
  <c r="O258" i="18"/>
  <c r="P257" i="18"/>
  <c r="O257" i="18"/>
  <c r="P256" i="18"/>
  <c r="O256" i="18"/>
  <c r="P255" i="18"/>
  <c r="O255" i="18"/>
  <c r="P254" i="18"/>
  <c r="O254" i="18"/>
  <c r="P253" i="18"/>
  <c r="O253" i="18"/>
  <c r="P252" i="18"/>
  <c r="O252" i="18"/>
  <c r="P251" i="18"/>
  <c r="O251" i="18"/>
  <c r="P250" i="18"/>
  <c r="O250" i="18"/>
  <c r="P249" i="18"/>
  <c r="O249" i="18"/>
  <c r="P248" i="18"/>
  <c r="O248" i="18"/>
  <c r="P247" i="18"/>
  <c r="O247" i="18"/>
  <c r="P246" i="18"/>
  <c r="O246" i="18"/>
  <c r="P245" i="18"/>
  <c r="O245" i="18"/>
  <c r="P244" i="18"/>
  <c r="O244" i="18"/>
  <c r="P243" i="18"/>
  <c r="O243" i="18"/>
  <c r="P242" i="18"/>
  <c r="O242" i="18"/>
  <c r="P241" i="18"/>
  <c r="O241" i="18"/>
  <c r="P240" i="18"/>
  <c r="O240" i="18"/>
  <c r="P239" i="18"/>
  <c r="O239" i="18"/>
  <c r="P238" i="18"/>
  <c r="O238" i="18"/>
  <c r="P237" i="18"/>
  <c r="O237" i="18"/>
  <c r="P236" i="18"/>
  <c r="O236" i="18"/>
  <c r="P235" i="18"/>
  <c r="O235" i="18"/>
  <c r="P234" i="18"/>
  <c r="O234" i="18"/>
  <c r="P233" i="18"/>
  <c r="O233" i="18"/>
  <c r="P232" i="18"/>
  <c r="O232" i="18"/>
  <c r="P231" i="18"/>
  <c r="O231" i="18"/>
  <c r="P230" i="18"/>
  <c r="O230" i="18"/>
  <c r="P229" i="18"/>
  <c r="O229" i="18"/>
  <c r="P228" i="18"/>
  <c r="O228" i="18"/>
  <c r="P227" i="18"/>
  <c r="O227" i="18"/>
  <c r="P226" i="18"/>
  <c r="O226" i="18"/>
  <c r="P225" i="18"/>
  <c r="O225" i="18"/>
  <c r="P224" i="18"/>
  <c r="O224" i="18"/>
  <c r="P223" i="18"/>
  <c r="O223" i="18"/>
  <c r="P222" i="18"/>
  <c r="O222" i="18"/>
  <c r="P221" i="18"/>
  <c r="O221" i="18"/>
  <c r="P220" i="18"/>
  <c r="O220" i="18"/>
  <c r="P219" i="18"/>
  <c r="O219" i="18"/>
  <c r="P218" i="18"/>
  <c r="O218" i="18"/>
  <c r="P217" i="18"/>
  <c r="O217" i="18"/>
  <c r="P216" i="18"/>
  <c r="O216" i="18"/>
  <c r="P215" i="18"/>
  <c r="O215" i="18"/>
  <c r="P214" i="18"/>
  <c r="O214" i="18"/>
  <c r="P213" i="18"/>
  <c r="O213" i="18"/>
  <c r="P212" i="18"/>
  <c r="O212" i="18"/>
  <c r="P211" i="18"/>
  <c r="O211" i="18"/>
  <c r="P210" i="18"/>
  <c r="O210" i="18"/>
  <c r="P209" i="18"/>
  <c r="O209" i="18"/>
  <c r="P208" i="18"/>
  <c r="O208" i="18"/>
  <c r="P207" i="18"/>
  <c r="O207" i="18"/>
  <c r="P206" i="18"/>
  <c r="O206" i="18"/>
  <c r="P205" i="18"/>
  <c r="O205" i="18"/>
  <c r="P204" i="18"/>
  <c r="O204" i="18"/>
  <c r="P203" i="18"/>
  <c r="O203" i="18"/>
  <c r="P202" i="18"/>
  <c r="O202" i="18"/>
  <c r="P201" i="18"/>
  <c r="O201" i="18"/>
  <c r="P200" i="18"/>
  <c r="O200" i="18"/>
  <c r="P199" i="18"/>
  <c r="O199" i="18"/>
  <c r="P198" i="18"/>
  <c r="O198" i="18"/>
  <c r="P197" i="18"/>
  <c r="O197" i="18"/>
  <c r="P196" i="18"/>
  <c r="O196" i="18"/>
  <c r="P195" i="18"/>
  <c r="O195" i="18"/>
  <c r="P194" i="18"/>
  <c r="O194" i="18"/>
  <c r="P193" i="18"/>
  <c r="O193" i="18"/>
  <c r="P192" i="18"/>
  <c r="O192" i="18"/>
  <c r="P191" i="18"/>
  <c r="O191" i="18"/>
  <c r="P190" i="18"/>
  <c r="O190" i="18"/>
  <c r="P189" i="18"/>
  <c r="O189" i="18"/>
  <c r="P188" i="18"/>
  <c r="O188" i="18"/>
  <c r="P187" i="18"/>
  <c r="O187" i="18"/>
  <c r="P186" i="18"/>
  <c r="O186" i="18"/>
  <c r="P185" i="18"/>
  <c r="O185" i="18"/>
  <c r="P184" i="18"/>
  <c r="O184" i="18"/>
  <c r="P183" i="18"/>
  <c r="O183" i="18"/>
  <c r="P182" i="18"/>
  <c r="O182" i="18"/>
  <c r="P181" i="18"/>
  <c r="O181" i="18"/>
  <c r="P180" i="18"/>
  <c r="O180" i="18"/>
  <c r="P179" i="18"/>
  <c r="O179" i="18"/>
  <c r="P178" i="18"/>
  <c r="O178" i="18"/>
  <c r="P177" i="18"/>
  <c r="O177" i="18"/>
  <c r="P176" i="18"/>
  <c r="O176" i="18"/>
  <c r="P175" i="18"/>
  <c r="O175" i="18"/>
  <c r="P174" i="18"/>
  <c r="O174" i="18"/>
  <c r="P173" i="18"/>
  <c r="O173" i="18"/>
  <c r="P172" i="18"/>
  <c r="O172" i="18"/>
  <c r="P171" i="18"/>
  <c r="O171" i="18"/>
  <c r="P170" i="18"/>
  <c r="O170" i="18"/>
  <c r="P169" i="18"/>
  <c r="O169" i="18"/>
  <c r="P168" i="18"/>
  <c r="O168" i="18"/>
  <c r="P167" i="18"/>
  <c r="O167" i="18"/>
  <c r="P166" i="18"/>
  <c r="O166" i="18"/>
  <c r="P165" i="18"/>
  <c r="O165" i="18"/>
  <c r="P164" i="18"/>
  <c r="O164" i="18"/>
  <c r="P163" i="18"/>
  <c r="O163" i="18"/>
  <c r="P162" i="18"/>
  <c r="O162" i="18"/>
  <c r="P161" i="18"/>
  <c r="O161" i="18"/>
  <c r="P160" i="18"/>
  <c r="O160" i="18"/>
  <c r="P159" i="18"/>
  <c r="O159" i="18"/>
  <c r="P158" i="18"/>
  <c r="O158" i="18"/>
  <c r="P157" i="18"/>
  <c r="O157" i="18"/>
  <c r="P156" i="18"/>
  <c r="O156" i="18"/>
  <c r="P155" i="18"/>
  <c r="O155" i="18"/>
  <c r="P154" i="18"/>
  <c r="O154" i="18"/>
  <c r="P153" i="18"/>
  <c r="O153" i="18"/>
  <c r="P152" i="18"/>
  <c r="O152" i="18"/>
  <c r="P151" i="18"/>
  <c r="O151" i="18"/>
  <c r="P150" i="18"/>
  <c r="O150" i="18"/>
  <c r="P149" i="18"/>
  <c r="O149" i="18"/>
  <c r="P148" i="18"/>
  <c r="O148" i="18"/>
  <c r="P147" i="18"/>
  <c r="O147" i="18"/>
  <c r="P146" i="18"/>
  <c r="O146" i="18"/>
  <c r="P145" i="18"/>
  <c r="O145" i="18"/>
  <c r="P144" i="18"/>
  <c r="O144" i="18"/>
  <c r="P143" i="18"/>
  <c r="O143" i="18"/>
  <c r="P142" i="18"/>
  <c r="O142" i="18"/>
  <c r="P141" i="18"/>
  <c r="O141" i="18"/>
  <c r="P140" i="18"/>
  <c r="O140" i="18"/>
  <c r="P139" i="18"/>
  <c r="O139" i="18"/>
  <c r="P138" i="18"/>
  <c r="O138" i="18"/>
  <c r="P137" i="18"/>
  <c r="O137" i="18"/>
  <c r="P136" i="18"/>
  <c r="O136" i="18"/>
  <c r="P135" i="18"/>
  <c r="O135" i="18"/>
  <c r="P134" i="18"/>
  <c r="O134" i="18"/>
  <c r="P133" i="18"/>
  <c r="O133" i="18"/>
  <c r="P132" i="18"/>
  <c r="O132" i="18"/>
  <c r="P131" i="18"/>
  <c r="O131" i="18"/>
  <c r="P130" i="18"/>
  <c r="O130" i="18"/>
  <c r="P129" i="18"/>
  <c r="O129" i="18"/>
  <c r="P128" i="18"/>
  <c r="O128" i="18"/>
  <c r="P127" i="18"/>
  <c r="O127" i="18"/>
  <c r="P126" i="18"/>
  <c r="O126" i="18"/>
  <c r="P125" i="18"/>
  <c r="O125" i="18"/>
  <c r="P124" i="18"/>
  <c r="O124" i="18"/>
  <c r="P123" i="18"/>
  <c r="O123" i="18"/>
  <c r="P122" i="18"/>
  <c r="O122" i="18"/>
  <c r="P121" i="18"/>
  <c r="O121" i="18"/>
  <c r="P120" i="18"/>
  <c r="O120" i="18"/>
  <c r="P119" i="18"/>
  <c r="O119" i="18"/>
  <c r="P118" i="18"/>
  <c r="O118" i="18"/>
  <c r="P117" i="18"/>
  <c r="O117" i="18"/>
  <c r="P116" i="18"/>
  <c r="O116" i="18"/>
  <c r="P115" i="18"/>
  <c r="O115" i="18"/>
  <c r="P114" i="18"/>
  <c r="O114" i="18"/>
  <c r="P113" i="18"/>
  <c r="O113" i="18"/>
  <c r="P112" i="18"/>
  <c r="O112" i="18"/>
  <c r="P111" i="18"/>
  <c r="O111" i="18"/>
  <c r="P110" i="18"/>
  <c r="O110" i="18"/>
  <c r="P109" i="18"/>
  <c r="O109" i="18"/>
  <c r="P108" i="18"/>
  <c r="O108" i="18"/>
  <c r="P107" i="18"/>
  <c r="O107" i="18"/>
  <c r="P106" i="18"/>
  <c r="O106" i="18"/>
  <c r="P105" i="18"/>
  <c r="O105" i="18"/>
  <c r="P104" i="18"/>
  <c r="O104" i="18"/>
  <c r="P103" i="18"/>
  <c r="O103" i="18"/>
  <c r="P102" i="18"/>
  <c r="O102" i="18"/>
  <c r="P101" i="18"/>
  <c r="O101" i="18"/>
  <c r="P100" i="18"/>
  <c r="O100" i="18"/>
  <c r="P99" i="18"/>
  <c r="O99" i="18"/>
  <c r="P98" i="18"/>
  <c r="O98" i="18"/>
  <c r="P97" i="18"/>
  <c r="O97" i="18"/>
  <c r="P96" i="18"/>
  <c r="O96" i="18"/>
  <c r="P95" i="18"/>
  <c r="O95" i="18"/>
  <c r="P94" i="18"/>
  <c r="O94" i="18"/>
  <c r="P93" i="18"/>
  <c r="O93" i="18"/>
  <c r="P92" i="18"/>
  <c r="O92" i="18"/>
  <c r="P91" i="18"/>
  <c r="O91" i="18"/>
  <c r="P90" i="18"/>
  <c r="O90" i="18"/>
  <c r="P89" i="18"/>
  <c r="O89" i="18"/>
  <c r="P88" i="18"/>
  <c r="O88" i="18"/>
  <c r="P87" i="18"/>
  <c r="O87" i="18"/>
  <c r="P86" i="18"/>
  <c r="O86" i="18"/>
  <c r="P85" i="18"/>
  <c r="O85" i="18"/>
  <c r="P84" i="18"/>
  <c r="O84" i="18"/>
  <c r="P83" i="18"/>
  <c r="O83" i="18"/>
  <c r="P82" i="18"/>
  <c r="O82" i="18"/>
  <c r="P81" i="18"/>
  <c r="O81" i="18"/>
  <c r="P80" i="18"/>
  <c r="O80" i="18"/>
  <c r="P79" i="18"/>
  <c r="O79" i="18"/>
  <c r="P78" i="18"/>
  <c r="O78" i="18"/>
  <c r="P77" i="18"/>
  <c r="O77" i="18"/>
  <c r="P76" i="18"/>
  <c r="O76" i="18"/>
  <c r="P75" i="18"/>
  <c r="O75" i="18"/>
  <c r="P74" i="18"/>
  <c r="O74" i="18"/>
  <c r="P73" i="18"/>
  <c r="O73" i="18"/>
  <c r="P72" i="18"/>
  <c r="O72" i="18"/>
  <c r="P71" i="18"/>
  <c r="O71" i="18"/>
  <c r="P70" i="18"/>
  <c r="O70" i="18"/>
  <c r="P69" i="18"/>
  <c r="O69" i="18"/>
  <c r="P68" i="18"/>
  <c r="O68" i="18"/>
  <c r="P67" i="18"/>
  <c r="O67" i="18"/>
  <c r="P66" i="18"/>
  <c r="O66" i="18"/>
  <c r="P65" i="18"/>
  <c r="O65" i="18"/>
  <c r="P64" i="18"/>
  <c r="O64" i="18"/>
  <c r="P63" i="18"/>
  <c r="O63" i="18"/>
  <c r="P62" i="18"/>
  <c r="O62" i="18"/>
  <c r="P61" i="18"/>
  <c r="O61" i="18"/>
  <c r="P60" i="18"/>
  <c r="O60" i="18"/>
  <c r="P59" i="18"/>
  <c r="O59" i="18"/>
  <c r="P58" i="18"/>
  <c r="O58" i="18"/>
  <c r="P57" i="18"/>
  <c r="O57" i="18"/>
  <c r="P56" i="18"/>
  <c r="O56" i="18"/>
  <c r="P55" i="18"/>
  <c r="O55" i="18"/>
  <c r="P54" i="18"/>
  <c r="O54" i="18"/>
  <c r="P53" i="18"/>
  <c r="O53" i="18"/>
  <c r="P52" i="18"/>
  <c r="O52" i="18"/>
  <c r="P51" i="18"/>
  <c r="O51" i="18"/>
  <c r="P50" i="18"/>
  <c r="O50" i="18"/>
  <c r="P49" i="18"/>
  <c r="O49" i="18"/>
  <c r="P48" i="18"/>
  <c r="O48" i="18"/>
  <c r="P47" i="18"/>
  <c r="O47" i="18"/>
  <c r="P46" i="18"/>
  <c r="O46" i="18"/>
  <c r="P45" i="18"/>
  <c r="O45" i="18"/>
  <c r="P44" i="18"/>
  <c r="O44" i="18"/>
  <c r="P43" i="18"/>
  <c r="O43" i="18"/>
  <c r="P42" i="18"/>
  <c r="O42" i="18"/>
  <c r="P41" i="18"/>
  <c r="O41" i="18"/>
  <c r="P40" i="18"/>
  <c r="O40" i="18"/>
  <c r="P39" i="18"/>
  <c r="O39" i="18"/>
  <c r="P38" i="18"/>
  <c r="O38" i="18"/>
  <c r="P37" i="18"/>
  <c r="O37" i="18"/>
  <c r="P36" i="18"/>
  <c r="O36" i="18"/>
  <c r="P35" i="18"/>
  <c r="O35" i="18"/>
  <c r="P34" i="18"/>
  <c r="O34" i="18"/>
  <c r="P33" i="18"/>
  <c r="O33" i="18"/>
  <c r="P32" i="18"/>
  <c r="O32" i="18"/>
  <c r="P31" i="18"/>
  <c r="O31" i="18"/>
  <c r="P30" i="18"/>
  <c r="O30" i="18"/>
  <c r="P29" i="18"/>
  <c r="O29" i="18"/>
  <c r="P28" i="18"/>
  <c r="O28" i="18"/>
  <c r="P27" i="18"/>
  <c r="O27" i="18"/>
  <c r="P26" i="18"/>
  <c r="O26" i="18"/>
  <c r="P25" i="18"/>
  <c r="O25" i="18"/>
  <c r="P24" i="18"/>
  <c r="O24" i="18"/>
  <c r="P23" i="18"/>
  <c r="O23" i="18"/>
  <c r="P22" i="18"/>
  <c r="O22" i="18"/>
  <c r="P21" i="18"/>
  <c r="O21" i="18"/>
  <c r="P20" i="18"/>
  <c r="O20" i="18"/>
  <c r="P19" i="18"/>
  <c r="O19" i="18"/>
  <c r="P18" i="18"/>
  <c r="O18" i="18"/>
  <c r="P17" i="18"/>
  <c r="O17" i="18"/>
  <c r="P16" i="18"/>
  <c r="O16" i="18"/>
  <c r="P15" i="18"/>
  <c r="O15" i="18"/>
  <c r="P14" i="18"/>
  <c r="O14" i="18"/>
  <c r="P13" i="18"/>
  <c r="O13" i="18"/>
  <c r="P12" i="18"/>
  <c r="O12" i="18"/>
  <c r="P11" i="18"/>
  <c r="O11" i="18"/>
  <c r="P10" i="18"/>
  <c r="O10" i="18"/>
  <c r="P9" i="18"/>
  <c r="O9" i="18"/>
  <c r="P8" i="18"/>
  <c r="O8" i="18"/>
  <c r="E6" i="17" s="1"/>
  <c r="P7" i="18"/>
  <c r="O7" i="18"/>
  <c r="P6" i="18"/>
  <c r="O6" i="18"/>
  <c r="P5" i="18"/>
  <c r="O5" i="18"/>
  <c r="E5" i="17" s="1"/>
  <c r="P4" i="18"/>
  <c r="F4" i="17" s="1"/>
  <c r="E4" i="17"/>
  <c r="F4" i="16" s="1"/>
  <c r="C3" i="19" s="1"/>
  <c r="D5" i="17"/>
  <c r="F5" i="17"/>
  <c r="G5" i="17"/>
  <c r="H5" i="17"/>
  <c r="D6" i="17"/>
  <c r="G6" i="17"/>
  <c r="H6" i="17"/>
  <c r="D7" i="17"/>
  <c r="E7" i="17"/>
  <c r="F7" i="17"/>
  <c r="G7" i="17"/>
  <c r="H7" i="17"/>
  <c r="D8" i="17"/>
  <c r="E8" i="17"/>
  <c r="F8" i="17"/>
  <c r="G8" i="17"/>
  <c r="H8" i="17"/>
  <c r="D9" i="17"/>
  <c r="E9" i="17"/>
  <c r="F9" i="17"/>
  <c r="G9" i="17"/>
  <c r="H9" i="17"/>
  <c r="D10" i="17"/>
  <c r="E10" i="17"/>
  <c r="F10" i="17"/>
  <c r="G10" i="17"/>
  <c r="H10" i="17"/>
  <c r="D11" i="17"/>
  <c r="E11" i="17"/>
  <c r="F11" i="17"/>
  <c r="G11" i="17"/>
  <c r="H11" i="17"/>
  <c r="D12" i="17"/>
  <c r="E12" i="17"/>
  <c r="F12" i="17"/>
  <c r="G12" i="17"/>
  <c r="H12" i="17"/>
  <c r="D13" i="17"/>
  <c r="E13" i="17"/>
  <c r="F13" i="17"/>
  <c r="G13" i="17"/>
  <c r="H13" i="17"/>
  <c r="D14" i="17"/>
  <c r="E14" i="17"/>
  <c r="F14" i="17"/>
  <c r="G14" i="17"/>
  <c r="H14" i="17"/>
  <c r="D15" i="17"/>
  <c r="E15" i="17"/>
  <c r="F15" i="17"/>
  <c r="G15" i="17"/>
  <c r="H15" i="17"/>
  <c r="D16" i="17"/>
  <c r="E16" i="17"/>
  <c r="F16" i="17"/>
  <c r="G16" i="17"/>
  <c r="H16" i="17"/>
  <c r="D17" i="17"/>
  <c r="E17" i="17"/>
  <c r="F17" i="17"/>
  <c r="G17" i="17"/>
  <c r="H17" i="17"/>
  <c r="D18" i="17"/>
  <c r="E18" i="17"/>
  <c r="F18" i="17"/>
  <c r="G18" i="17"/>
  <c r="H18" i="17"/>
  <c r="D19" i="17"/>
  <c r="E19" i="17"/>
  <c r="F19" i="17"/>
  <c r="G19" i="17"/>
  <c r="H19" i="17"/>
  <c r="D20" i="17"/>
  <c r="E20" i="17"/>
  <c r="F20" i="17"/>
  <c r="G20" i="17"/>
  <c r="H20" i="17"/>
  <c r="D21" i="17"/>
  <c r="E21" i="17"/>
  <c r="F21" i="17"/>
  <c r="G21" i="17"/>
  <c r="H21" i="17"/>
  <c r="D22" i="17"/>
  <c r="E22" i="17"/>
  <c r="F22" i="17"/>
  <c r="G22" i="17"/>
  <c r="H22" i="17"/>
  <c r="D23" i="17"/>
  <c r="E23" i="17"/>
  <c r="F23" i="17"/>
  <c r="G23" i="17"/>
  <c r="H23" i="17"/>
  <c r="D24" i="17"/>
  <c r="E24" i="17"/>
  <c r="F24" i="17"/>
  <c r="G24" i="17"/>
  <c r="H24" i="17"/>
  <c r="D25" i="17"/>
  <c r="E25" i="17"/>
  <c r="F25" i="17"/>
  <c r="G25" i="17"/>
  <c r="H25" i="17"/>
  <c r="D26" i="17"/>
  <c r="E26" i="17"/>
  <c r="F26" i="17"/>
  <c r="G26" i="17"/>
  <c r="H26" i="17"/>
  <c r="D27" i="17"/>
  <c r="E27" i="17"/>
  <c r="F27" i="17"/>
  <c r="G27" i="17"/>
  <c r="H27" i="17"/>
  <c r="D28" i="17"/>
  <c r="E28" i="17"/>
  <c r="F28" i="17"/>
  <c r="G28" i="17"/>
  <c r="H28" i="17"/>
  <c r="D29" i="17"/>
  <c r="E29" i="17"/>
  <c r="F29" i="17"/>
  <c r="G29" i="17"/>
  <c r="H29" i="17"/>
  <c r="D30" i="17"/>
  <c r="E30" i="17"/>
  <c r="F30" i="17"/>
  <c r="G30" i="17"/>
  <c r="H30" i="17"/>
  <c r="D31" i="17"/>
  <c r="E31" i="17"/>
  <c r="F31" i="17"/>
  <c r="G31" i="17"/>
  <c r="H31" i="17"/>
  <c r="D32" i="17"/>
  <c r="E32" i="17"/>
  <c r="F32" i="17"/>
  <c r="G32" i="17"/>
  <c r="H32" i="17"/>
  <c r="D33" i="17"/>
  <c r="E33" i="17"/>
  <c r="F33" i="17"/>
  <c r="G33" i="17"/>
  <c r="H33" i="17"/>
  <c r="D34" i="17"/>
  <c r="E34" i="17"/>
  <c r="F34" i="17"/>
  <c r="G34" i="17"/>
  <c r="H34" i="17"/>
  <c r="D35" i="17"/>
  <c r="E35" i="17"/>
  <c r="F35" i="17"/>
  <c r="G35" i="17"/>
  <c r="H35" i="17"/>
  <c r="D36" i="17"/>
  <c r="E36" i="17"/>
  <c r="F36" i="17"/>
  <c r="G36" i="17"/>
  <c r="H36" i="17"/>
  <c r="D37" i="17"/>
  <c r="E37" i="17"/>
  <c r="F37" i="17"/>
  <c r="G37" i="17"/>
  <c r="H37" i="17"/>
  <c r="D38" i="17"/>
  <c r="E38" i="17"/>
  <c r="F38" i="17"/>
  <c r="G38" i="17"/>
  <c r="H38" i="17"/>
  <c r="D39" i="17"/>
  <c r="E39" i="17"/>
  <c r="F39" i="17"/>
  <c r="G39" i="17"/>
  <c r="H39" i="17"/>
  <c r="D40" i="17"/>
  <c r="E40" i="17"/>
  <c r="F40" i="17"/>
  <c r="G40" i="17"/>
  <c r="H40" i="17"/>
  <c r="D41" i="17"/>
  <c r="E41" i="17"/>
  <c r="F41" i="17"/>
  <c r="G41" i="17"/>
  <c r="H41" i="17"/>
  <c r="D42" i="17"/>
  <c r="E42" i="17"/>
  <c r="F42" i="17"/>
  <c r="G42" i="17"/>
  <c r="H42" i="17"/>
  <c r="D43" i="17"/>
  <c r="E43" i="17"/>
  <c r="F43" i="17"/>
  <c r="G43" i="17"/>
  <c r="H43" i="17"/>
  <c r="D44" i="17"/>
  <c r="E44" i="17"/>
  <c r="F44" i="17"/>
  <c r="G44" i="17"/>
  <c r="H44" i="17"/>
  <c r="D45" i="17"/>
  <c r="E45" i="17"/>
  <c r="F45" i="17"/>
  <c r="G45" i="17"/>
  <c r="H45" i="17"/>
  <c r="D46" i="17"/>
  <c r="E46" i="17"/>
  <c r="F46" i="17"/>
  <c r="G46" i="17"/>
  <c r="H46" i="17"/>
  <c r="D47" i="17"/>
  <c r="E47" i="17"/>
  <c r="F47" i="17"/>
  <c r="G47" i="17"/>
  <c r="H47" i="17"/>
  <c r="D48" i="17"/>
  <c r="E48" i="17"/>
  <c r="F48" i="17"/>
  <c r="G48" i="17"/>
  <c r="H48" i="17"/>
  <c r="D49" i="17"/>
  <c r="E49" i="17"/>
  <c r="F49" i="17"/>
  <c r="G49" i="17"/>
  <c r="H49" i="17"/>
  <c r="D50" i="17"/>
  <c r="E50" i="17"/>
  <c r="F50" i="17"/>
  <c r="G50" i="17"/>
  <c r="H50" i="17"/>
  <c r="D51" i="17"/>
  <c r="E51" i="17"/>
  <c r="F51" i="17"/>
  <c r="G51" i="17"/>
  <c r="H51" i="17"/>
  <c r="D52" i="17"/>
  <c r="E52" i="17"/>
  <c r="F52" i="17"/>
  <c r="G52" i="17"/>
  <c r="H52" i="17"/>
  <c r="D53" i="17"/>
  <c r="E53" i="17"/>
  <c r="F53" i="17"/>
  <c r="G53" i="17"/>
  <c r="H53" i="17"/>
  <c r="D54" i="17"/>
  <c r="E54" i="17"/>
  <c r="F54" i="17"/>
  <c r="G54" i="17"/>
  <c r="H54" i="17"/>
  <c r="D55" i="17"/>
  <c r="E55" i="17"/>
  <c r="F55" i="17"/>
  <c r="G55" i="17"/>
  <c r="H55" i="17"/>
  <c r="D56" i="17"/>
  <c r="E56" i="17"/>
  <c r="F56" i="17"/>
  <c r="G56" i="17"/>
  <c r="H56" i="17"/>
  <c r="D57" i="17"/>
  <c r="E57" i="17"/>
  <c r="F57" i="17"/>
  <c r="G57" i="17"/>
  <c r="H57" i="17"/>
  <c r="D58" i="17"/>
  <c r="E58" i="17"/>
  <c r="F58" i="17"/>
  <c r="G58" i="17"/>
  <c r="H58" i="17"/>
  <c r="D59" i="17"/>
  <c r="E59" i="17"/>
  <c r="F59" i="17"/>
  <c r="G59" i="17"/>
  <c r="H59" i="17"/>
  <c r="D60" i="17"/>
  <c r="E60" i="17"/>
  <c r="F60" i="17"/>
  <c r="G60" i="17"/>
  <c r="H60" i="17"/>
  <c r="D61" i="17"/>
  <c r="E61" i="17"/>
  <c r="F61" i="17"/>
  <c r="G61" i="17"/>
  <c r="H61" i="17"/>
  <c r="D62" i="17"/>
  <c r="E62" i="17"/>
  <c r="F62" i="17"/>
  <c r="G62" i="17"/>
  <c r="H62" i="17"/>
  <c r="D63" i="17"/>
  <c r="E63" i="17"/>
  <c r="F63" i="17"/>
  <c r="G63" i="17"/>
  <c r="H63" i="17"/>
  <c r="D64" i="17"/>
  <c r="E64" i="17"/>
  <c r="F64" i="17"/>
  <c r="G64" i="17"/>
  <c r="H64" i="17"/>
  <c r="D65" i="17"/>
  <c r="E65" i="17"/>
  <c r="F65" i="17"/>
  <c r="G65" i="17"/>
  <c r="H65" i="17"/>
  <c r="D66" i="17"/>
  <c r="E66" i="17"/>
  <c r="F66" i="17"/>
  <c r="G66" i="17"/>
  <c r="H66" i="17"/>
  <c r="D67" i="17"/>
  <c r="E67" i="17"/>
  <c r="F67" i="17"/>
  <c r="G67" i="17"/>
  <c r="H67" i="17"/>
  <c r="D68" i="17"/>
  <c r="E68" i="17"/>
  <c r="F68" i="17"/>
  <c r="G68" i="17"/>
  <c r="H68" i="17"/>
  <c r="D69" i="17"/>
  <c r="E69" i="17"/>
  <c r="F69" i="17"/>
  <c r="G69" i="17"/>
  <c r="H69" i="17"/>
  <c r="D70" i="17"/>
  <c r="E70" i="17"/>
  <c r="F70" i="17"/>
  <c r="G70" i="17"/>
  <c r="H70" i="17"/>
  <c r="D71" i="17"/>
  <c r="E71" i="17"/>
  <c r="F71" i="17"/>
  <c r="G71" i="17"/>
  <c r="H71" i="17"/>
  <c r="D72" i="17"/>
  <c r="E72" i="17"/>
  <c r="F72" i="17"/>
  <c r="G72" i="17"/>
  <c r="H72" i="17"/>
  <c r="D73" i="17"/>
  <c r="E73" i="17"/>
  <c r="F73" i="17"/>
  <c r="G73" i="17"/>
  <c r="H73" i="17"/>
  <c r="D74" i="17"/>
  <c r="E74" i="17"/>
  <c r="F74" i="17"/>
  <c r="G74" i="17"/>
  <c r="H74" i="17"/>
  <c r="H4" i="17"/>
  <c r="G4" i="17"/>
  <c r="D4" i="17"/>
  <c r="E4" i="16" s="1"/>
  <c r="B3" i="19" s="1"/>
  <c r="H5" i="16"/>
  <c r="E25" i="32" s="1"/>
  <c r="I5" i="16"/>
  <c r="F6" i="19" s="1"/>
  <c r="H6" i="16"/>
  <c r="I6" i="16"/>
  <c r="H7" i="16"/>
  <c r="I7" i="16"/>
  <c r="H8" i="16"/>
  <c r="I8" i="16"/>
  <c r="H9" i="16"/>
  <c r="I9" i="16"/>
  <c r="H10" i="16"/>
  <c r="I10" i="16"/>
  <c r="H11" i="16"/>
  <c r="I11" i="16"/>
  <c r="H12" i="16"/>
  <c r="I12" i="16"/>
  <c r="H13" i="16"/>
  <c r="I13" i="16"/>
  <c r="F6" i="16"/>
  <c r="G6" i="16"/>
  <c r="F7" i="16"/>
  <c r="G7" i="16"/>
  <c r="F8" i="16"/>
  <c r="G8" i="16"/>
  <c r="F9" i="16"/>
  <c r="G9" i="16"/>
  <c r="F10" i="16"/>
  <c r="G10" i="16"/>
  <c r="F11" i="16"/>
  <c r="G11" i="16"/>
  <c r="F12" i="16"/>
  <c r="G12" i="16"/>
  <c r="F13" i="16"/>
  <c r="G13" i="16"/>
  <c r="E5" i="16"/>
  <c r="B25" i="32" s="1"/>
  <c r="E6" i="16"/>
  <c r="E7" i="16"/>
  <c r="E8" i="16"/>
  <c r="E9" i="16"/>
  <c r="E10" i="16"/>
  <c r="E11" i="16"/>
  <c r="E12" i="16"/>
  <c r="E13" i="16"/>
  <c r="E6" i="12"/>
  <c r="F6" i="9" s="1"/>
  <c r="O9" i="13"/>
  <c r="P9" i="13"/>
  <c r="F9" i="12" s="1"/>
  <c r="G9" i="9" s="1"/>
  <c r="O10" i="13"/>
  <c r="P10" i="13"/>
  <c r="O11" i="13"/>
  <c r="P11" i="13"/>
  <c r="O12" i="13"/>
  <c r="P12" i="13"/>
  <c r="O13" i="13"/>
  <c r="P13" i="13"/>
  <c r="O14" i="13"/>
  <c r="P14" i="13"/>
  <c r="O15" i="13"/>
  <c r="P15" i="13"/>
  <c r="O16" i="13"/>
  <c r="P16" i="13"/>
  <c r="O17" i="13"/>
  <c r="P17" i="13"/>
  <c r="O18" i="13"/>
  <c r="P18" i="13"/>
  <c r="O19" i="13"/>
  <c r="P19" i="13"/>
  <c r="O20" i="13"/>
  <c r="P20" i="13"/>
  <c r="O21" i="13"/>
  <c r="P21" i="13"/>
  <c r="O22" i="13"/>
  <c r="P22" i="13"/>
  <c r="O23" i="13"/>
  <c r="P23" i="13"/>
  <c r="O24" i="13"/>
  <c r="P24" i="13"/>
  <c r="O25" i="13"/>
  <c r="P25" i="13"/>
  <c r="O26" i="13"/>
  <c r="P26" i="13"/>
  <c r="O27" i="13"/>
  <c r="P27" i="13"/>
  <c r="O28" i="13"/>
  <c r="P28" i="13"/>
  <c r="O29" i="13"/>
  <c r="P29" i="13"/>
  <c r="O30" i="13"/>
  <c r="P30" i="13"/>
  <c r="O31" i="13"/>
  <c r="P31" i="13"/>
  <c r="O32" i="13"/>
  <c r="P32" i="13"/>
  <c r="O33" i="13"/>
  <c r="P33" i="13"/>
  <c r="O34" i="13"/>
  <c r="P34" i="13"/>
  <c r="O35" i="13"/>
  <c r="P35" i="13"/>
  <c r="O36" i="13"/>
  <c r="P36" i="13"/>
  <c r="O37" i="13"/>
  <c r="P37" i="13"/>
  <c r="O38" i="13"/>
  <c r="P38" i="13"/>
  <c r="O39" i="13"/>
  <c r="P39" i="13"/>
  <c r="O40" i="13"/>
  <c r="P40" i="13"/>
  <c r="O41" i="13"/>
  <c r="P41" i="13"/>
  <c r="O42" i="13"/>
  <c r="P42" i="13"/>
  <c r="O43" i="13"/>
  <c r="P43" i="13"/>
  <c r="O44" i="13"/>
  <c r="P44" i="13"/>
  <c r="O45" i="13"/>
  <c r="P45" i="13"/>
  <c r="O46" i="13"/>
  <c r="P46" i="13"/>
  <c r="O47" i="13"/>
  <c r="P47" i="13"/>
  <c r="O48" i="13"/>
  <c r="P48" i="13"/>
  <c r="O49" i="13"/>
  <c r="P49" i="13"/>
  <c r="O50" i="13"/>
  <c r="P50" i="13"/>
  <c r="O51" i="13"/>
  <c r="P51" i="13"/>
  <c r="O52" i="13"/>
  <c r="P52" i="13"/>
  <c r="O53" i="13"/>
  <c r="P53" i="13"/>
  <c r="O54" i="13"/>
  <c r="P54" i="13"/>
  <c r="O55" i="13"/>
  <c r="P55" i="13"/>
  <c r="O56" i="13"/>
  <c r="P56" i="13"/>
  <c r="O57" i="13"/>
  <c r="P57" i="13"/>
  <c r="O58" i="13"/>
  <c r="P58" i="13"/>
  <c r="O59" i="13"/>
  <c r="P59" i="13"/>
  <c r="O60" i="13"/>
  <c r="P60" i="13"/>
  <c r="O61" i="13"/>
  <c r="P61" i="13"/>
  <c r="O62" i="13"/>
  <c r="P62" i="13"/>
  <c r="O63" i="13"/>
  <c r="P63" i="13"/>
  <c r="O64" i="13"/>
  <c r="P64" i="13"/>
  <c r="O65" i="13"/>
  <c r="P65" i="13"/>
  <c r="O66" i="13"/>
  <c r="P66" i="13"/>
  <c r="O67" i="13"/>
  <c r="P67" i="13"/>
  <c r="O68" i="13"/>
  <c r="P68" i="13"/>
  <c r="O69" i="13"/>
  <c r="P69" i="13"/>
  <c r="O70" i="13"/>
  <c r="P70" i="13"/>
  <c r="O71" i="13"/>
  <c r="P71" i="13"/>
  <c r="O72" i="13"/>
  <c r="P72" i="13"/>
  <c r="O73" i="13"/>
  <c r="P73" i="13"/>
  <c r="O74" i="13"/>
  <c r="P74" i="13"/>
  <c r="O75" i="13"/>
  <c r="P75" i="13"/>
  <c r="O76" i="13"/>
  <c r="P76" i="13"/>
  <c r="O77" i="13"/>
  <c r="P77" i="13"/>
  <c r="O78" i="13"/>
  <c r="P78" i="13"/>
  <c r="O79" i="13"/>
  <c r="P79" i="13"/>
  <c r="O80" i="13"/>
  <c r="P80" i="13"/>
  <c r="O81" i="13"/>
  <c r="P81" i="13"/>
  <c r="O82" i="13"/>
  <c r="P82" i="13"/>
  <c r="O83" i="13"/>
  <c r="P83" i="13"/>
  <c r="O84" i="13"/>
  <c r="P84" i="13"/>
  <c r="O85" i="13"/>
  <c r="P85" i="13"/>
  <c r="O86" i="13"/>
  <c r="P86" i="13"/>
  <c r="O87" i="13"/>
  <c r="P87" i="13"/>
  <c r="O88" i="13"/>
  <c r="P88" i="13"/>
  <c r="O89" i="13"/>
  <c r="P89" i="13"/>
  <c r="O90" i="13"/>
  <c r="P90" i="13"/>
  <c r="O91" i="13"/>
  <c r="P91" i="13"/>
  <c r="O92" i="13"/>
  <c r="P92" i="13"/>
  <c r="O93" i="13"/>
  <c r="P93" i="13"/>
  <c r="O94" i="13"/>
  <c r="P94" i="13"/>
  <c r="O95" i="13"/>
  <c r="P95" i="13"/>
  <c r="O96" i="13"/>
  <c r="P96" i="13"/>
  <c r="O97" i="13"/>
  <c r="P97" i="13"/>
  <c r="O98" i="13"/>
  <c r="P98" i="13"/>
  <c r="O99" i="13"/>
  <c r="P99" i="13"/>
  <c r="O100" i="13"/>
  <c r="P100" i="13"/>
  <c r="O101" i="13"/>
  <c r="P101" i="13"/>
  <c r="O102" i="13"/>
  <c r="P102" i="13"/>
  <c r="O103" i="13"/>
  <c r="P103" i="13"/>
  <c r="O104" i="13"/>
  <c r="P104" i="13"/>
  <c r="O105" i="13"/>
  <c r="P105" i="13"/>
  <c r="O106" i="13"/>
  <c r="P106" i="13"/>
  <c r="O107" i="13"/>
  <c r="P107" i="13"/>
  <c r="O108" i="13"/>
  <c r="P108" i="13"/>
  <c r="O109" i="13"/>
  <c r="P109" i="13"/>
  <c r="O110" i="13"/>
  <c r="P110" i="13"/>
  <c r="O111" i="13"/>
  <c r="P111" i="13"/>
  <c r="O112" i="13"/>
  <c r="P112" i="13"/>
  <c r="O113" i="13"/>
  <c r="P113" i="13"/>
  <c r="O114" i="13"/>
  <c r="P114" i="13"/>
  <c r="O115" i="13"/>
  <c r="P115" i="13"/>
  <c r="O116" i="13"/>
  <c r="P116" i="13"/>
  <c r="O117" i="13"/>
  <c r="P117" i="13"/>
  <c r="O118" i="13"/>
  <c r="P118" i="13"/>
  <c r="O119" i="13"/>
  <c r="P119" i="13"/>
  <c r="O120" i="13"/>
  <c r="P120" i="13"/>
  <c r="O121" i="13"/>
  <c r="P121" i="13"/>
  <c r="O122" i="13"/>
  <c r="P122" i="13"/>
  <c r="O123" i="13"/>
  <c r="P123" i="13"/>
  <c r="O124" i="13"/>
  <c r="P124" i="13"/>
  <c r="O125" i="13"/>
  <c r="P125" i="13"/>
  <c r="O126" i="13"/>
  <c r="P126" i="13"/>
  <c r="O127" i="13"/>
  <c r="P127" i="13"/>
  <c r="O128" i="13"/>
  <c r="P128" i="13"/>
  <c r="O129" i="13"/>
  <c r="P129" i="13"/>
  <c r="O130" i="13"/>
  <c r="P130" i="13"/>
  <c r="O131" i="13"/>
  <c r="P131" i="13"/>
  <c r="O132" i="13"/>
  <c r="P132" i="13"/>
  <c r="O133" i="13"/>
  <c r="P133" i="13"/>
  <c r="O134" i="13"/>
  <c r="P134" i="13"/>
  <c r="O135" i="13"/>
  <c r="P135" i="13"/>
  <c r="O136" i="13"/>
  <c r="P136" i="13"/>
  <c r="O137" i="13"/>
  <c r="P137" i="13"/>
  <c r="O138" i="13"/>
  <c r="P138" i="13"/>
  <c r="O139" i="13"/>
  <c r="P139" i="13"/>
  <c r="O140" i="13"/>
  <c r="P140" i="13"/>
  <c r="O141" i="13"/>
  <c r="P141" i="13"/>
  <c r="O142" i="13"/>
  <c r="P142" i="13"/>
  <c r="O143" i="13"/>
  <c r="P143" i="13"/>
  <c r="O144" i="13"/>
  <c r="P144" i="13"/>
  <c r="O145" i="13"/>
  <c r="P145" i="13"/>
  <c r="O146" i="13"/>
  <c r="P146" i="13"/>
  <c r="O147" i="13"/>
  <c r="P147" i="13"/>
  <c r="O148" i="13"/>
  <c r="P148" i="13"/>
  <c r="O149" i="13"/>
  <c r="P149" i="13"/>
  <c r="O150" i="13"/>
  <c r="P150" i="13"/>
  <c r="O151" i="13"/>
  <c r="P151" i="13"/>
  <c r="O152" i="13"/>
  <c r="P152" i="13"/>
  <c r="O153" i="13"/>
  <c r="P153" i="13"/>
  <c r="O154" i="13"/>
  <c r="P154" i="13"/>
  <c r="O155" i="13"/>
  <c r="P155" i="13"/>
  <c r="O156" i="13"/>
  <c r="P156" i="13"/>
  <c r="O157" i="13"/>
  <c r="P157" i="13"/>
  <c r="O158" i="13"/>
  <c r="P158" i="13"/>
  <c r="O159" i="13"/>
  <c r="P159" i="13"/>
  <c r="O160" i="13"/>
  <c r="P160" i="13"/>
  <c r="O161" i="13"/>
  <c r="P161" i="13"/>
  <c r="O162" i="13"/>
  <c r="P162" i="13"/>
  <c r="O163" i="13"/>
  <c r="P163" i="13"/>
  <c r="O164" i="13"/>
  <c r="P164" i="13"/>
  <c r="O165" i="13"/>
  <c r="P165" i="13"/>
  <c r="O166" i="13"/>
  <c r="P166" i="13"/>
  <c r="O167" i="13"/>
  <c r="P167" i="13"/>
  <c r="O168" i="13"/>
  <c r="P168" i="13"/>
  <c r="O169" i="13"/>
  <c r="P169" i="13"/>
  <c r="O170" i="13"/>
  <c r="P170" i="13"/>
  <c r="O171" i="13"/>
  <c r="P171" i="13"/>
  <c r="O172" i="13"/>
  <c r="P172" i="13"/>
  <c r="O173" i="13"/>
  <c r="P173" i="13"/>
  <c r="O174" i="13"/>
  <c r="P174" i="13"/>
  <c r="O175" i="13"/>
  <c r="P175" i="13"/>
  <c r="O176" i="13"/>
  <c r="P176" i="13"/>
  <c r="O177" i="13"/>
  <c r="P177" i="13"/>
  <c r="O178" i="13"/>
  <c r="P178" i="13"/>
  <c r="O179" i="13"/>
  <c r="P179" i="13"/>
  <c r="O180" i="13"/>
  <c r="P180" i="13"/>
  <c r="O181" i="13"/>
  <c r="P181" i="13"/>
  <c r="O182" i="13"/>
  <c r="P182" i="13"/>
  <c r="O183" i="13"/>
  <c r="P183" i="13"/>
  <c r="O184" i="13"/>
  <c r="P184" i="13"/>
  <c r="O185" i="13"/>
  <c r="P185" i="13"/>
  <c r="O186" i="13"/>
  <c r="P186" i="13"/>
  <c r="O187" i="13"/>
  <c r="P187" i="13"/>
  <c r="O188" i="13"/>
  <c r="P188" i="13"/>
  <c r="O189" i="13"/>
  <c r="P189" i="13"/>
  <c r="O190" i="13"/>
  <c r="P190" i="13"/>
  <c r="O191" i="13"/>
  <c r="P191" i="13"/>
  <c r="O192" i="13"/>
  <c r="P192" i="13"/>
  <c r="O193" i="13"/>
  <c r="P193" i="13"/>
  <c r="O194" i="13"/>
  <c r="P194" i="13"/>
  <c r="O195" i="13"/>
  <c r="P195" i="13"/>
  <c r="O196" i="13"/>
  <c r="P196" i="13"/>
  <c r="O197" i="13"/>
  <c r="P197" i="13"/>
  <c r="O198" i="13"/>
  <c r="P198" i="13"/>
  <c r="O199" i="13"/>
  <c r="P199" i="13"/>
  <c r="O200" i="13"/>
  <c r="P200" i="13"/>
  <c r="O201" i="13"/>
  <c r="P201" i="13"/>
  <c r="O202" i="13"/>
  <c r="P202" i="13"/>
  <c r="O203" i="13"/>
  <c r="P203" i="13"/>
  <c r="O204" i="13"/>
  <c r="P204" i="13"/>
  <c r="O205" i="13"/>
  <c r="P205" i="13"/>
  <c r="O206" i="13"/>
  <c r="P206" i="13"/>
  <c r="O207" i="13"/>
  <c r="P207" i="13"/>
  <c r="O208" i="13"/>
  <c r="P208" i="13"/>
  <c r="O209" i="13"/>
  <c r="P209" i="13"/>
  <c r="O210" i="13"/>
  <c r="P210" i="13"/>
  <c r="O211" i="13"/>
  <c r="P211" i="13"/>
  <c r="O212" i="13"/>
  <c r="P212" i="13"/>
  <c r="O213" i="13"/>
  <c r="P213" i="13"/>
  <c r="O214" i="13"/>
  <c r="P214" i="13"/>
  <c r="O215" i="13"/>
  <c r="P215" i="13"/>
  <c r="O216" i="13"/>
  <c r="P216" i="13"/>
  <c r="O217" i="13"/>
  <c r="P217" i="13"/>
  <c r="O218" i="13"/>
  <c r="P218" i="13"/>
  <c r="O219" i="13"/>
  <c r="P219" i="13"/>
  <c r="O220" i="13"/>
  <c r="P220" i="13"/>
  <c r="O221" i="13"/>
  <c r="P221" i="13"/>
  <c r="O222" i="13"/>
  <c r="P222" i="13"/>
  <c r="O223" i="13"/>
  <c r="P223" i="13"/>
  <c r="O224" i="13"/>
  <c r="P224" i="13"/>
  <c r="O225" i="13"/>
  <c r="P225" i="13"/>
  <c r="O226" i="13"/>
  <c r="P226" i="13"/>
  <c r="O227" i="13"/>
  <c r="P227" i="13"/>
  <c r="O228" i="13"/>
  <c r="P228" i="13"/>
  <c r="O229" i="13"/>
  <c r="P229" i="13"/>
  <c r="O230" i="13"/>
  <c r="P230" i="13"/>
  <c r="O231" i="13"/>
  <c r="P231" i="13"/>
  <c r="O232" i="13"/>
  <c r="P232" i="13"/>
  <c r="O233" i="13"/>
  <c r="P233" i="13"/>
  <c r="O234" i="13"/>
  <c r="P234" i="13"/>
  <c r="O235" i="13"/>
  <c r="P235" i="13"/>
  <c r="O236" i="13"/>
  <c r="P236" i="13"/>
  <c r="O237" i="13"/>
  <c r="P237" i="13"/>
  <c r="O238" i="13"/>
  <c r="P238" i="13"/>
  <c r="O239" i="13"/>
  <c r="P239" i="13"/>
  <c r="O240" i="13"/>
  <c r="P240" i="13"/>
  <c r="O241" i="13"/>
  <c r="P241" i="13"/>
  <c r="O242" i="13"/>
  <c r="P242" i="13"/>
  <c r="O243" i="13"/>
  <c r="P243" i="13"/>
  <c r="O244" i="13"/>
  <c r="P244" i="13"/>
  <c r="O245" i="13"/>
  <c r="P245" i="13"/>
  <c r="O246" i="13"/>
  <c r="P246" i="13"/>
  <c r="O247" i="13"/>
  <c r="P247" i="13"/>
  <c r="O248" i="13"/>
  <c r="P248" i="13"/>
  <c r="O249" i="13"/>
  <c r="P249" i="13"/>
  <c r="O250" i="13"/>
  <c r="P250" i="13"/>
  <c r="O251" i="13"/>
  <c r="P251" i="13"/>
  <c r="O252" i="13"/>
  <c r="P252" i="13"/>
  <c r="O253" i="13"/>
  <c r="P253" i="13"/>
  <c r="O254" i="13"/>
  <c r="P254" i="13"/>
  <c r="O255" i="13"/>
  <c r="P255" i="13"/>
  <c r="O256" i="13"/>
  <c r="P256" i="13"/>
  <c r="O257" i="13"/>
  <c r="P257" i="13"/>
  <c r="O258" i="13"/>
  <c r="P258" i="13"/>
  <c r="O259" i="13"/>
  <c r="P259" i="13"/>
  <c r="O260" i="13"/>
  <c r="P260" i="13"/>
  <c r="O261" i="13"/>
  <c r="P261" i="13"/>
  <c r="O262" i="13"/>
  <c r="P262" i="13"/>
  <c r="O263" i="13"/>
  <c r="P263" i="13"/>
  <c r="O264" i="13"/>
  <c r="P264" i="13"/>
  <c r="O265" i="13"/>
  <c r="P265" i="13"/>
  <c r="O266" i="13"/>
  <c r="P266" i="13"/>
  <c r="O267" i="13"/>
  <c r="P267" i="13"/>
  <c r="O268" i="13"/>
  <c r="P268" i="13"/>
  <c r="O269" i="13"/>
  <c r="P269" i="13"/>
  <c r="O270" i="13"/>
  <c r="P270" i="13"/>
  <c r="O271" i="13"/>
  <c r="P271" i="13"/>
  <c r="O272" i="13"/>
  <c r="P272" i="13"/>
  <c r="O273" i="13"/>
  <c r="P273" i="13"/>
  <c r="O274" i="13"/>
  <c r="P274" i="13"/>
  <c r="O275" i="13"/>
  <c r="P275" i="13"/>
  <c r="O276" i="13"/>
  <c r="P276" i="13"/>
  <c r="O277" i="13"/>
  <c r="P277" i="13"/>
  <c r="O278" i="13"/>
  <c r="P278" i="13"/>
  <c r="O279" i="13"/>
  <c r="P279" i="13"/>
  <c r="O280" i="13"/>
  <c r="P280" i="13"/>
  <c r="O281" i="13"/>
  <c r="P281" i="13"/>
  <c r="O282" i="13"/>
  <c r="P282" i="13"/>
  <c r="O283" i="13"/>
  <c r="P283" i="13"/>
  <c r="O284" i="13"/>
  <c r="P284" i="13"/>
  <c r="O285" i="13"/>
  <c r="P285" i="13"/>
  <c r="O286" i="13"/>
  <c r="P286" i="13"/>
  <c r="O287" i="13"/>
  <c r="P287" i="13"/>
  <c r="O288" i="13"/>
  <c r="P288" i="13"/>
  <c r="O289" i="13"/>
  <c r="P289" i="13"/>
  <c r="O290" i="13"/>
  <c r="P290" i="13"/>
  <c r="O291" i="13"/>
  <c r="P291" i="13"/>
  <c r="O292" i="13"/>
  <c r="P292" i="13"/>
  <c r="O293" i="13"/>
  <c r="P293" i="13"/>
  <c r="O294" i="13"/>
  <c r="P294" i="13"/>
  <c r="O295" i="13"/>
  <c r="P295" i="13"/>
  <c r="O296" i="13"/>
  <c r="P296" i="13"/>
  <c r="O297" i="13"/>
  <c r="P297" i="13"/>
  <c r="O298" i="13"/>
  <c r="P298" i="13"/>
  <c r="O299" i="13"/>
  <c r="P299" i="13"/>
  <c r="O300" i="13"/>
  <c r="P300" i="13"/>
  <c r="O301" i="13"/>
  <c r="P301" i="13"/>
  <c r="O302" i="13"/>
  <c r="P302" i="13"/>
  <c r="O303" i="13"/>
  <c r="P303" i="13"/>
  <c r="O304" i="13"/>
  <c r="P304" i="13"/>
  <c r="O305" i="13"/>
  <c r="P305" i="13"/>
  <c r="O306" i="13"/>
  <c r="P306" i="13"/>
  <c r="O307" i="13"/>
  <c r="P307" i="13"/>
  <c r="O308" i="13"/>
  <c r="P308" i="13"/>
  <c r="O309" i="13"/>
  <c r="P309" i="13"/>
  <c r="O310" i="13"/>
  <c r="P310" i="13"/>
  <c r="O311" i="13"/>
  <c r="P311" i="13"/>
  <c r="O312" i="13"/>
  <c r="P312" i="13"/>
  <c r="O313" i="13"/>
  <c r="P313" i="13"/>
  <c r="O314" i="13"/>
  <c r="P314" i="13"/>
  <c r="O315" i="13"/>
  <c r="P315" i="13"/>
  <c r="O316" i="13"/>
  <c r="P316" i="13"/>
  <c r="O317" i="13"/>
  <c r="P317" i="13"/>
  <c r="O318" i="13"/>
  <c r="P318" i="13"/>
  <c r="O319" i="13"/>
  <c r="P319" i="13"/>
  <c r="O320" i="13"/>
  <c r="P320" i="13"/>
  <c r="O321" i="13"/>
  <c r="P321" i="13"/>
  <c r="O322" i="13"/>
  <c r="P322" i="13"/>
  <c r="O323" i="13"/>
  <c r="P323" i="13"/>
  <c r="O324" i="13"/>
  <c r="P324" i="13"/>
  <c r="O325" i="13"/>
  <c r="P325" i="13"/>
  <c r="O326" i="13"/>
  <c r="P326" i="13"/>
  <c r="O327" i="13"/>
  <c r="P327" i="13"/>
  <c r="O328" i="13"/>
  <c r="P328" i="13"/>
  <c r="O329" i="13"/>
  <c r="P329" i="13"/>
  <c r="O330" i="13"/>
  <c r="P330" i="13"/>
  <c r="O331" i="13"/>
  <c r="P331" i="13"/>
  <c r="O332" i="13"/>
  <c r="P332" i="13"/>
  <c r="O333" i="13"/>
  <c r="P333" i="13"/>
  <c r="O334" i="13"/>
  <c r="P334" i="13"/>
  <c r="O335" i="13"/>
  <c r="P335" i="13"/>
  <c r="O336" i="13"/>
  <c r="P336" i="13"/>
  <c r="O337" i="13"/>
  <c r="P337" i="13"/>
  <c r="O338" i="13"/>
  <c r="P338" i="13"/>
  <c r="O339" i="13"/>
  <c r="P339" i="13"/>
  <c r="O340" i="13"/>
  <c r="P340" i="13"/>
  <c r="O341" i="13"/>
  <c r="P341" i="13"/>
  <c r="O342" i="13"/>
  <c r="P342" i="13"/>
  <c r="O343" i="13"/>
  <c r="P343" i="13"/>
  <c r="O344" i="13"/>
  <c r="P344" i="13"/>
  <c r="O345" i="13"/>
  <c r="P345" i="13"/>
  <c r="O346" i="13"/>
  <c r="P346" i="13"/>
  <c r="O347" i="13"/>
  <c r="P347" i="13"/>
  <c r="O348" i="13"/>
  <c r="P348" i="13"/>
  <c r="O349" i="13"/>
  <c r="P349" i="13"/>
  <c r="O350" i="13"/>
  <c r="P350" i="13"/>
  <c r="O351" i="13"/>
  <c r="P351" i="13"/>
  <c r="O352" i="13"/>
  <c r="P352" i="13"/>
  <c r="O353" i="13"/>
  <c r="P353" i="13"/>
  <c r="O354" i="13"/>
  <c r="P354" i="13"/>
  <c r="O355" i="13"/>
  <c r="P355" i="13"/>
  <c r="O356" i="13"/>
  <c r="P356" i="13"/>
  <c r="O357" i="13"/>
  <c r="P357" i="13"/>
  <c r="O358" i="13"/>
  <c r="P358" i="13"/>
  <c r="O359" i="13"/>
  <c r="P359" i="13"/>
  <c r="O360" i="13"/>
  <c r="P360" i="13"/>
  <c r="O361" i="13"/>
  <c r="P361" i="13"/>
  <c r="O362" i="13"/>
  <c r="P362" i="13"/>
  <c r="O363" i="13"/>
  <c r="P363" i="13"/>
  <c r="O364" i="13"/>
  <c r="P364" i="13"/>
  <c r="O365" i="13"/>
  <c r="P365" i="13"/>
  <c r="O366" i="13"/>
  <c r="P366" i="13"/>
  <c r="O367" i="13"/>
  <c r="P367" i="13"/>
  <c r="O368" i="13"/>
  <c r="P368" i="13"/>
  <c r="O369" i="13"/>
  <c r="P369" i="13"/>
  <c r="O370" i="13"/>
  <c r="P370" i="13"/>
  <c r="O371" i="13"/>
  <c r="P371" i="13"/>
  <c r="O372" i="13"/>
  <c r="P372" i="13"/>
  <c r="O373" i="13"/>
  <c r="P373" i="13"/>
  <c r="O374" i="13"/>
  <c r="P374" i="13"/>
  <c r="O375" i="13"/>
  <c r="P375" i="13"/>
  <c r="O376" i="13"/>
  <c r="P376" i="13"/>
  <c r="O377" i="13"/>
  <c r="P377" i="13"/>
  <c r="O378" i="13"/>
  <c r="P378" i="13"/>
  <c r="O379" i="13"/>
  <c r="P379" i="13"/>
  <c r="O380" i="13"/>
  <c r="P380" i="13"/>
  <c r="O381" i="13"/>
  <c r="P381" i="13"/>
  <c r="O382" i="13"/>
  <c r="P382" i="13"/>
  <c r="O383" i="13"/>
  <c r="P383" i="13"/>
  <c r="O384" i="13"/>
  <c r="P384" i="13"/>
  <c r="O385" i="13"/>
  <c r="P385" i="13"/>
  <c r="O386" i="13"/>
  <c r="P386" i="13"/>
  <c r="O387" i="13"/>
  <c r="P387" i="13"/>
  <c r="O388" i="13"/>
  <c r="P388" i="13"/>
  <c r="O389" i="13"/>
  <c r="P389" i="13"/>
  <c r="O390" i="13"/>
  <c r="P390" i="13"/>
  <c r="O391" i="13"/>
  <c r="P391" i="13"/>
  <c r="O392" i="13"/>
  <c r="P392" i="13"/>
  <c r="O393" i="13"/>
  <c r="P393" i="13"/>
  <c r="O394" i="13"/>
  <c r="P394" i="13"/>
  <c r="O395" i="13"/>
  <c r="P395" i="13"/>
  <c r="O396" i="13"/>
  <c r="P396" i="13"/>
  <c r="O397" i="13"/>
  <c r="P397" i="13"/>
  <c r="O398" i="13"/>
  <c r="P398" i="13"/>
  <c r="O399" i="13"/>
  <c r="P399" i="13"/>
  <c r="O400" i="13"/>
  <c r="P400" i="13"/>
  <c r="O401" i="13"/>
  <c r="P401" i="13"/>
  <c r="O402" i="13"/>
  <c r="P402" i="13"/>
  <c r="O403" i="13"/>
  <c r="P403" i="13"/>
  <c r="O404" i="13"/>
  <c r="P404" i="13"/>
  <c r="O405" i="13"/>
  <c r="P405" i="13"/>
  <c r="O406" i="13"/>
  <c r="P406" i="13"/>
  <c r="O407" i="13"/>
  <c r="P407" i="13"/>
  <c r="O408" i="13"/>
  <c r="P408" i="13"/>
  <c r="O409" i="13"/>
  <c r="P409" i="13"/>
  <c r="O410" i="13"/>
  <c r="P410" i="13"/>
  <c r="O411" i="13"/>
  <c r="P411" i="13"/>
  <c r="O412" i="13"/>
  <c r="P412" i="13"/>
  <c r="O413" i="13"/>
  <c r="P413" i="13"/>
  <c r="O414" i="13"/>
  <c r="P414" i="13"/>
  <c r="O415" i="13"/>
  <c r="P415" i="13"/>
  <c r="O416" i="13"/>
  <c r="P416" i="13"/>
  <c r="O417" i="13"/>
  <c r="P417" i="13"/>
  <c r="O418" i="13"/>
  <c r="P418" i="13"/>
  <c r="O419" i="13"/>
  <c r="P419" i="13"/>
  <c r="O420" i="13"/>
  <c r="P420" i="13"/>
  <c r="O421" i="13"/>
  <c r="P421" i="13"/>
  <c r="O422" i="13"/>
  <c r="P422" i="13"/>
  <c r="O423" i="13"/>
  <c r="P423" i="13"/>
  <c r="O424" i="13"/>
  <c r="P424" i="13"/>
  <c r="O425" i="13"/>
  <c r="P425" i="13"/>
  <c r="O426" i="13"/>
  <c r="P426" i="13"/>
  <c r="O427" i="13"/>
  <c r="P427" i="13"/>
  <c r="O428" i="13"/>
  <c r="P428" i="13"/>
  <c r="O429" i="13"/>
  <c r="P429" i="13"/>
  <c r="O430" i="13"/>
  <c r="P430" i="13"/>
  <c r="O431" i="13"/>
  <c r="P431" i="13"/>
  <c r="O432" i="13"/>
  <c r="P432" i="13"/>
  <c r="O433" i="13"/>
  <c r="P433" i="13"/>
  <c r="O434" i="13"/>
  <c r="P434" i="13"/>
  <c r="O435" i="13"/>
  <c r="P435" i="13"/>
  <c r="O436" i="13"/>
  <c r="P436" i="13"/>
  <c r="O437" i="13"/>
  <c r="P437" i="13"/>
  <c r="O438" i="13"/>
  <c r="P438" i="13"/>
  <c r="O439" i="13"/>
  <c r="P439" i="13"/>
  <c r="O440" i="13"/>
  <c r="P440" i="13"/>
  <c r="O441" i="13"/>
  <c r="P441" i="13"/>
  <c r="O442" i="13"/>
  <c r="P442" i="13"/>
  <c r="O443" i="13"/>
  <c r="P443" i="13"/>
  <c r="O444" i="13"/>
  <c r="P444" i="13"/>
  <c r="O445" i="13"/>
  <c r="P445" i="13"/>
  <c r="O446" i="13"/>
  <c r="P446" i="13"/>
  <c r="O447" i="13"/>
  <c r="P447" i="13"/>
  <c r="O448" i="13"/>
  <c r="P448" i="13"/>
  <c r="O449" i="13"/>
  <c r="P449" i="13"/>
  <c r="O450" i="13"/>
  <c r="P450" i="13"/>
  <c r="O451" i="13"/>
  <c r="P451" i="13"/>
  <c r="O452" i="13"/>
  <c r="P452" i="13"/>
  <c r="O453" i="13"/>
  <c r="P453" i="13"/>
  <c r="O454" i="13"/>
  <c r="P454" i="13"/>
  <c r="O455" i="13"/>
  <c r="P455" i="13"/>
  <c r="O456" i="13"/>
  <c r="P456" i="13"/>
  <c r="O457" i="13"/>
  <c r="P457" i="13"/>
  <c r="O458" i="13"/>
  <c r="P458" i="13"/>
  <c r="O459" i="13"/>
  <c r="P459" i="13"/>
  <c r="O460" i="13"/>
  <c r="P460" i="13"/>
  <c r="O461" i="13"/>
  <c r="P461" i="13"/>
  <c r="O462" i="13"/>
  <c r="P462" i="13"/>
  <c r="O463" i="13"/>
  <c r="P463" i="13"/>
  <c r="O464" i="13"/>
  <c r="P464" i="13"/>
  <c r="O465" i="13"/>
  <c r="P465" i="13"/>
  <c r="O466" i="13"/>
  <c r="P466" i="13"/>
  <c r="O467" i="13"/>
  <c r="P467" i="13"/>
  <c r="O468" i="13"/>
  <c r="P468" i="13"/>
  <c r="O469" i="13"/>
  <c r="P469" i="13"/>
  <c r="O470" i="13"/>
  <c r="P470" i="13"/>
  <c r="O471" i="13"/>
  <c r="P471" i="13"/>
  <c r="O472" i="13"/>
  <c r="P472" i="13"/>
  <c r="O473" i="13"/>
  <c r="P473" i="13"/>
  <c r="O474" i="13"/>
  <c r="P474" i="13"/>
  <c r="O475" i="13"/>
  <c r="P475" i="13"/>
  <c r="O476" i="13"/>
  <c r="P476" i="13"/>
  <c r="O477" i="13"/>
  <c r="P477" i="13"/>
  <c r="O478" i="13"/>
  <c r="P478" i="13"/>
  <c r="O479" i="13"/>
  <c r="P479" i="13"/>
  <c r="O480" i="13"/>
  <c r="P480" i="13"/>
  <c r="O481" i="13"/>
  <c r="P481" i="13"/>
  <c r="O482" i="13"/>
  <c r="P482" i="13"/>
  <c r="O483" i="13"/>
  <c r="P483" i="13"/>
  <c r="O484" i="13"/>
  <c r="P484" i="13"/>
  <c r="O485" i="13"/>
  <c r="P485" i="13"/>
  <c r="O486" i="13"/>
  <c r="P486" i="13"/>
  <c r="O487" i="13"/>
  <c r="P487" i="13"/>
  <c r="O488" i="13"/>
  <c r="P488" i="13"/>
  <c r="O489" i="13"/>
  <c r="P489" i="13"/>
  <c r="O490" i="13"/>
  <c r="P490" i="13"/>
  <c r="O491" i="13"/>
  <c r="P491" i="13"/>
  <c r="O492" i="13"/>
  <c r="P492" i="13"/>
  <c r="O493" i="13"/>
  <c r="P493" i="13"/>
  <c r="O494" i="13"/>
  <c r="P494" i="13"/>
  <c r="O495" i="13"/>
  <c r="P495" i="13"/>
  <c r="O496" i="13"/>
  <c r="P496" i="13"/>
  <c r="O497" i="13"/>
  <c r="P497" i="13"/>
  <c r="O498" i="13"/>
  <c r="P498" i="13"/>
  <c r="O499" i="13"/>
  <c r="P499" i="13"/>
  <c r="O500" i="13"/>
  <c r="P500" i="13"/>
  <c r="O501" i="13"/>
  <c r="P501" i="13"/>
  <c r="O502" i="13"/>
  <c r="P502" i="13"/>
  <c r="O503" i="13"/>
  <c r="P503" i="13"/>
  <c r="O504" i="13"/>
  <c r="P504" i="13"/>
  <c r="D71" i="12"/>
  <c r="E71" i="12"/>
  <c r="F71" i="12"/>
  <c r="G71" i="12"/>
  <c r="H71" i="12"/>
  <c r="D72" i="12"/>
  <c r="E72" i="12"/>
  <c r="F72" i="12"/>
  <c r="G72" i="12"/>
  <c r="H72" i="12"/>
  <c r="D73" i="12"/>
  <c r="E73" i="12"/>
  <c r="F73" i="12"/>
  <c r="G73" i="12"/>
  <c r="H73" i="12"/>
  <c r="D74" i="12"/>
  <c r="E74" i="12"/>
  <c r="F74" i="12"/>
  <c r="G74" i="12"/>
  <c r="H74" i="12"/>
  <c r="G5" i="12"/>
  <c r="H5" i="12"/>
  <c r="G6" i="12"/>
  <c r="H6" i="12"/>
  <c r="G7" i="12"/>
  <c r="H7" i="9" s="1"/>
  <c r="H7" i="12"/>
  <c r="I7" i="9" s="1"/>
  <c r="G8" i="12"/>
  <c r="H8" i="12"/>
  <c r="I8" i="9" s="1"/>
  <c r="G9" i="12"/>
  <c r="H9" i="9" s="1"/>
  <c r="H9" i="12"/>
  <c r="I9" i="9" s="1"/>
  <c r="G10" i="12"/>
  <c r="H10" i="12"/>
  <c r="G11" i="12"/>
  <c r="H11" i="9" s="1"/>
  <c r="H11" i="12"/>
  <c r="I11" i="9" s="1"/>
  <c r="G12" i="12"/>
  <c r="H12" i="12"/>
  <c r="G13" i="12"/>
  <c r="H13" i="12"/>
  <c r="G14" i="12"/>
  <c r="H14" i="12"/>
  <c r="G15" i="12"/>
  <c r="H15" i="12"/>
  <c r="G16" i="12"/>
  <c r="H16" i="12"/>
  <c r="G17" i="12"/>
  <c r="H17" i="12"/>
  <c r="G18" i="12"/>
  <c r="H18" i="12"/>
  <c r="G19" i="12"/>
  <c r="H19" i="12"/>
  <c r="G20" i="12"/>
  <c r="H20" i="12"/>
  <c r="G21" i="12"/>
  <c r="H21" i="12"/>
  <c r="G22" i="12"/>
  <c r="H22" i="12"/>
  <c r="G23" i="12"/>
  <c r="H23" i="12"/>
  <c r="G24" i="12"/>
  <c r="H24" i="12"/>
  <c r="G25" i="12"/>
  <c r="H25" i="12"/>
  <c r="G26" i="12"/>
  <c r="H26" i="12"/>
  <c r="G27" i="12"/>
  <c r="H27" i="12"/>
  <c r="G28" i="12"/>
  <c r="H28" i="12"/>
  <c r="G29" i="12"/>
  <c r="H29" i="12"/>
  <c r="G30" i="12"/>
  <c r="H30" i="12"/>
  <c r="G31" i="12"/>
  <c r="H31" i="12"/>
  <c r="G32" i="12"/>
  <c r="H32" i="12"/>
  <c r="G33" i="12"/>
  <c r="H33" i="12"/>
  <c r="G34" i="12"/>
  <c r="H34" i="12"/>
  <c r="G35" i="12"/>
  <c r="H35" i="12"/>
  <c r="G36" i="12"/>
  <c r="H36" i="12"/>
  <c r="G37" i="12"/>
  <c r="H37" i="12"/>
  <c r="G38" i="12"/>
  <c r="H38" i="12"/>
  <c r="G39" i="12"/>
  <c r="H39" i="12"/>
  <c r="G40" i="12"/>
  <c r="H40" i="12"/>
  <c r="G41" i="12"/>
  <c r="H41" i="12"/>
  <c r="G42" i="12"/>
  <c r="H42" i="12"/>
  <c r="G43" i="12"/>
  <c r="H43" i="12"/>
  <c r="G44" i="12"/>
  <c r="H44" i="12"/>
  <c r="G45" i="12"/>
  <c r="H45" i="12"/>
  <c r="G46" i="12"/>
  <c r="H46" i="12"/>
  <c r="G47" i="12"/>
  <c r="H47" i="12"/>
  <c r="G48" i="12"/>
  <c r="H48" i="12"/>
  <c r="G49" i="12"/>
  <c r="H49" i="12"/>
  <c r="G50" i="12"/>
  <c r="H50" i="12"/>
  <c r="G51" i="12"/>
  <c r="H51" i="12"/>
  <c r="G52" i="12"/>
  <c r="H52" i="12"/>
  <c r="G53" i="12"/>
  <c r="H53" i="12"/>
  <c r="G54" i="12"/>
  <c r="H54" i="12"/>
  <c r="G55" i="12"/>
  <c r="H55" i="12"/>
  <c r="G56" i="12"/>
  <c r="H56" i="12"/>
  <c r="G57" i="12"/>
  <c r="H57" i="12"/>
  <c r="G58" i="12"/>
  <c r="H58" i="12"/>
  <c r="G59" i="12"/>
  <c r="H59" i="12"/>
  <c r="G60" i="12"/>
  <c r="H60" i="12"/>
  <c r="G61" i="12"/>
  <c r="H61" i="12"/>
  <c r="G62" i="12"/>
  <c r="H62" i="12"/>
  <c r="G63" i="12"/>
  <c r="H63" i="12"/>
  <c r="G64" i="12"/>
  <c r="H64" i="12"/>
  <c r="G65" i="12"/>
  <c r="H65" i="12"/>
  <c r="G66" i="12"/>
  <c r="H66" i="12"/>
  <c r="G67" i="12"/>
  <c r="H67" i="12"/>
  <c r="G68" i="12"/>
  <c r="H68" i="12"/>
  <c r="G69" i="12"/>
  <c r="H69" i="12"/>
  <c r="G70" i="12"/>
  <c r="H70" i="12"/>
  <c r="H4" i="12"/>
  <c r="G4" i="12"/>
  <c r="F6" i="12"/>
  <c r="E7" i="12"/>
  <c r="F7" i="12"/>
  <c r="G7" i="9" s="1"/>
  <c r="E8" i="12"/>
  <c r="F8" i="9" s="1"/>
  <c r="F8" i="12"/>
  <c r="G8" i="9" s="1"/>
  <c r="E9" i="12"/>
  <c r="F9" i="9" s="1"/>
  <c r="E10" i="12"/>
  <c r="F10" i="9" s="1"/>
  <c r="F10" i="12"/>
  <c r="G10" i="9" s="1"/>
  <c r="E11" i="12"/>
  <c r="F11" i="9" s="1"/>
  <c r="F11" i="12"/>
  <c r="E12" i="12"/>
  <c r="F12" i="12"/>
  <c r="E13" i="12"/>
  <c r="F13" i="12"/>
  <c r="E14" i="12"/>
  <c r="F14" i="12"/>
  <c r="E15" i="12"/>
  <c r="F15" i="12"/>
  <c r="E16" i="12"/>
  <c r="F16" i="12"/>
  <c r="E17" i="12"/>
  <c r="F17" i="12"/>
  <c r="E18" i="12"/>
  <c r="F18" i="12"/>
  <c r="E19" i="12"/>
  <c r="F19" i="12"/>
  <c r="E20" i="12"/>
  <c r="F20" i="12"/>
  <c r="E21" i="12"/>
  <c r="F21" i="12"/>
  <c r="E22" i="12"/>
  <c r="F22" i="12"/>
  <c r="E23" i="12"/>
  <c r="F23" i="12"/>
  <c r="E24" i="12"/>
  <c r="F24" i="12"/>
  <c r="E25" i="12"/>
  <c r="F25" i="12"/>
  <c r="E26" i="12"/>
  <c r="F26" i="12"/>
  <c r="E27" i="12"/>
  <c r="F27" i="12"/>
  <c r="E28" i="12"/>
  <c r="F28" i="12"/>
  <c r="E29" i="12"/>
  <c r="F29" i="12"/>
  <c r="E30" i="12"/>
  <c r="F30" i="12"/>
  <c r="E31" i="12"/>
  <c r="F31" i="12"/>
  <c r="E32" i="12"/>
  <c r="F32" i="12"/>
  <c r="E33" i="12"/>
  <c r="F33" i="12"/>
  <c r="E34" i="12"/>
  <c r="F34" i="12"/>
  <c r="E35" i="12"/>
  <c r="F35" i="12"/>
  <c r="E36" i="12"/>
  <c r="F36" i="12"/>
  <c r="E37" i="12"/>
  <c r="F37" i="12"/>
  <c r="E38" i="12"/>
  <c r="F38" i="12"/>
  <c r="E39" i="12"/>
  <c r="F39" i="12"/>
  <c r="E40" i="12"/>
  <c r="F40" i="12"/>
  <c r="E41" i="12"/>
  <c r="F41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48" i="12"/>
  <c r="F48" i="12"/>
  <c r="E49" i="12"/>
  <c r="F49" i="12"/>
  <c r="E50" i="12"/>
  <c r="F50" i="12"/>
  <c r="E51" i="12"/>
  <c r="F51" i="12"/>
  <c r="E52" i="12"/>
  <c r="F52" i="12"/>
  <c r="E53" i="12"/>
  <c r="F53" i="12"/>
  <c r="E54" i="12"/>
  <c r="F54" i="12"/>
  <c r="E55" i="12"/>
  <c r="F55" i="12"/>
  <c r="E56" i="12"/>
  <c r="F56" i="12"/>
  <c r="E57" i="12"/>
  <c r="F57" i="12"/>
  <c r="E58" i="12"/>
  <c r="F58" i="12"/>
  <c r="E59" i="12"/>
  <c r="F59" i="12"/>
  <c r="E60" i="12"/>
  <c r="F60" i="12"/>
  <c r="E61" i="12"/>
  <c r="F61" i="12"/>
  <c r="E62" i="12"/>
  <c r="F62" i="12"/>
  <c r="E63" i="12"/>
  <c r="F63" i="12"/>
  <c r="E64" i="12"/>
  <c r="F64" i="12"/>
  <c r="E65" i="12"/>
  <c r="F65" i="12"/>
  <c r="E66" i="12"/>
  <c r="F66" i="12"/>
  <c r="E67" i="12"/>
  <c r="F67" i="12"/>
  <c r="E68" i="12"/>
  <c r="F68" i="12"/>
  <c r="E69" i="12"/>
  <c r="F69" i="12"/>
  <c r="E70" i="12"/>
  <c r="F70" i="12"/>
  <c r="D4" i="12"/>
  <c r="D5" i="12"/>
  <c r="D6" i="12"/>
  <c r="E6" i="9" s="1"/>
  <c r="D7" i="12"/>
  <c r="E7" i="9" s="1"/>
  <c r="D8" i="12"/>
  <c r="E8" i="9" s="1"/>
  <c r="D9" i="12"/>
  <c r="E9" i="9" s="1"/>
  <c r="D10" i="12"/>
  <c r="E10" i="9" s="1"/>
  <c r="D11" i="12"/>
  <c r="E11" i="9" s="1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G6" i="9"/>
  <c r="H6" i="9"/>
  <c r="I6" i="9"/>
  <c r="F7" i="9"/>
  <c r="H8" i="9"/>
  <c r="H10" i="9"/>
  <c r="I10" i="9"/>
  <c r="G11" i="9"/>
  <c r="F12" i="9"/>
  <c r="G12" i="9"/>
  <c r="H12" i="9"/>
  <c r="I12" i="9"/>
  <c r="F13" i="9"/>
  <c r="G13" i="9"/>
  <c r="H13" i="9"/>
  <c r="I13" i="9"/>
  <c r="E12" i="9"/>
  <c r="E13" i="9"/>
  <c r="C49" i="14"/>
  <c r="C48" i="14"/>
  <c r="C47" i="14"/>
  <c r="C46" i="14"/>
  <c r="C45" i="14"/>
  <c r="C44" i="14"/>
  <c r="C43" i="14"/>
  <c r="C42" i="14"/>
  <c r="C41" i="14"/>
  <c r="J41" i="14"/>
  <c r="I41" i="14"/>
  <c r="C40" i="14"/>
  <c r="J40" i="14"/>
  <c r="I40" i="14"/>
  <c r="C39" i="14"/>
  <c r="J39" i="14"/>
  <c r="I39" i="14"/>
  <c r="C38" i="14"/>
  <c r="J38" i="14"/>
  <c r="I38" i="14"/>
  <c r="C37" i="14"/>
  <c r="J37" i="14"/>
  <c r="I37" i="14"/>
  <c r="C36" i="14"/>
  <c r="J36" i="14"/>
  <c r="I36" i="14"/>
  <c r="C35" i="14"/>
  <c r="J35" i="14"/>
  <c r="I35" i="14"/>
  <c r="C34" i="14"/>
  <c r="J34" i="14"/>
  <c r="I34" i="14"/>
  <c r="C33" i="14"/>
  <c r="J33" i="14"/>
  <c r="I33" i="14"/>
  <c r="C32" i="14"/>
  <c r="J32" i="14"/>
  <c r="I32" i="14"/>
  <c r="C31" i="14"/>
  <c r="J31" i="14"/>
  <c r="I31" i="14"/>
  <c r="C30" i="14"/>
  <c r="J30" i="14"/>
  <c r="I30" i="14"/>
  <c r="C29" i="14"/>
  <c r="J29" i="14"/>
  <c r="I29" i="14"/>
  <c r="C28" i="14"/>
  <c r="J28" i="14"/>
  <c r="I28" i="14"/>
  <c r="C27" i="14"/>
  <c r="J27" i="14"/>
  <c r="I27" i="14"/>
  <c r="C26" i="14"/>
  <c r="J26" i="14"/>
  <c r="I26" i="14"/>
  <c r="C25" i="14"/>
  <c r="J25" i="14"/>
  <c r="I25" i="14"/>
  <c r="C24" i="14"/>
  <c r="J24" i="14"/>
  <c r="I24" i="14"/>
  <c r="C23" i="14"/>
  <c r="J23" i="14"/>
  <c r="I23" i="14"/>
  <c r="C22" i="14"/>
  <c r="J22" i="14"/>
  <c r="I22" i="14"/>
  <c r="C21" i="14"/>
  <c r="J21" i="14"/>
  <c r="I21" i="14"/>
  <c r="C20" i="14"/>
  <c r="J20" i="14"/>
  <c r="I20" i="14"/>
  <c r="C19" i="14"/>
  <c r="J19" i="14"/>
  <c r="I19" i="14"/>
  <c r="C18" i="14"/>
  <c r="J18" i="14"/>
  <c r="I18" i="14"/>
  <c r="C17" i="14"/>
  <c r="J17" i="14"/>
  <c r="I17" i="14"/>
  <c r="C16" i="14"/>
  <c r="J16" i="14"/>
  <c r="I16" i="14"/>
  <c r="C15" i="14"/>
  <c r="J15" i="14"/>
  <c r="I15" i="14"/>
  <c r="C14" i="14"/>
  <c r="J14" i="14"/>
  <c r="I14" i="14"/>
  <c r="C13" i="14"/>
  <c r="J13" i="14"/>
  <c r="I13" i="14"/>
  <c r="C12" i="14"/>
  <c r="J12" i="14"/>
  <c r="I12" i="14"/>
  <c r="C11" i="14"/>
  <c r="J11" i="14"/>
  <c r="I11" i="14"/>
  <c r="C10" i="14"/>
  <c r="J10" i="14"/>
  <c r="I10" i="14"/>
  <c r="C9" i="14"/>
  <c r="J9" i="14"/>
  <c r="I9" i="14"/>
  <c r="C8" i="14"/>
  <c r="J8" i="14"/>
  <c r="I8" i="14"/>
  <c r="C7" i="14"/>
  <c r="J7" i="14"/>
  <c r="I7" i="14"/>
  <c r="C6" i="14"/>
  <c r="J6" i="14"/>
  <c r="I6" i="14"/>
  <c r="C5" i="14"/>
  <c r="J5" i="14"/>
  <c r="I5" i="14"/>
  <c r="C4" i="14"/>
  <c r="J4" i="14"/>
  <c r="I4" i="14"/>
  <c r="C3" i="14"/>
  <c r="J3" i="14"/>
  <c r="I3" i="14"/>
  <c r="M5" i="56" l="1"/>
  <c r="M4" i="56"/>
  <c r="M5" i="55"/>
  <c r="M4" i="55"/>
  <c r="F5" i="16"/>
  <c r="C25" i="32" s="1"/>
  <c r="C28" i="32"/>
  <c r="B28" i="32"/>
  <c r="H5" i="9"/>
  <c r="E9" i="32" s="1"/>
  <c r="I5" i="9"/>
  <c r="F8" i="32" s="1"/>
  <c r="E5" i="9"/>
  <c r="B9" i="32" s="1"/>
  <c r="M29" i="32"/>
  <c r="M31" i="32"/>
  <c r="F6" i="17"/>
  <c r="G5" i="16" s="1"/>
  <c r="D25" i="32" s="1"/>
  <c r="I4" i="16"/>
  <c r="F25" i="32"/>
  <c r="H4" i="16"/>
  <c r="G4" i="16"/>
  <c r="E6" i="19"/>
  <c r="C6" i="19"/>
  <c r="M4" i="53" s="1"/>
  <c r="B6" i="19"/>
  <c r="B22" i="32"/>
  <c r="C22" i="32"/>
  <c r="I4" i="9"/>
  <c r="B8" i="32"/>
  <c r="C8" i="32"/>
  <c r="D8" i="32"/>
  <c r="E8" i="32"/>
  <c r="B39" i="32"/>
  <c r="B47" i="32" s="1"/>
  <c r="C39" i="32"/>
  <c r="C47" i="32" s="1"/>
  <c r="D39" i="32"/>
  <c r="D47" i="32" s="1"/>
  <c r="E39" i="32"/>
  <c r="E47" i="32" s="1"/>
  <c r="F39" i="32"/>
  <c r="F47" i="32" s="1"/>
  <c r="D56" i="32"/>
  <c r="D64" i="32" s="1"/>
  <c r="E56" i="32"/>
  <c r="E64" i="32" s="1"/>
  <c r="F56" i="32"/>
  <c r="F64" i="32" s="1"/>
  <c r="B56" i="32"/>
  <c r="B64" i="32" s="1"/>
  <c r="C56" i="32"/>
  <c r="C64" i="32" s="1"/>
  <c r="L9" i="32"/>
  <c r="L15" i="32"/>
  <c r="D11" i="46"/>
  <c r="E11" i="46"/>
  <c r="C11" i="46"/>
  <c r="F11" i="40"/>
  <c r="E11" i="40"/>
  <c r="L12" i="32"/>
  <c r="M9" i="32"/>
  <c r="M12" i="32"/>
  <c r="M15" i="32"/>
  <c r="L3" i="32"/>
  <c r="F11" i="46"/>
  <c r="B11" i="46"/>
  <c r="F13" i="46" s="1"/>
  <c r="C11" i="40"/>
  <c r="B11" i="40"/>
  <c r="D11" i="40"/>
  <c r="E4" i="9"/>
  <c r="D4" i="5"/>
  <c r="E4" i="5" s="1"/>
  <c r="H3" i="10"/>
  <c r="H4" i="9"/>
  <c r="C30" i="32" l="1"/>
  <c r="C11" i="19"/>
  <c r="B30" i="32"/>
  <c r="B11" i="19"/>
  <c r="F22" i="32"/>
  <c r="F28" i="32"/>
  <c r="E3" i="19"/>
  <c r="E28" i="32"/>
  <c r="D3" i="19"/>
  <c r="D28" i="32"/>
  <c r="E5" i="32"/>
  <c r="E6" i="32"/>
  <c r="B5" i="32"/>
  <c r="B6" i="32"/>
  <c r="F5" i="32"/>
  <c r="F6" i="32"/>
  <c r="M27" i="32"/>
  <c r="D6" i="19"/>
  <c r="F3" i="19"/>
  <c r="E22" i="32"/>
  <c r="D22" i="32"/>
  <c r="F13" i="40"/>
  <c r="F49" i="32"/>
  <c r="F66" i="32"/>
  <c r="H22" i="32"/>
  <c r="H3" i="19"/>
  <c r="F4" i="12"/>
  <c r="F5" i="12"/>
  <c r="G5" i="9" s="1"/>
  <c r="D9" i="32" s="1"/>
  <c r="E5" i="12"/>
  <c r="F5" i="9" s="1"/>
  <c r="C9" i="32" s="1"/>
  <c r="E4" i="12"/>
  <c r="M5" i="53" l="1"/>
  <c r="F11" i="19"/>
  <c r="F13" i="19" s="1"/>
  <c r="F30" i="32"/>
  <c r="F32" i="32" s="1"/>
  <c r="M20" i="32" s="1"/>
  <c r="E30" i="32"/>
  <c r="I22" i="32" s="1"/>
  <c r="E11" i="19"/>
  <c r="W5" i="35" s="1"/>
  <c r="H39" i="32" s="1"/>
  <c r="I39" i="32" s="1"/>
  <c r="D30" i="32"/>
  <c r="D11" i="19"/>
  <c r="B13" i="32"/>
  <c r="L42" i="32" s="1"/>
  <c r="F13" i="32"/>
  <c r="E13" i="32"/>
  <c r="I5" i="32" s="1"/>
  <c r="G4" i="9"/>
  <c r="F4" i="9"/>
  <c r="L36" i="32"/>
  <c r="F7" i="10"/>
  <c r="F5" i="10"/>
  <c r="F4" i="10"/>
  <c r="F9" i="10"/>
  <c r="F8" i="10"/>
  <c r="F6" i="10"/>
  <c r="F3" i="10"/>
  <c r="E6" i="10"/>
  <c r="E7" i="10"/>
  <c r="E8" i="10"/>
  <c r="E4" i="10"/>
  <c r="E9" i="10"/>
  <c r="E5" i="10"/>
  <c r="E3" i="10"/>
  <c r="G369" i="56" a="1"/>
  <c r="F200" i="56" a="1"/>
  <c r="F181" i="56" a="1"/>
  <c r="D360" i="56" a="1"/>
  <c r="B482" i="56" a="1"/>
  <c r="D183" i="56" a="1"/>
  <c r="F411" i="56" a="1"/>
  <c r="D289" i="56" a="1"/>
  <c r="F262" i="56" a="1"/>
  <c r="G301" i="56" a="1"/>
  <c r="B19" i="56" a="1"/>
  <c r="D480" i="56" a="1"/>
  <c r="G137" i="56" a="1"/>
  <c r="G49" i="56" a="1"/>
  <c r="D212" i="56" a="1"/>
  <c r="G200" i="56" a="1"/>
  <c r="D165" i="55" a="1"/>
  <c r="F238" i="56" a="1"/>
  <c r="D294" i="56" a="1"/>
  <c r="D286" i="56" a="1"/>
  <c r="G338" i="55" a="1"/>
  <c r="A395" i="56" a="1"/>
  <c r="G413" i="56" a="1"/>
  <c r="F479" i="56" a="1"/>
  <c r="C222" i="56" a="1"/>
  <c r="G408" i="55" a="1"/>
  <c r="F313" i="56" a="1"/>
  <c r="G228" i="56" a="1"/>
  <c r="D451" i="56" a="1"/>
  <c r="F14" i="56" a="1"/>
  <c r="G290" i="56" a="1"/>
  <c r="C14" i="56" a="1"/>
  <c r="G323" i="56" a="1"/>
  <c r="D76" i="56" a="1"/>
  <c r="D86" i="56" a="1"/>
  <c r="F201" i="56" a="1"/>
  <c r="D32" i="56" a="1"/>
  <c r="C448" i="56" a="1"/>
  <c r="F21" i="56" a="1"/>
  <c r="G168" i="56" a="1"/>
  <c r="G353" i="56" a="1"/>
  <c r="F455" i="56" a="1"/>
  <c r="F169" i="55" a="1"/>
  <c r="D103" i="56" a="1"/>
  <c r="D120" i="56" a="1"/>
  <c r="G57" i="56" a="1"/>
  <c r="F386" i="56" a="1"/>
  <c r="G410" i="56" a="1"/>
  <c r="B458" i="56" a="1"/>
  <c r="G62" i="56" a="1"/>
  <c r="G271" i="56" a="1"/>
  <c r="F244" i="56" a="1"/>
  <c r="D347" i="56" a="1"/>
  <c r="G472" i="55" a="1"/>
  <c r="G124" i="56" a="1"/>
  <c r="G349" i="56" a="1"/>
  <c r="D163" i="56" a="1"/>
  <c r="G216" i="56" a="1"/>
  <c r="F211" i="56" a="1"/>
  <c r="A313" i="56" a="1"/>
  <c r="B385" i="56" a="1"/>
  <c r="F253" i="56" a="1"/>
  <c r="G75" i="56" a="1"/>
  <c r="C420" i="56" a="1"/>
  <c r="F436" i="56" a="1"/>
  <c r="D7" i="56" a="1"/>
  <c r="D346" i="56" a="1"/>
  <c r="G190" i="56" a="1"/>
  <c r="F273" i="56" a="1"/>
  <c r="G426" i="56" a="1"/>
  <c r="D171" i="55" a="1"/>
  <c r="F340" i="56" a="1"/>
  <c r="G466" i="56" a="1"/>
  <c r="F236" i="56" a="1"/>
  <c r="F337" i="55" a="1"/>
  <c r="D369" i="56" a="1"/>
  <c r="F3" i="56" a="1"/>
  <c r="F484" i="56" a="1"/>
  <c r="D249" i="56" a="1"/>
  <c r="G482" i="56" a="1"/>
  <c r="F466" i="56" a="1"/>
  <c r="G5" i="56" a="1"/>
  <c r="G68" i="55" a="1"/>
  <c r="C55" i="56" a="1"/>
  <c r="D18" i="55" a="1"/>
  <c r="D242" i="56" a="1"/>
  <c r="D191" i="56" a="1"/>
  <c r="G365" i="56" a="1"/>
  <c r="F30" i="55" a="1"/>
  <c r="G401" i="56" a="1"/>
  <c r="F48" i="56" a="1"/>
  <c r="G199" i="56" a="1"/>
  <c r="G484" i="56" a="1"/>
  <c r="F217" i="56" a="1"/>
  <c r="G430" i="56" a="1"/>
  <c r="D445" i="55" a="1"/>
  <c r="A221" i="56" a="1"/>
  <c r="F427" i="56" a="1"/>
  <c r="D472" i="56" a="1"/>
  <c r="G51" i="56" a="1"/>
  <c r="F208" i="56" a="1"/>
  <c r="D413" i="56" a="1"/>
  <c r="F336" i="56" a="1"/>
  <c r="F321" i="56" a="1"/>
  <c r="D92" i="56" a="1"/>
  <c r="D498" i="56" a="1"/>
  <c r="G324" i="56" a="1"/>
  <c r="B15" i="56" a="1"/>
  <c r="B436" i="55" a="1"/>
  <c r="A460" i="56" a="1"/>
  <c r="G112" i="55" a="1"/>
  <c r="F442" i="55" a="1"/>
  <c r="F382" i="55" a="1"/>
  <c r="A28" i="56" a="1"/>
  <c r="A106" i="56" a="1"/>
  <c r="C358" i="56" a="1"/>
  <c r="A295" i="56" a="1"/>
  <c r="F157" i="55" a="1"/>
  <c r="D60" i="56" a="1"/>
  <c r="G104" i="56" a="1"/>
  <c r="B368" i="56" a="1"/>
  <c r="C186" i="56" a="1"/>
  <c r="A144" i="56" a="1"/>
  <c r="G264" i="55" a="1"/>
  <c r="B99" i="56" a="1"/>
  <c r="C402" i="55" a="1"/>
  <c r="F344" i="56" a="1"/>
  <c r="C465" i="56" a="1"/>
  <c r="D170" i="56" a="1"/>
  <c r="F156" i="55" a="1"/>
  <c r="F93" i="56" a="1"/>
  <c r="G478" i="56" a="1"/>
  <c r="G300" i="56" a="1"/>
  <c r="F154" i="56" a="1"/>
  <c r="C83" i="56" a="1"/>
  <c r="G412" i="56" a="1"/>
  <c r="F73" i="56" a="1"/>
  <c r="G215" i="55" a="1"/>
  <c r="G36" i="56" a="1"/>
  <c r="F13" i="56" a="1"/>
  <c r="F4" i="56" a="1"/>
  <c r="G192" i="56" a="1"/>
  <c r="B251" i="56" a="1"/>
  <c r="D114" i="56" a="1"/>
  <c r="D133" i="56" a="1"/>
  <c r="G87" i="56" a="1"/>
  <c r="G470" i="56" a="1"/>
  <c r="F112" i="56" a="1"/>
  <c r="C462" i="56" a="1"/>
  <c r="F179" i="56" a="1"/>
  <c r="D248" i="55" a="1"/>
  <c r="G330" i="56" a="1"/>
  <c r="D307" i="56" a="1"/>
  <c r="D176" i="56" a="1"/>
  <c r="F338" i="56" a="1"/>
  <c r="G461" i="56" a="1"/>
  <c r="D262" i="56" a="1"/>
  <c r="B48" i="56" a="1"/>
  <c r="F235" i="56" a="1"/>
  <c r="F170" i="56" a="1"/>
  <c r="G254" i="56" a="1"/>
  <c r="G328" i="56" a="1"/>
  <c r="D302" i="56" a="1"/>
  <c r="G404" i="56" a="1"/>
  <c r="F474" i="56" a="1"/>
  <c r="G120" i="56" a="1"/>
  <c r="D147" i="56" a="1"/>
  <c r="F172" i="56" a="1"/>
  <c r="G396" i="56" a="1"/>
  <c r="A440" i="56" a="1"/>
  <c r="G195" i="56" a="1"/>
  <c r="G234" i="56" a="1"/>
  <c r="F373" i="56" a="1"/>
  <c r="G166" i="56" a="1"/>
  <c r="F407" i="56" a="1"/>
  <c r="G399" i="56" a="1"/>
  <c r="D292" i="55" a="1"/>
  <c r="G245" i="56" a="1"/>
  <c r="D138" i="56" a="1"/>
  <c r="F430" i="56" a="1"/>
  <c r="F132" i="56" a="1"/>
  <c r="F82" i="56" a="1"/>
  <c r="F6" i="56" a="1"/>
  <c r="G33" i="56" a="1"/>
  <c r="D501" i="56" a="1"/>
  <c r="D343" i="56" a="1"/>
  <c r="D99" i="55" a="1"/>
  <c r="C441" i="56" a="1"/>
  <c r="D42" i="56" a="1"/>
  <c r="F278" i="56" a="1"/>
  <c r="B231" i="56" a="1"/>
  <c r="D22" i="56" a="1"/>
  <c r="D359" i="56" a="1"/>
  <c r="G297" i="56" a="1"/>
  <c r="D120" i="55" a="1"/>
  <c r="D393" i="56" a="1"/>
  <c r="F137" i="56" a="1"/>
  <c r="F448" i="56" a="1"/>
  <c r="D219" i="56" a="1"/>
  <c r="F385" i="56" a="1"/>
  <c r="G185" i="56" a="1"/>
  <c r="C343" i="56" a="1"/>
  <c r="D462" i="56" a="1"/>
  <c r="D425" i="56" a="1"/>
  <c r="D447" i="56" a="1"/>
  <c r="C207" i="56" a="1"/>
  <c r="G133" i="56" a="1"/>
  <c r="D240" i="56" a="1"/>
  <c r="F27" i="56" a="1"/>
  <c r="G89" i="56" a="1"/>
  <c r="G291" i="56" a="1"/>
  <c r="C250" i="55" a="1"/>
  <c r="G222" i="56" a="1"/>
  <c r="F184" i="55" a="1"/>
  <c r="F53" i="56" a="1"/>
  <c r="G456" i="56" a="1"/>
  <c r="F196" i="56" a="1"/>
  <c r="D479" i="56" a="1"/>
  <c r="D254" i="56" a="1"/>
  <c r="G9" i="56" a="1"/>
  <c r="D299" i="56" a="1"/>
  <c r="G100" i="56" a="1"/>
  <c r="D271" i="56" a="1"/>
  <c r="F178" i="56" a="1"/>
  <c r="B153" i="56" a="1"/>
  <c r="G18" i="56" a="1"/>
  <c r="F11" i="56" a="1"/>
  <c r="D186" i="56" a="1"/>
  <c r="C287" i="56" a="1"/>
  <c r="G388" i="56" a="1"/>
  <c r="D434" i="56" a="1"/>
  <c r="C294" i="53" a="1"/>
  <c r="C363" i="56" a="1"/>
  <c r="F323" i="56" a="1"/>
  <c r="D353" i="56" a="1"/>
  <c r="G360" i="56" a="1"/>
  <c r="B325" i="55" a="1"/>
  <c r="B393" i="56" a="1"/>
  <c r="G120" i="55" a="1"/>
  <c r="F80" i="55" a="1"/>
  <c r="G30" i="55" a="1"/>
  <c r="C491" i="53" a="1"/>
  <c r="F236" i="55" a="1"/>
  <c r="D32" i="55" a="1"/>
  <c r="D296" i="56" a="1"/>
  <c r="D50" i="55" a="1"/>
  <c r="F109" i="53" a="1"/>
  <c r="F184" i="56" a="1"/>
  <c r="G100" i="55" a="1"/>
  <c r="B155" i="56" a="1"/>
  <c r="A302" i="53" a="1"/>
  <c r="C89" i="56" a="1"/>
  <c r="F17" i="55" a="1"/>
  <c r="B106" i="56" a="1"/>
  <c r="G292" i="56" a="1"/>
  <c r="G94" i="56" a="1"/>
  <c r="F460" i="56" a="1"/>
  <c r="F74" i="56" a="1"/>
  <c r="C442" i="56" a="1"/>
  <c r="D464" i="56" a="1"/>
  <c r="F182" i="56" a="1"/>
  <c r="F392" i="56" a="1"/>
  <c r="B381" i="56" a="1"/>
  <c r="F241" i="56" a="1"/>
  <c r="F257" i="56" a="1"/>
  <c r="D420" i="55" a="1"/>
  <c r="D421" i="56" a="1"/>
  <c r="G55" i="56" a="1"/>
  <c r="F457" i="56" a="1"/>
  <c r="D440" i="56" a="1"/>
  <c r="G164" i="56" a="1"/>
  <c r="F192" i="56" a="1"/>
  <c r="F275" i="56" a="1"/>
  <c r="G106" i="56" a="1"/>
  <c r="F209" i="56" a="1"/>
  <c r="G177" i="56" a="1"/>
  <c r="A363" i="53" a="1"/>
  <c r="G127" i="56" a="1"/>
  <c r="F356" i="56" a="1"/>
  <c r="D319" i="56" a="1"/>
  <c r="F24" i="56" a="1"/>
  <c r="F362" i="56" a="1"/>
  <c r="G39" i="56" a="1"/>
  <c r="G417" i="56" a="1"/>
  <c r="G427" i="55" a="1"/>
  <c r="F464" i="56" a="1"/>
  <c r="F272" i="56" a="1"/>
  <c r="G143" i="56" a="1"/>
  <c r="D355" i="56" a="1"/>
  <c r="D482" i="55" a="1"/>
  <c r="F224" i="56" a="1"/>
  <c r="G406" i="56" a="1"/>
  <c r="D107" i="56" a="1"/>
  <c r="G265" i="56" a="1"/>
  <c r="D178" i="56" a="1"/>
  <c r="G480" i="56" a="1"/>
  <c r="D153" i="56" a="1"/>
  <c r="G293" i="55" a="1"/>
  <c r="D408" i="56" a="1"/>
  <c r="B222" i="56" a="1"/>
  <c r="G202" i="56" a="1"/>
  <c r="G242" i="56" a="1"/>
  <c r="G411" i="56" a="1"/>
  <c r="D200" i="56" a="1"/>
  <c r="F281" i="56" a="1"/>
  <c r="D222" i="56" a="1"/>
  <c r="C4" i="56" a="1"/>
  <c r="G463" i="56" a="1"/>
  <c r="D45" i="56" a="1"/>
  <c r="G179" i="56" a="1"/>
  <c r="F30" i="56" a="1"/>
  <c r="D58" i="56" a="1"/>
  <c r="F54" i="56" a="1"/>
  <c r="C133" i="56" a="1"/>
  <c r="F420" i="56" a="1"/>
  <c r="G329" i="56" a="1"/>
  <c r="F60" i="56" a="1"/>
  <c r="F417" i="56" a="1"/>
  <c r="B105" i="56" a="1"/>
  <c r="G159" i="56" a="1"/>
  <c r="D94" i="56" a="1"/>
  <c r="G310" i="55" a="1"/>
  <c r="F124" i="56" a="1"/>
  <c r="F425" i="55" a="1"/>
  <c r="G45" i="56" a="1"/>
  <c r="D18" i="56" a="1"/>
  <c r="F298" i="55" a="1"/>
  <c r="G14" i="56" a="1"/>
  <c r="D126" i="56" a="1"/>
  <c r="C286" i="56" a="1"/>
  <c r="D494" i="56" a="1"/>
  <c r="D342" i="56" a="1"/>
  <c r="G205" i="56" a="1"/>
  <c r="D497" i="56" a="1"/>
  <c r="D324" i="56" a="1"/>
  <c r="A390" i="56" a="1"/>
  <c r="F204" i="56" a="1"/>
  <c r="G453" i="56" a="1"/>
  <c r="D98" i="56" a="1"/>
  <c r="G347" i="56" a="1"/>
  <c r="D27" i="56" a="1"/>
  <c r="G157" i="56" a="1"/>
  <c r="G277" i="56" a="1"/>
  <c r="F369" i="55" a="1"/>
  <c r="D35" i="56" a="1"/>
  <c r="D345" i="56" a="1"/>
  <c r="F147" i="56" a="1"/>
  <c r="D341" i="56" a="1"/>
  <c r="F109" i="56" a="1"/>
  <c r="G38" i="56" a="1"/>
  <c r="G353" i="55" a="1"/>
  <c r="G313" i="56" a="1"/>
  <c r="C463" i="56" a="1"/>
  <c r="D431" i="56" a="1"/>
  <c r="F328" i="56" a="1"/>
  <c r="F446" i="56" a="1"/>
  <c r="G354" i="56" a="1"/>
  <c r="D91" i="56" a="1"/>
  <c r="F416" i="56" a="1"/>
  <c r="G180" i="56" a="1"/>
  <c r="F381" i="55" a="1"/>
  <c r="D62" i="56" a="1"/>
  <c r="D241" i="56" a="1"/>
  <c r="B463" i="56" a="1"/>
  <c r="B373" i="56" a="1"/>
  <c r="B426" i="53" a="1"/>
  <c r="D351" i="56" a="1"/>
  <c r="D116" i="56" a="1"/>
  <c r="A464" i="56" a="1"/>
  <c r="F290" i="55" a="1"/>
  <c r="D202" i="55" a="1"/>
  <c r="B367" i="55" a="1"/>
  <c r="D154" i="56" a="1"/>
  <c r="C13" i="56" a="1"/>
  <c r="F349" i="56" a="1"/>
  <c r="D182" i="55" a="1"/>
  <c r="G61" i="56" a="1"/>
  <c r="C367" i="56" a="1"/>
  <c r="G3" i="55" a="1"/>
  <c r="D112" i="53" a="1"/>
  <c r="G301" i="55" a="1"/>
  <c r="D41" i="55" a="1"/>
  <c r="F491" i="56" a="1"/>
  <c r="D394" i="56" a="1"/>
  <c r="D23" i="56" a="1"/>
  <c r="F468" i="56" a="1"/>
  <c r="G167" i="56" a="1"/>
  <c r="D29" i="55" a="1"/>
  <c r="D273" i="56" a="1"/>
  <c r="F374" i="56" a="1"/>
  <c r="C417" i="56" a="1"/>
  <c r="D67" i="56" a="1"/>
  <c r="G298" i="55" a="1"/>
  <c r="C408" i="56" a="1"/>
  <c r="F367" i="56" a="1"/>
  <c r="D267" i="56" a="1"/>
  <c r="G37" i="56" a="1"/>
  <c r="F277" i="56" a="1"/>
  <c r="G316" i="56" a="1"/>
  <c r="D433" i="56" a="1"/>
  <c r="F282" i="56" a="1"/>
  <c r="D312" i="56" a="1"/>
  <c r="D448" i="56" a="1"/>
  <c r="F226" i="56" a="1"/>
  <c r="F402" i="56" a="1"/>
  <c r="D140" i="56" a="1"/>
  <c r="F391" i="56" a="1"/>
  <c r="G442" i="56" a="1"/>
  <c r="D458" i="55" a="1"/>
  <c r="F284" i="56" a="1"/>
  <c r="D390" i="55" a="1"/>
  <c r="G221" i="56" a="1"/>
  <c r="F363" i="56" a="1"/>
  <c r="F35" i="55" a="1"/>
  <c r="D250" i="56" a="1"/>
  <c r="G258" i="56" a="1"/>
  <c r="G30" i="56" a="1"/>
  <c r="F252" i="56" a="1"/>
  <c r="D203" i="56" a="1"/>
  <c r="F270" i="56" a="1"/>
  <c r="F318" i="56" a="1"/>
  <c r="G487" i="56" a="1"/>
  <c r="F210" i="56" a="1"/>
  <c r="G342" i="56" a="1"/>
  <c r="G219" i="55" a="1"/>
  <c r="G248" i="56" a="1"/>
  <c r="G86" i="56" a="1"/>
  <c r="D148" i="56" a="1"/>
  <c r="F19" i="56" a="1"/>
  <c r="F431" i="56" a="1"/>
  <c r="G428" i="56" a="1"/>
  <c r="D492" i="56" a="1"/>
  <c r="G12" i="55" a="1"/>
  <c r="G398" i="56" a="1"/>
  <c r="D90" i="56" a="1"/>
  <c r="F418" i="56" a="1"/>
  <c r="F5" i="56" a="1"/>
  <c r="D400" i="56" a="1"/>
  <c r="G230" i="56" a="1"/>
  <c r="D181" i="56" a="1"/>
  <c r="D194" i="56" a="1"/>
  <c r="D57" i="56" a="1"/>
  <c r="F63" i="56" a="1"/>
  <c r="D5" i="55" a="1"/>
  <c r="F298" i="56" a="1"/>
  <c r="C437" i="56" a="1"/>
  <c r="F160" i="56" a="1"/>
  <c r="D142" i="55" a="1"/>
  <c r="C472" i="55" a="1"/>
  <c r="D159" i="56" a="1"/>
  <c r="G464" i="56" a="1"/>
  <c r="F70" i="56" a="1"/>
  <c r="F394" i="56" a="1"/>
  <c r="D281" i="56" a="1"/>
  <c r="G429" i="55" a="1"/>
  <c r="D180" i="56" a="1"/>
  <c r="F313" i="55" a="1"/>
  <c r="D365" i="56" a="1"/>
  <c r="G288" i="56" a="1"/>
  <c r="D220" i="56" a="1"/>
  <c r="F502" i="56" a="1"/>
  <c r="G114" i="56" a="1"/>
  <c r="G391" i="56" a="1"/>
  <c r="G394" i="56" a="1"/>
  <c r="F8" i="56" a="1"/>
  <c r="G252" i="56" a="1"/>
  <c r="A472" i="56" a="1"/>
  <c r="G68" i="56" a="1"/>
  <c r="F267" i="56" a="1"/>
  <c r="F330" i="56" a="1"/>
  <c r="G82" i="56" a="1"/>
  <c r="G191" i="55" a="1"/>
  <c r="D245" i="56" a="1"/>
  <c r="D389" i="56" a="1"/>
  <c r="F141" i="56" a="1"/>
  <c r="D146" i="56" a="1"/>
  <c r="D314" i="55" a="1"/>
  <c r="F271" i="56" a="1"/>
  <c r="F216" i="56" a="1"/>
  <c r="D339" i="56" a="1"/>
  <c r="G95" i="56" a="1"/>
  <c r="D455" i="56" a="1"/>
  <c r="D321" i="56" a="1"/>
  <c r="F280" i="56" a="1"/>
  <c r="F465" i="56" a="1"/>
  <c r="D384" i="56" a="1"/>
  <c r="F142" i="56" a="1"/>
  <c r="B10" i="56" a="1"/>
  <c r="C472" i="56" a="1"/>
  <c r="G322" i="56" a="1"/>
  <c r="D319" i="55" a="1"/>
  <c r="B274" i="53" a="1"/>
  <c r="F16" i="56" a="1"/>
  <c r="D302" i="55" a="1"/>
  <c r="F373" i="55" a="1"/>
  <c r="D288" i="55" a="1"/>
  <c r="A250" i="56" a="1"/>
  <c r="D121" i="55" a="1"/>
  <c r="C158" i="56" a="1"/>
  <c r="D235" i="56" a="1"/>
  <c r="G354" i="55" a="1"/>
  <c r="C402" i="56" a="1"/>
  <c r="A69" i="53" a="1"/>
  <c r="B26" i="56" a="1"/>
  <c r="F350" i="56" a="1"/>
  <c r="A382" i="56" a="1"/>
  <c r="F45" i="56" a="1"/>
  <c r="B437" i="56" a="1"/>
  <c r="A305" i="56" a="1"/>
  <c r="C296" i="56" a="1"/>
  <c r="D225" i="56" a="1"/>
  <c r="G434" i="56" a="1"/>
  <c r="F459" i="56" a="1"/>
  <c r="A100" i="56" a="1"/>
  <c r="G146" i="56" a="1"/>
  <c r="F50" i="56" a="1"/>
  <c r="F96" i="55" a="1"/>
  <c r="G433" i="56" a="1"/>
  <c r="D268" i="56" a="1"/>
  <c r="G451" i="56" a="1"/>
  <c r="D173" i="55" a="1"/>
  <c r="D502" i="56" a="1"/>
  <c r="D493" i="56" a="1"/>
  <c r="B358" i="56" a="1"/>
  <c r="F352" i="56" a="1"/>
  <c r="C466" i="56" a="1"/>
  <c r="B340" i="56" a="1"/>
  <c r="G110" i="56" a="1"/>
  <c r="D223" i="56" a="1"/>
  <c r="F259" i="56" a="1"/>
  <c r="B97" i="56" a="1"/>
  <c r="B235" i="56" a="1"/>
  <c r="D282" i="56" a="1"/>
  <c r="G84" i="56" a="1"/>
  <c r="D356" i="56" a="1"/>
  <c r="G3" i="56" a="1"/>
  <c r="F403" i="56" a="1"/>
  <c r="D338" i="56" a="1"/>
  <c r="D290" i="56" a="1"/>
  <c r="F47" i="56" a="1"/>
  <c r="D137" i="56" a="1"/>
  <c r="D76" i="55" a="1"/>
  <c r="G294" i="56" a="1"/>
  <c r="G213" i="56" a="1"/>
  <c r="F337" i="56" a="1"/>
  <c r="G490" i="56" a="1"/>
  <c r="F355" i="56" a="1"/>
  <c r="D217" i="56" a="1"/>
  <c r="D190" i="56" a="1"/>
  <c r="F295" i="56" a="1"/>
  <c r="A453" i="56" a="1"/>
  <c r="F113" i="56" a="1"/>
  <c r="A347" i="56" a="1"/>
  <c r="F43" i="56" a="1"/>
  <c r="D418" i="56" a="1"/>
  <c r="G345" i="55" a="1"/>
  <c r="D364" i="56" a="1"/>
  <c r="D379" i="56" a="1"/>
  <c r="G16" i="56" a="1"/>
  <c r="G208" i="56" a="1"/>
  <c r="D277" i="56" a="1"/>
  <c r="F105" i="56" a="1"/>
  <c r="G72" i="55" a="1"/>
  <c r="D459" i="56" a="1"/>
  <c r="D354" i="56" a="1"/>
  <c r="G440" i="56" a="1"/>
  <c r="F152" i="55" a="1"/>
  <c r="D392" i="56" a="1"/>
  <c r="F245" i="56" a="1"/>
  <c r="G59" i="56" a="1"/>
  <c r="D78" i="56" a="1"/>
  <c r="F408" i="56" a="1"/>
  <c r="D236" i="56" a="1"/>
  <c r="C125" i="53" a="1"/>
  <c r="A485" i="56" a="1"/>
  <c r="C496" i="56" a="1"/>
  <c r="D429" i="56" a="1"/>
  <c r="G348" i="56" a="1"/>
  <c r="F102" i="56" a="1"/>
  <c r="D483" i="56" a="1"/>
  <c r="F274" i="56" a="1"/>
  <c r="F19" i="55" a="1"/>
  <c r="D309" i="56" a="1"/>
  <c r="D491" i="55" a="1"/>
  <c r="G40" i="56" a="1"/>
  <c r="F482" i="56" a="1"/>
  <c r="D490" i="56" a="1"/>
  <c r="D383" i="56" a="1"/>
  <c r="D82" i="56" a="1"/>
  <c r="B333" i="56" a="1"/>
  <c r="F372" i="56" a="1"/>
  <c r="F444" i="56" a="1"/>
  <c r="C490" i="56" a="1"/>
  <c r="F249" i="56" a="1"/>
  <c r="C308" i="56" a="1"/>
  <c r="F285" i="56" a="1"/>
  <c r="D317" i="56" a="1"/>
  <c r="G494" i="56" a="1"/>
  <c r="F10" i="56" a="1"/>
  <c r="D168" i="56" a="1"/>
  <c r="G53" i="56" a="1"/>
  <c r="G174" i="56" a="1"/>
  <c r="D416" i="56" a="1"/>
  <c r="G93" i="56" a="1"/>
  <c r="D274" i="56" a="1"/>
  <c r="F41" i="56" a="1"/>
  <c r="D44" i="56" a="1"/>
  <c r="G384" i="56" a="1"/>
  <c r="F51" i="56" a="1"/>
  <c r="G42" i="56" a="1"/>
  <c r="G438" i="56" a="1"/>
  <c r="B92" i="56" a="1"/>
  <c r="D295" i="56" a="1"/>
  <c r="C143" i="56" a="1"/>
  <c r="G405" i="56" a="1"/>
  <c r="B338" i="56" a="1"/>
  <c r="G402" i="56" a="1"/>
  <c r="F104" i="56" a="1"/>
  <c r="C383" i="55" a="1"/>
  <c r="C352" i="55" a="1"/>
  <c r="B239" i="56" a="1"/>
  <c r="F296" i="55" a="1"/>
  <c r="F329" i="55" a="1"/>
  <c r="G489" i="55" a="1"/>
  <c r="G118" i="56" a="1"/>
  <c r="F213" i="55" a="1"/>
  <c r="D303" i="56" a="1"/>
  <c r="G105" i="56" a="1"/>
  <c r="F265" i="56" a="1"/>
  <c r="C242" i="56" a="1"/>
  <c r="D474" i="56" a="1"/>
  <c r="G144" i="56" a="1"/>
  <c r="G380" i="56" a="1"/>
  <c r="F401" i="56" a="1"/>
  <c r="F310" i="55" a="1"/>
  <c r="G459" i="56" a="1"/>
  <c r="G273" i="56" a="1"/>
  <c r="F197" i="56" a="1"/>
  <c r="G91" i="56" a="1"/>
  <c r="F439" i="56" a="1"/>
  <c r="D287" i="56" a="1"/>
  <c r="F139" i="56" a="1"/>
  <c r="G46" i="56" a="1"/>
  <c r="G221" i="55" a="1"/>
  <c r="G332" i="56" a="1"/>
  <c r="D485" i="56" a="1"/>
  <c r="F199" i="56" a="1"/>
  <c r="F290" i="56" a="1"/>
  <c r="G220" i="56" a="1"/>
  <c r="F42" i="56" a="1"/>
  <c r="D21" i="56" a="1"/>
  <c r="F158" i="56" a="1"/>
  <c r="G158" i="56" a="1"/>
  <c r="D228" i="56" a="1"/>
  <c r="F293" i="56" a="1"/>
  <c r="G163" i="55" a="1"/>
  <c r="F144" i="56" a="1"/>
  <c r="D322" i="56" a="1"/>
  <c r="D48" i="56" a="1"/>
  <c r="C277" i="55" a="1"/>
  <c r="D415" i="56" a="1"/>
  <c r="F214" i="56" a="1"/>
  <c r="G302" i="56" a="1"/>
  <c r="D9" i="56" a="1"/>
  <c r="G26" i="56" a="1"/>
  <c r="D453" i="56" a="1"/>
  <c r="G450" i="56" a="1"/>
  <c r="B473" i="56" a="1"/>
  <c r="G375" i="56" a="1"/>
  <c r="F263" i="56" a="1"/>
  <c r="G321" i="56" a="1"/>
  <c r="G227" i="56" a="1"/>
  <c r="F371" i="56" a="1"/>
  <c r="G67" i="55" a="1"/>
  <c r="F469" i="56" a="1"/>
  <c r="D326" i="56" a="1"/>
  <c r="B443" i="56" a="1"/>
  <c r="G385" i="56" a="1"/>
  <c r="C386" i="56" a="1"/>
  <c r="F413" i="56" a="1"/>
  <c r="B292" i="56" a="1"/>
  <c r="G224" i="56" a="1"/>
  <c r="D330" i="56" a="1"/>
  <c r="F324" i="55" a="1"/>
  <c r="G318" i="56" a="1"/>
  <c r="D63" i="56" a="1"/>
  <c r="G132" i="56" a="1"/>
  <c r="C81" i="55" a="1"/>
  <c r="G28" i="56" a="1"/>
  <c r="G214" i="56" a="1"/>
  <c r="G283" i="56" a="1"/>
  <c r="F256" i="56" a="1"/>
  <c r="D226" i="56" a="1"/>
  <c r="G397" i="55" a="1"/>
  <c r="D209" i="56" a="1"/>
  <c r="D52" i="56" a="1"/>
  <c r="G13" i="55" a="1"/>
  <c r="B301" i="56" a="1"/>
  <c r="F231" i="56" a="1"/>
  <c r="D279" i="56" a="1"/>
  <c r="D288" i="56" a="1"/>
  <c r="F305" i="56" a="1"/>
  <c r="D234" i="56" a="1"/>
  <c r="F452" i="56" a="1"/>
  <c r="C430" i="56" a="1"/>
  <c r="D452" i="56" a="1"/>
  <c r="F422" i="56" a="1"/>
  <c r="F311" i="56" a="1"/>
  <c r="F205" i="55" a="1"/>
  <c r="A429" i="56" a="1"/>
  <c r="A463" i="56" a="1"/>
  <c r="F449" i="56" a="1"/>
  <c r="D467" i="56" a="1"/>
  <c r="G170" i="56" a="1"/>
  <c r="D46" i="56" a="1"/>
  <c r="F309" i="56" a="1"/>
  <c r="G31" i="56" a="1"/>
  <c r="C163" i="56" a="1"/>
  <c r="C426" i="56" a="1"/>
  <c r="G268" i="56" a="1"/>
  <c r="G48" i="56" a="1"/>
  <c r="F341" i="56" a="1"/>
  <c r="A209" i="56" a="1"/>
  <c r="F395" i="56" a="1"/>
  <c r="F119" i="56" a="1"/>
  <c r="G244" i="56" a="1"/>
  <c r="G101" i="56" a="1"/>
  <c r="D25" i="56" a="1"/>
  <c r="G19" i="56" a="1"/>
  <c r="D242" i="55" a="1"/>
  <c r="G276" i="56" a="1"/>
  <c r="B315" i="56" a="1"/>
  <c r="G346" i="55" a="1"/>
  <c r="G54" i="56" a="1"/>
  <c r="F66" i="55" a="1"/>
  <c r="A447" i="56" a="1"/>
  <c r="A344" i="56" a="1"/>
  <c r="B85" i="56" a="1"/>
  <c r="B40" i="56" a="1"/>
  <c r="D89" i="56" a="1"/>
  <c r="C57" i="55" a="1"/>
  <c r="B402" i="56" a="1"/>
  <c r="G358" i="55" a="1"/>
  <c r="C70" i="56" a="1"/>
  <c r="F430" i="55" a="1"/>
  <c r="F21" i="55" a="1"/>
  <c r="C402" i="53" a="1"/>
  <c r="G424" i="56" a="1"/>
  <c r="C110" i="56" a="1"/>
  <c r="B194" i="56" a="1"/>
  <c r="C304" i="55" a="1"/>
  <c r="F359" i="56" a="1"/>
  <c r="G286" i="56" a="1"/>
  <c r="D95" i="56" a="1"/>
  <c r="F254" i="56" a="1"/>
  <c r="C460" i="56" a="1"/>
  <c r="G96" i="56" a="1"/>
  <c r="G335" i="56" a="1"/>
  <c r="D352" i="56" a="1"/>
  <c r="F212" i="56" a="1"/>
  <c r="A74" i="56" a="1"/>
  <c r="A58" i="56" a="1"/>
  <c r="F32" i="56" a="1"/>
  <c r="D386" i="56" a="1"/>
  <c r="G274" i="56" a="1"/>
  <c r="F264" i="56" a="1"/>
  <c r="F75" i="56" a="1"/>
  <c r="G12" i="56" a="1"/>
  <c r="G471" i="56" a="1"/>
  <c r="F80" i="56" a="1"/>
  <c r="G128" i="56" a="1"/>
  <c r="A59" i="56" a="1"/>
  <c r="F370" i="56" a="1"/>
  <c r="D265" i="56" a="1"/>
  <c r="D368" i="56" a="1"/>
  <c r="F164" i="56" a="1"/>
  <c r="A337" i="56" a="1"/>
  <c r="F257" i="55" a="1"/>
  <c r="G325" i="56" a="1"/>
  <c r="F65" i="56" a="1"/>
  <c r="G134" i="56" a="1"/>
  <c r="D444" i="56" a="1"/>
  <c r="B79" i="56" a="1"/>
  <c r="D390" i="56" a="1"/>
  <c r="C160" i="56" a="1"/>
  <c r="D347" i="55" a="1"/>
  <c r="G427" i="56" a="1"/>
  <c r="G178" i="56" a="1"/>
  <c r="D110" i="56" a="1"/>
  <c r="F368" i="55" a="1"/>
  <c r="G472" i="56" a="1"/>
  <c r="D196" i="56" a="1"/>
  <c r="D85" i="55" a="1"/>
  <c r="G165" i="55" a="1"/>
  <c r="G17" i="56" a="1"/>
  <c r="G83" i="56" a="1"/>
  <c r="G334" i="56" a="1"/>
  <c r="F308" i="56" a="1"/>
  <c r="F133" i="56" a="1"/>
  <c r="G328" i="55" a="1"/>
  <c r="D361" i="56" a="1"/>
  <c r="D81" i="56" a="1"/>
  <c r="G80" i="55" a="1"/>
  <c r="G36" i="55" a="1"/>
  <c r="F258" i="56" a="1"/>
  <c r="D4" i="56" a="1"/>
  <c r="F251" i="56" a="1"/>
  <c r="F57" i="56" a="1"/>
  <c r="F269" i="56" a="1"/>
  <c r="G232" i="56" a="1"/>
  <c r="G397" i="56" a="1"/>
  <c r="F463" i="56" a="1"/>
  <c r="G77" i="56" a="1"/>
  <c r="F86" i="55" a="1"/>
  <c r="G125" i="56" a="1"/>
  <c r="D476" i="56" a="1"/>
  <c r="D19" i="56" a="1"/>
  <c r="F342" i="56" a="1"/>
  <c r="G499" i="56" a="1"/>
  <c r="G338" i="56" a="1"/>
  <c r="D442" i="56" a="1"/>
  <c r="D47" i="55" a="1"/>
  <c r="G182" i="56" a="1"/>
  <c r="D80" i="56" a="1"/>
  <c r="D188" i="55" a="1"/>
  <c r="D473" i="56" a="1"/>
  <c r="G269" i="56" a="1"/>
  <c r="G6" i="56" a="1"/>
  <c r="D96" i="56" a="1"/>
  <c r="D463" i="56" a="1"/>
  <c r="D327" i="56" a="1"/>
  <c r="F255" i="56" a="1"/>
  <c r="D119" i="56" a="1"/>
  <c r="F388" i="56" a="1"/>
  <c r="G280" i="56" a="1"/>
  <c r="G443" i="56" a="1"/>
  <c r="F477" i="56" a="1"/>
  <c r="G351" i="56" a="1"/>
  <c r="D239" i="56" a="1"/>
  <c r="B364" i="56" a="1"/>
  <c r="D388" i="56" a="1"/>
  <c r="G212" i="56" a="1"/>
  <c r="D500" i="56" a="1"/>
  <c r="D70" i="56" a="1"/>
  <c r="G341" i="56" a="1"/>
  <c r="F49" i="55" a="1"/>
  <c r="F260" i="56" a="1"/>
  <c r="F245" i="55" a="1"/>
  <c r="D450" i="56" a="1"/>
  <c r="F382" i="56" a="1"/>
  <c r="D87" i="56" a="1"/>
  <c r="G392" i="56" a="1"/>
  <c r="D38" i="55" a="1"/>
  <c r="F202" i="56" a="1"/>
  <c r="G419" i="56" a="1"/>
  <c r="F312" i="56" a="1"/>
  <c r="F286" i="55" a="1"/>
  <c r="F218" i="56" a="1"/>
  <c r="D187" i="56" a="1"/>
  <c r="F324" i="56" a="1"/>
  <c r="G17" i="55" a="1"/>
  <c r="D402" i="55" a="1"/>
  <c r="G87" i="55" a="1"/>
  <c r="D396" i="55" a="1"/>
  <c r="G96" i="55" a="1"/>
  <c r="D337" i="56" a="1"/>
  <c r="D82" i="55" a="1"/>
  <c r="B488" i="56" a="1"/>
  <c r="F128" i="56" a="1"/>
  <c r="G481" i="56" a="1"/>
  <c r="B416" i="56" a="1"/>
  <c r="A441" i="56" a="1"/>
  <c r="A128" i="56" a="1"/>
  <c r="D192" i="56" a="1"/>
  <c r="C377" i="56" a="1"/>
  <c r="C96" i="55" a="1"/>
  <c r="F233" i="55" a="1"/>
  <c r="F211" i="53" a="1"/>
  <c r="D331" i="56" a="1"/>
  <c r="F414" i="56" a="1"/>
  <c r="G407" i="56" a="1"/>
  <c r="D167" i="56" a="1"/>
  <c r="G429" i="56" a="1"/>
  <c r="D128" i="56" a="1"/>
  <c r="F239" i="56" a="1"/>
  <c r="G303" i="56" a="1"/>
  <c r="D475" i="56" a="1"/>
  <c r="G153" i="56" a="1"/>
  <c r="D13" i="55" a="1"/>
  <c r="D260" i="56" a="1"/>
  <c r="D122" i="56" a="1"/>
  <c r="G217" i="56" a="1"/>
  <c r="G496" i="56" a="1"/>
  <c r="D437" i="56" a="1"/>
  <c r="F36" i="56" a="1"/>
  <c r="F68" i="56" a="1"/>
  <c r="F4" i="55" a="1"/>
  <c r="D243" i="56" a="1"/>
  <c r="D431" i="55" a="1"/>
  <c r="D232" i="56" a="1"/>
  <c r="G60" i="56" a="1"/>
  <c r="G103" i="56" a="1"/>
  <c r="D158" i="56" a="1"/>
  <c r="F345" i="56" a="1"/>
  <c r="F461" i="56" a="1"/>
  <c r="F18" i="56" a="1"/>
  <c r="A396" i="56" a="1"/>
  <c r="D376" i="56" a="1"/>
  <c r="G176" i="56" a="1"/>
  <c r="F288" i="56" a="1"/>
  <c r="G485" i="56" a="1"/>
  <c r="D458" i="56" a="1"/>
  <c r="F159" i="56" a="1"/>
  <c r="F175" i="56" a="1"/>
  <c r="F44" i="56" a="1"/>
  <c r="G282" i="56" a="1"/>
  <c r="D402" i="56" a="1"/>
  <c r="G261" i="56" a="1"/>
  <c r="C247" i="56" a="1"/>
  <c r="D427" i="56" a="1"/>
  <c r="G129" i="56" a="1"/>
  <c r="D166" i="56" a="1"/>
  <c r="F358" i="56" a="1"/>
  <c r="F237" i="56" a="1"/>
  <c r="B479" i="56" a="1"/>
  <c r="C394" i="56" a="1"/>
  <c r="D38" i="56" a="1"/>
  <c r="F434" i="56" a="1"/>
  <c r="G231" i="56" a="1"/>
  <c r="D297" i="56" a="1"/>
  <c r="B258" i="56" a="1"/>
  <c r="D405" i="56" a="1"/>
  <c r="G457" i="56" a="1"/>
  <c r="A388" i="56" a="1"/>
  <c r="D149" i="56" a="1"/>
  <c r="D414" i="56" a="1"/>
  <c r="D478" i="56" a="1"/>
  <c r="F429" i="56" a="1"/>
  <c r="D75" i="56" a="1"/>
  <c r="F15" i="56" a="1"/>
  <c r="F261" i="56" a="1"/>
  <c r="B470" i="56" a="1"/>
  <c r="G4" i="56" a="1"/>
  <c r="G439" i="56" a="1"/>
  <c r="D109" i="56" a="1"/>
  <c r="G233" i="56" a="1"/>
  <c r="G189" i="56" a="1"/>
  <c r="G157" i="55" a="1"/>
  <c r="G376" i="56" a="1"/>
  <c r="F188" i="56" a="1"/>
  <c r="G102" i="56" a="1"/>
  <c r="C417" i="55" a="1"/>
  <c r="G150" i="56" a="1"/>
  <c r="F375" i="56" a="1"/>
  <c r="F78" i="56" a="1"/>
  <c r="F396" i="55" a="1"/>
  <c r="F423" i="56" a="1"/>
  <c r="G444" i="56" a="1"/>
  <c r="D30" i="56" a="1"/>
  <c r="F458" i="56" a="1"/>
  <c r="C436" i="56" a="1"/>
  <c r="F361" i="56" a="1"/>
  <c r="A182" i="55" a="1"/>
  <c r="F222" i="56" a="1"/>
  <c r="F339" i="56" a="1"/>
  <c r="F424" i="56" a="1"/>
  <c r="D72" i="56" a="1"/>
  <c r="D17" i="56" a="1"/>
  <c r="F101" i="56" a="1"/>
  <c r="C176" i="56" a="1"/>
  <c r="D311" i="56" a="1"/>
  <c r="D430" i="56" a="1"/>
  <c r="F59" i="56" a="1"/>
  <c r="D332" i="56" a="1"/>
  <c r="G149" i="56" a="1"/>
  <c r="D54" i="56" a="1"/>
  <c r="D357" i="56" a="1"/>
  <c r="G243" i="56" a="1"/>
  <c r="F194" i="56" a="1"/>
  <c r="F320" i="56" a="1"/>
  <c r="D74" i="56" a="1"/>
  <c r="F443" i="56" a="1"/>
  <c r="D175" i="55" a="1"/>
  <c r="A481" i="56" a="1"/>
  <c r="D481" i="56" a="1"/>
  <c r="G226" i="56" a="1"/>
  <c r="G449" i="55" a="1"/>
  <c r="C285" i="56" a="1"/>
  <c r="C66" i="56" a="1"/>
  <c r="B110" i="56" a="1"/>
  <c r="G370" i="56" a="1"/>
  <c r="A173" i="56" a="1"/>
  <c r="F291" i="55" a="1"/>
  <c r="C228" i="56" a="1"/>
  <c r="G175" i="56" a="1"/>
  <c r="D449" i="56" a="1"/>
  <c r="G124" i="55" a="1"/>
  <c r="F354" i="56" a="1"/>
  <c r="C135" i="56" a="1"/>
  <c r="A222" i="53" a="1"/>
  <c r="F384" i="56" a="1"/>
  <c r="A187" i="56" a="1"/>
  <c r="D85" i="56" a="1"/>
  <c r="G270" i="55" a="1"/>
  <c r="F124" i="55" a="1"/>
  <c r="G239" i="56" a="1"/>
  <c r="F180" i="56" a="1"/>
  <c r="F195" i="56" a="1"/>
  <c r="F483" i="56" a="1"/>
  <c r="F97" i="56" a="1"/>
  <c r="G298" i="56" a="1"/>
  <c r="G315" i="56" a="1"/>
  <c r="F348" i="56" a="1"/>
  <c r="D366" i="56" a="1"/>
  <c r="D358" i="56" a="1"/>
  <c r="D48" i="55" a="1"/>
  <c r="D470" i="56" a="1"/>
  <c r="G165" i="56" a="1"/>
  <c r="F121" i="56" a="1"/>
  <c r="F497" i="56" a="1"/>
  <c r="G138" i="56" a="1"/>
  <c r="D155" i="56" a="1"/>
  <c r="C256" i="55" a="1"/>
  <c r="G105" i="55" a="1"/>
  <c r="G432" i="56" a="1"/>
  <c r="F103" i="56" a="1"/>
  <c r="G344" i="56" a="1"/>
  <c r="F360" i="56" a="1"/>
  <c r="B124" i="56" a="1"/>
  <c r="G400" i="56" a="1"/>
  <c r="G79" i="56" a="1"/>
  <c r="D127" i="56" a="1"/>
  <c r="D151" i="56" a="1"/>
  <c r="F115" i="56" a="1"/>
  <c r="D456" i="56" a="1"/>
  <c r="F77" i="56" a="1"/>
  <c r="G206" i="55" a="1"/>
  <c r="F215" i="56" a="1"/>
  <c r="F396" i="56" a="1"/>
  <c r="G314" i="56" a="1"/>
  <c r="D253" i="56" a="1"/>
  <c r="D266" i="56" a="1"/>
  <c r="F55" i="56" a="1"/>
  <c r="G154" i="56" a="1"/>
  <c r="D280" i="56" a="1"/>
  <c r="F38" i="56" a="1"/>
  <c r="C203" i="56" a="1"/>
  <c r="F377" i="56" a="1"/>
  <c r="G475" i="56" a="1"/>
  <c r="G418" i="56" a="1"/>
  <c r="D3" i="56" a="1"/>
  <c r="G10" i="56" a="1"/>
  <c r="A91" i="56" a="1"/>
  <c r="F472" i="56" a="1"/>
  <c r="D125" i="56" a="1"/>
  <c r="F412" i="56" a="1"/>
  <c r="G486" i="56" a="1"/>
  <c r="F186" i="56" a="1"/>
  <c r="D401" i="56" a="1"/>
  <c r="C418" i="55" a="1"/>
  <c r="F225" i="56" a="1"/>
  <c r="G25" i="56" a="1"/>
  <c r="G267" i="55" a="1"/>
  <c r="D199" i="56" a="1"/>
  <c r="D417" i="56" a="1"/>
  <c r="G78" i="56" a="1"/>
  <c r="F308" i="55" a="1"/>
  <c r="B481" i="56" a="1"/>
  <c r="D115" i="56" a="1"/>
  <c r="F26" i="56" a="1"/>
  <c r="F83" i="56" a="1"/>
  <c r="G386" i="56" a="1"/>
  <c r="D43" i="56" a="1"/>
  <c r="F250" i="56" a="1"/>
  <c r="D406" i="56" a="1"/>
  <c r="F426" i="56" a="1"/>
  <c r="D164" i="56" a="1"/>
  <c r="F314" i="56" a="1"/>
  <c r="F296" i="56" a="1"/>
  <c r="F111" i="56" a="1"/>
  <c r="D173" i="56" a="1"/>
  <c r="D157" i="56" a="1"/>
  <c r="F155" i="56" a="1"/>
  <c r="D411" i="56" a="1"/>
  <c r="F173" i="56" a="1"/>
  <c r="G88" i="56" a="1"/>
  <c r="D306" i="56" a="1"/>
  <c r="F462" i="56" a="1"/>
  <c r="C48" i="56" a="1"/>
  <c r="G278" i="56" a="1"/>
  <c r="G382" i="56" a="1"/>
  <c r="D258" i="55" a="1"/>
  <c r="D10" i="56" a="1"/>
  <c r="G107" i="56" a="1"/>
  <c r="G420" i="56" a="1"/>
  <c r="D258" i="56" a="1"/>
  <c r="D471" i="56" a="1"/>
  <c r="G389" i="56" a="1"/>
  <c r="G387" i="56" a="1"/>
  <c r="G336" i="55" a="1"/>
  <c r="G20" i="56" a="1"/>
  <c r="F117" i="56" a="1"/>
  <c r="F478" i="56" a="1"/>
  <c r="G474" i="56" a="1"/>
  <c r="G476" i="56" a="1"/>
  <c r="D77" i="56" a="1"/>
  <c r="D344" i="56" a="1"/>
  <c r="G74" i="56" a="1"/>
  <c r="D313" i="56" a="1"/>
  <c r="F383" i="56" a="1"/>
  <c r="A428" i="56" a="1"/>
  <c r="D2" i="56" a="1"/>
  <c r="F335" i="56" a="1"/>
  <c r="B73" i="56" a="1"/>
  <c r="C126" i="56" a="1"/>
  <c r="A78" i="56" a="1"/>
  <c r="C414" i="56" a="1"/>
  <c r="B494" i="56" a="1"/>
  <c r="G423" i="56" a="1"/>
  <c r="D20" i="56" a="1"/>
  <c r="A379" i="56" a="1"/>
  <c r="G7" i="56" a="1"/>
  <c r="G247" i="56" a="1"/>
  <c r="A374" i="56" a="1"/>
  <c r="B229" i="56" a="1"/>
  <c r="D76" i="53" a="1"/>
  <c r="C264" i="55" a="1"/>
  <c r="F29" i="56" a="1"/>
  <c r="C195" i="56" a="1"/>
  <c r="D214" i="55" a="1"/>
  <c r="C369" i="56" a="1"/>
  <c r="F270" i="55" a="1"/>
  <c r="F37" i="56" a="1"/>
  <c r="G310" i="56" a="1"/>
  <c r="G366" i="56" a="1"/>
  <c r="C318" i="56" a="1"/>
  <c r="D47" i="56" a="1"/>
  <c r="F165" i="56" a="1"/>
  <c r="F213" i="56" a="1"/>
  <c r="D205" i="56" a="1"/>
  <c r="G171" i="56" a="1"/>
  <c r="G309" i="56" a="1"/>
  <c r="G436" i="56" a="1"/>
  <c r="G108" i="56" a="1"/>
  <c r="F110" i="56" a="1"/>
  <c r="A461" i="56" a="1"/>
  <c r="D39" i="56" a="1"/>
  <c r="D31" i="56" a="1"/>
  <c r="G160" i="56" a="1"/>
  <c r="G186" i="56" a="1"/>
  <c r="D210" i="56" a="1"/>
  <c r="F454" i="56" a="1"/>
  <c r="C297" i="56" a="1"/>
  <c r="B272" i="56" a="1"/>
  <c r="D211" i="56" a="1"/>
  <c r="D24" i="56" a="1"/>
  <c r="F450" i="56" a="1"/>
  <c r="D397" i="56" a="1"/>
  <c r="G65" i="56" a="1"/>
  <c r="G284" i="56" a="1"/>
  <c r="D367" i="56" a="1"/>
  <c r="G336" i="56" a="1"/>
  <c r="D246" i="56" a="1"/>
  <c r="G484" i="55" a="1"/>
  <c r="D259" i="56" a="1"/>
  <c r="G272" i="56" a="1"/>
  <c r="F343" i="56" a="1"/>
  <c r="G264" i="56" a="1"/>
  <c r="G187" i="55" a="1"/>
  <c r="D56" i="56" a="1"/>
  <c r="F95" i="56" a="1"/>
  <c r="A419" i="55" a="1"/>
  <c r="D308" i="56" a="1"/>
  <c r="D410" i="55" a="1"/>
  <c r="D65" i="56" a="1"/>
  <c r="F127" i="56" a="1"/>
  <c r="F7" i="56" a="1"/>
  <c r="D301" i="56" a="1"/>
  <c r="F96" i="56" a="1"/>
  <c r="F326" i="56" a="1"/>
  <c r="D435" i="56" a="1"/>
  <c r="G169" i="56" a="1"/>
  <c r="D381" i="56" a="1"/>
  <c r="F487" i="56" a="1"/>
  <c r="A177" i="56" a="1"/>
  <c r="G35" i="56" a="1"/>
  <c r="F451" i="56" a="1"/>
  <c r="G259" i="56" a="1"/>
  <c r="F89" i="56" a="1"/>
  <c r="D469" i="56" a="1"/>
  <c r="G319" i="56" a="1"/>
  <c r="G462" i="56" a="1"/>
  <c r="C501" i="55" a="1"/>
  <c r="G408" i="56" a="1"/>
  <c r="C241" i="56" a="1"/>
  <c r="C431" i="56" a="1"/>
  <c r="D261" i="56" a="1"/>
  <c r="G357" i="56" a="1"/>
  <c r="G431" i="56" a="1"/>
  <c r="G445" i="56" a="1"/>
  <c r="D112" i="55" a="1"/>
  <c r="G460" i="56" a="1"/>
  <c r="D73" i="56" a="1"/>
  <c r="G76" i="56" a="1"/>
  <c r="D257" i="56" a="1"/>
  <c r="C11" i="56" a="1"/>
  <c r="D398" i="56" a="1"/>
  <c r="G43" i="56" a="1"/>
  <c r="C218" i="55" a="1"/>
  <c r="G383" i="56" a="1"/>
  <c r="G116" i="56" a="1"/>
  <c r="D100" i="56" a="1"/>
  <c r="F230" i="56" a="1"/>
  <c r="G203" i="56" a="1"/>
  <c r="F122" i="56" a="1"/>
  <c r="G246" i="56" a="1"/>
  <c r="F44" i="55" a="1"/>
  <c r="F432" i="56" a="1"/>
  <c r="F161" i="56" a="1"/>
  <c r="D162" i="56" a="1"/>
  <c r="F351" i="56" a="1"/>
  <c r="F125" i="56" a="1"/>
  <c r="A446" i="56" a="1"/>
  <c r="G181" i="56" a="1"/>
  <c r="F167" i="56" a="1"/>
  <c r="F334" i="56" a="1"/>
  <c r="A11" i="56" a="1"/>
  <c r="F480" i="56" a="1"/>
  <c r="D404" i="56" a="1"/>
  <c r="D441" i="56" a="1"/>
  <c r="G457" i="55" a="1"/>
  <c r="F117" i="55" a="1"/>
  <c r="F447" i="56" a="1"/>
  <c r="G184" i="56" a="1"/>
  <c r="B389" i="56" a="1"/>
  <c r="G279" i="56" a="1"/>
  <c r="D8" i="56" a="1"/>
  <c r="A365" i="55" a="1"/>
  <c r="G257" i="56" a="1"/>
  <c r="D469" i="55" a="1"/>
  <c r="G470" i="55" a="1"/>
  <c r="D106" i="56" a="1"/>
  <c r="B7" i="56" a="1"/>
  <c r="A25" i="56" a="1"/>
  <c r="D343" i="55" a="1"/>
  <c r="F52" i="55" a="1"/>
  <c r="B453" i="56" a="1"/>
  <c r="B346" i="55" a="1"/>
  <c r="D184" i="56" a="1"/>
  <c r="F71" i="56" a="1"/>
  <c r="C357" i="56" a="1"/>
  <c r="C468" i="56" a="1"/>
  <c r="G61" i="55" a="1"/>
  <c r="A43" i="56" a="1"/>
  <c r="D465" i="55" a="1"/>
  <c r="B208" i="56" a="1"/>
  <c r="D436" i="56" a="1"/>
  <c r="C189" i="56" a="1"/>
  <c r="C315" i="55" a="1"/>
  <c r="G204" i="56" a="1"/>
  <c r="G73" i="56" a="1"/>
  <c r="F171" i="56" a="1"/>
  <c r="D88" i="56" a="1"/>
  <c r="G141" i="56" a="1"/>
  <c r="D216" i="56" a="1"/>
  <c r="G483" i="56" a="1"/>
  <c r="D466" i="56" a="1"/>
  <c r="D124" i="56" a="1"/>
  <c r="F306" i="56" a="1"/>
  <c r="F168" i="56" a="1"/>
  <c r="F380" i="56" a="1"/>
  <c r="D60" i="55" a="1"/>
  <c r="G409" i="56" a="1"/>
  <c r="F325" i="56" a="1"/>
  <c r="F240" i="56" a="1"/>
  <c r="C136" i="56" a="1"/>
  <c r="F31" i="56" a="1"/>
  <c r="F241" i="55" a="1"/>
  <c r="C492" i="55" a="1"/>
  <c r="G255" i="56" a="1"/>
  <c r="F434" i="55" a="1"/>
  <c r="G210" i="56" a="1"/>
  <c r="F357" i="56" a="1"/>
  <c r="G29" i="56" a="1"/>
  <c r="G69" i="55" a="1"/>
  <c r="G193" i="56" a="1"/>
  <c r="B176" i="56" a="1"/>
  <c r="B34" i="56" a="1"/>
  <c r="G244" i="55" a="1"/>
  <c r="A207" i="56" a="1"/>
  <c r="C495" i="56" a="1"/>
  <c r="D272" i="56" a="1"/>
  <c r="G11" i="56" a="1"/>
  <c r="C27" i="56" a="1"/>
  <c r="F289" i="56" a="1"/>
  <c r="A75" i="56" a="1"/>
  <c r="C398" i="56" a="1"/>
  <c r="C87" i="56" a="1"/>
  <c r="D224" i="55" a="1"/>
  <c r="G251" i="56" a="1"/>
  <c r="D476" i="55" a="1"/>
  <c r="C186" i="55" a="1"/>
  <c r="F406" i="56" a="1"/>
  <c r="D340" i="56" a="1"/>
  <c r="G468" i="56" a="1"/>
  <c r="F407" i="55" a="1"/>
  <c r="F276" i="56" a="1"/>
  <c r="D78" i="55" a="1"/>
  <c r="B149" i="56" a="1"/>
  <c r="G21" i="56" a="1"/>
  <c r="A367" i="56" a="1"/>
  <c r="F308" i="53" a="1"/>
  <c r="C459" i="56" a="1"/>
  <c r="D486" i="56" a="1"/>
  <c r="D122" i="55" a="1"/>
  <c r="C169" i="56" a="1"/>
  <c r="F495" i="56" a="1"/>
  <c r="D129" i="55" a="1"/>
  <c r="D195" i="56" a="1"/>
  <c r="G454" i="55" a="1"/>
  <c r="B118" i="56" a="1"/>
  <c r="D26" i="56" a="1"/>
  <c r="A114" i="56" a="1"/>
  <c r="G69" i="56" a="1"/>
  <c r="A157" i="56" a="1"/>
  <c r="F185" i="55" a="1"/>
  <c r="C264" i="56" a="1"/>
  <c r="D98" i="55" a="1"/>
  <c r="D486" i="55" a="1"/>
  <c r="G368" i="55" a="1"/>
  <c r="G41" i="53" a="1"/>
  <c r="A256" i="56" a="1"/>
  <c r="F377" i="55" a="1"/>
  <c r="F100" i="56" a="1"/>
  <c r="A392" i="56" a="1"/>
  <c r="D97" i="56" a="1"/>
  <c r="B302" i="56" a="1"/>
  <c r="A419" i="56" a="1"/>
  <c r="G287" i="56" a="1"/>
  <c r="G114" i="55" a="1"/>
  <c r="B379" i="56" a="1"/>
  <c r="C302" i="55" a="1"/>
  <c r="D174" i="55" a="1"/>
  <c r="B461" i="56" a="1"/>
  <c r="B28" i="56" a="1"/>
  <c r="F22" i="56" a="1"/>
  <c r="D256" i="56" a="1"/>
  <c r="F502" i="55" a="1"/>
  <c r="A112" i="56" a="1"/>
  <c r="D52" i="55" a="1"/>
  <c r="A120" i="56" a="1"/>
  <c r="F268" i="55" a="1"/>
  <c r="A467" i="56" a="1"/>
  <c r="A62" i="53" a="1"/>
  <c r="D121" i="56" a="1"/>
  <c r="A336" i="56" a="1"/>
  <c r="F217" i="55" a="1"/>
  <c r="G153" i="53" a="1"/>
  <c r="A291" i="56" a="1"/>
  <c r="C175" i="56" a="1"/>
  <c r="A170" i="56" a="1"/>
  <c r="B203" i="53" a="1"/>
  <c r="C157" i="56" a="1"/>
  <c r="F392" i="53" a="1"/>
  <c r="D116" i="55" a="1"/>
  <c r="G381" i="56" a="1"/>
  <c r="C454" i="56" a="1"/>
  <c r="F275" i="55" a="1"/>
  <c r="C238" i="56" a="1"/>
  <c r="C194" i="55" a="1"/>
  <c r="F331" i="55" a="1"/>
  <c r="F464" i="55" a="1"/>
  <c r="G8" i="55" a="1"/>
  <c r="D441" i="55" a="1"/>
  <c r="G334" i="55" a="1"/>
  <c r="G242" i="55" a="1"/>
  <c r="C274" i="55" a="1"/>
  <c r="B438" i="56" a="1"/>
  <c r="B144" i="55" a="1"/>
  <c r="C405" i="55" a="1"/>
  <c r="D275" i="56" a="1"/>
  <c r="A172" i="56" a="1"/>
  <c r="B53" i="56" a="1"/>
  <c r="D427" i="55" a="1"/>
  <c r="C53" i="56" a="1"/>
  <c r="A103" i="56" a="1"/>
  <c r="D336" i="55" a="1"/>
  <c r="F346" i="56" a="1"/>
  <c r="D300" i="56" a="1"/>
  <c r="G112" i="56" a="1"/>
  <c r="D13" i="56" a="1"/>
  <c r="D489" i="56" a="1"/>
  <c r="D175" i="56" a="1"/>
  <c r="F322" i="56" a="1"/>
  <c r="F156" i="56" a="1"/>
  <c r="D491" i="56" a="1"/>
  <c r="G241" i="56" a="1"/>
  <c r="D238" i="56" a="1"/>
  <c r="G196" i="56" a="1"/>
  <c r="D314" i="56" a="1"/>
  <c r="F389" i="56" a="1"/>
  <c r="F207" i="56" a="1"/>
  <c r="D372" i="56" a="1"/>
  <c r="D322" i="55" a="1"/>
  <c r="G122" i="56" a="1"/>
  <c r="A279" i="56" a="1"/>
  <c r="F52" i="56" a="1"/>
  <c r="F378" i="56" a="1"/>
  <c r="D457" i="56" a="1"/>
  <c r="D31" i="55" a="1"/>
  <c r="B66" i="55" a="1"/>
  <c r="D26" i="55" a="1"/>
  <c r="B353" i="56" a="1"/>
  <c r="A323" i="56" a="1"/>
  <c r="B397" i="56" a="1"/>
  <c r="A403" i="56" a="1"/>
  <c r="F300" i="56" a="1"/>
  <c r="G56" i="53" a="1"/>
  <c r="G467" i="56" a="1"/>
  <c r="A104" i="56" a="1"/>
  <c r="D108" i="55" a="1"/>
  <c r="G391" i="55" a="1"/>
  <c r="F223" i="55" a="1"/>
  <c r="D204" i="56" a="1"/>
  <c r="F301" i="56" a="1"/>
  <c r="C347" i="56" a="1"/>
  <c r="G191" i="56" a="1"/>
  <c r="G55" i="55" a="1"/>
  <c r="D446" i="56" a="1"/>
  <c r="A202" i="56" a="1"/>
  <c r="B496" i="56" a="1"/>
  <c r="G43" i="55" a="1"/>
  <c r="C67" i="56" a="1"/>
  <c r="C95" i="56" a="1"/>
  <c r="D66" i="55" a="1"/>
  <c r="B143" i="56" a="1"/>
  <c r="G125" i="55" a="1"/>
  <c r="B348" i="56" a="1"/>
  <c r="G367" i="56" a="1"/>
  <c r="F292" i="56" a="1"/>
  <c r="D359" i="55" a="1"/>
  <c r="C291" i="56" a="1"/>
  <c r="C452" i="56" a="1"/>
  <c r="B237" i="56" a="1"/>
  <c r="A19" i="56" a="1"/>
  <c r="G180" i="55" a="1"/>
  <c r="G435" i="55" a="1"/>
  <c r="G426" i="55" a="1"/>
  <c r="A128" i="55" a="1"/>
  <c r="D382" i="56" a="1"/>
  <c r="G239" i="53" a="1"/>
  <c r="A478" i="56" a="1"/>
  <c r="C501" i="56" a="1"/>
  <c r="G482" i="55" a="1"/>
  <c r="F164" i="55" a="1"/>
  <c r="G474" i="55" a="1"/>
  <c r="C253" i="56" a="1"/>
  <c r="A384" i="56" a="1"/>
  <c r="B203" i="56" a="1"/>
  <c r="F106" i="56" a="1"/>
  <c r="D142" i="56" a="1"/>
  <c r="F441" i="55" a="1"/>
  <c r="C227" i="56" a="1"/>
  <c r="A273" i="55" a="1"/>
  <c r="D303" i="55" a="1"/>
  <c r="D395" i="56" a="1"/>
  <c r="C346" i="55" a="1"/>
  <c r="B220" i="56" a="1"/>
  <c r="F475" i="55" a="1"/>
  <c r="D381" i="55" a="1"/>
  <c r="F364" i="56" a="1"/>
  <c r="C42" i="53" a="1"/>
  <c r="A368" i="56" a="1"/>
  <c r="D333" i="56" a="1"/>
  <c r="A3" i="56" a="1"/>
  <c r="F456" i="55" a="1"/>
  <c r="F54" i="55" a="1"/>
  <c r="D310" i="56" a="1"/>
  <c r="D246" i="55" a="1"/>
  <c r="B5" i="55" a="1"/>
  <c r="G56" i="56" a="1"/>
  <c r="B242" i="56" a="1"/>
  <c r="B393" i="55" a="1"/>
  <c r="F474" i="55" a="1"/>
  <c r="B329" i="56" a="1"/>
  <c r="B311" i="56" a="1"/>
  <c r="D331" i="53" a="1"/>
  <c r="A79" i="56" a="1"/>
  <c r="F444" i="55" a="1"/>
  <c r="D104" i="53" a="1"/>
  <c r="F319" i="55" a="1"/>
  <c r="D61" i="56" a="1"/>
  <c r="D415" i="55" a="1"/>
  <c r="B442" i="55" a="1"/>
  <c r="D2" i="55" a="1"/>
  <c r="F289" i="55" a="1"/>
  <c r="B362" i="56" a="1"/>
  <c r="F43" i="55" a="1"/>
  <c r="A196" i="56" a="1"/>
  <c r="G43" i="53" a="1"/>
  <c r="C320" i="56" a="1"/>
  <c r="G136" i="56" a="1"/>
  <c r="A219" i="56" a="1"/>
  <c r="G435" i="56" a="1"/>
  <c r="G244" i="53" a="1"/>
  <c r="B16" i="56" a="1"/>
  <c r="B100" i="56" a="1"/>
  <c r="G434" i="55" a="1"/>
  <c r="A44" i="56" a="1"/>
  <c r="G169" i="55" a="1"/>
  <c r="F303" i="56" a="1"/>
  <c r="A299" i="56" a="1"/>
  <c r="G106" i="55" a="1"/>
  <c r="A309" i="56" a="1"/>
  <c r="F2" i="56" a="1"/>
  <c r="D391" i="56" a="1"/>
  <c r="F65" i="55" a="1"/>
  <c r="B69" i="56" a="1"/>
  <c r="G448" i="56" a="1"/>
  <c r="F490" i="56" a="1"/>
  <c r="D50" i="56" a="1"/>
  <c r="G307" i="56" a="1"/>
  <c r="D252" i="56" a="1"/>
  <c r="A236" i="56" a="1"/>
  <c r="D237" i="56" a="1"/>
  <c r="G27" i="56" a="1"/>
  <c r="D377" i="56" a="1"/>
  <c r="D432" i="56" a="1"/>
  <c r="C262" i="55" a="1"/>
  <c r="D130" i="56" a="1"/>
  <c r="F69" i="56" a="1"/>
  <c r="D198" i="55" a="1"/>
  <c r="C404" i="55" a="1"/>
  <c r="D405" i="55" a="1"/>
  <c r="F500" i="56" a="1"/>
  <c r="D230" i="56" a="1"/>
  <c r="C418" i="56" a="1"/>
  <c r="G79" i="55" a="1"/>
  <c r="D101" i="56" a="1"/>
  <c r="A335" i="56" a="1"/>
  <c r="C223" i="56" a="1"/>
  <c r="F333" i="56" a="1"/>
  <c r="D260" i="55" a="1"/>
  <c r="A30" i="53" a="1"/>
  <c r="G71" i="56" a="1"/>
  <c r="B64" i="56" a="1"/>
  <c r="G267" i="56" a="1"/>
  <c r="A83" i="56" a="1"/>
  <c r="F357" i="55" a="1"/>
  <c r="B347" i="56" a="1"/>
  <c r="A154" i="56" a="1"/>
  <c r="F39" i="55" a="1"/>
  <c r="B307" i="56" a="1"/>
  <c r="C139" i="56" a="1"/>
  <c r="D280" i="55" a="1"/>
  <c r="G372" i="55" a="1"/>
  <c r="D177" i="56" a="1"/>
  <c r="C114" i="56" a="1"/>
  <c r="F238" i="55" a="1"/>
  <c r="B469" i="56" a="1"/>
  <c r="D321" i="55" a="1"/>
  <c r="D462" i="55" a="1"/>
  <c r="D453" i="53" a="1"/>
  <c r="F157" i="56" a="1"/>
  <c r="D424" i="55" a="1"/>
  <c r="F63" i="55" a="1"/>
  <c r="G266" i="56" a="1"/>
  <c r="D37" i="56" a="1"/>
  <c r="G188" i="55" a="1"/>
  <c r="G181" i="55" a="1"/>
  <c r="F114" i="53" a="1"/>
  <c r="G183" i="56" a="1"/>
  <c r="D91" i="55" a="1"/>
  <c r="C407" i="55" a="1"/>
  <c r="C440" i="56" a="1"/>
  <c r="A164" i="56" a="1"/>
  <c r="C254" i="53" a="1"/>
  <c r="D443" i="56" a="1"/>
  <c r="F379" i="55" a="1"/>
  <c r="C239" i="53" a="1"/>
  <c r="C396" i="56" a="1"/>
  <c r="D185" i="56" a="1"/>
  <c r="A297" i="56" a="1"/>
  <c r="D141" i="56" a="1"/>
  <c r="B125" i="56" a="1"/>
  <c r="C30" i="56" a="1"/>
  <c r="B158" i="56" a="1"/>
  <c r="F294" i="56" a="1"/>
  <c r="C100" i="56" a="1"/>
  <c r="G398" i="55" a="1"/>
  <c r="F154" i="55" a="1"/>
  <c r="G249" i="56" a="1"/>
  <c r="A369" i="56" a="1"/>
  <c r="F226" i="55" a="1"/>
  <c r="G74" i="55" a="1"/>
  <c r="D89" i="55" a="1"/>
  <c r="C487" i="56" a="1"/>
  <c r="F134" i="56" a="1"/>
  <c r="F481" i="56" a="1"/>
  <c r="B267" i="56" a="1"/>
  <c r="D460" i="56" a="1"/>
  <c r="G126" i="55" a="1"/>
  <c r="G138" i="53" a="1"/>
  <c r="B18" i="56" a="1"/>
  <c r="C36" i="56" a="1"/>
  <c r="D292" i="56" a="1"/>
  <c r="C3" i="56" a="1"/>
  <c r="D333" i="55" a="1"/>
  <c r="D396" i="56" a="1"/>
  <c r="D16" i="56" a="1"/>
  <c r="D435" i="55" a="1"/>
  <c r="C215" i="55" a="1"/>
  <c r="B404" i="56" a="1"/>
  <c r="C50" i="55" a="1"/>
  <c r="D53" i="55" a="1"/>
  <c r="D433" i="55" a="1"/>
  <c r="B438" i="55" a="1"/>
  <c r="F353" i="55" a="1"/>
  <c r="G104" i="53" a="1"/>
  <c r="F149" i="55" a="1"/>
  <c r="A89" i="56" a="1"/>
  <c r="F415" i="53" a="1"/>
  <c r="G448" i="53" a="1"/>
  <c r="C229" i="53" a="1"/>
  <c r="D478" i="55" a="1"/>
  <c r="F374" i="55" a="1"/>
  <c r="G86" i="55" a="1"/>
  <c r="B104" i="53" a="1"/>
  <c r="G268" i="55" a="1"/>
  <c r="D399" i="56" a="1"/>
  <c r="D62" i="55" a="1"/>
  <c r="G392" i="55" a="1"/>
  <c r="C129" i="56" a="1"/>
  <c r="F180" i="53" a="1"/>
  <c r="B214" i="56" a="1"/>
  <c r="C328" i="56" a="1"/>
  <c r="D59" i="55" a="1"/>
  <c r="C46" i="53" a="1"/>
  <c r="F469" i="53" a="1"/>
  <c r="G294" i="55" a="1"/>
  <c r="F437" i="56" a="1"/>
  <c r="G414" i="56" a="1"/>
  <c r="F148" i="55" a="1"/>
  <c r="B476" i="56" a="1"/>
  <c r="D487" i="56" a="1"/>
  <c r="F79" i="56" a="1"/>
  <c r="G238" i="56" a="1"/>
  <c r="F301" i="55" a="1"/>
  <c r="G80" i="56" a="1"/>
  <c r="G355" i="56" a="1"/>
  <c r="C414" i="55" a="1"/>
  <c r="D420" i="56" a="1"/>
  <c r="F297" i="56" a="1"/>
  <c r="D154" i="53" a="1"/>
  <c r="D495" i="56" a="1"/>
  <c r="G209" i="56" a="1"/>
  <c r="G425" i="56" a="1"/>
  <c r="D99" i="56" a="1"/>
  <c r="F423" i="55" a="1"/>
  <c r="B358" i="53" a="1"/>
  <c r="A322" i="56" a="1"/>
  <c r="D86" i="55" a="1"/>
  <c r="D197" i="56" a="1"/>
  <c r="G155" i="56" a="1"/>
  <c r="F136" i="56" a="1"/>
  <c r="C33" i="56" a="1"/>
  <c r="G166" i="53" a="1"/>
  <c r="B474" i="56" a="1"/>
  <c r="D468" i="56" a="1"/>
  <c r="C271" i="55" a="1"/>
  <c r="F188" i="55" a="1"/>
  <c r="B435" i="53" a="1"/>
  <c r="A105" i="56" a="1"/>
  <c r="F94" i="56" a="1"/>
  <c r="C409" i="56" a="1"/>
  <c r="G150" i="55" a="1"/>
  <c r="D131" i="55" a="1"/>
  <c r="C423" i="55" a="1"/>
  <c r="A314" i="56" a="1"/>
  <c r="D90" i="55" a="1"/>
  <c r="G437" i="55" a="1"/>
  <c r="B297" i="56" a="1"/>
  <c r="F137" i="53" a="1"/>
  <c r="D276" i="56" a="1"/>
  <c r="F87" i="56" a="1"/>
  <c r="F305" i="55" a="1"/>
  <c r="A239" i="56" a="1"/>
  <c r="G451" i="55" a="1"/>
  <c r="F378" i="55" a="1"/>
  <c r="C478" i="56" a="1"/>
  <c r="D155" i="55" a="1"/>
  <c r="G350" i="55" a="1"/>
  <c r="F280" i="55" a="1"/>
  <c r="G263" i="56" a="1"/>
  <c r="G197" i="56" a="1"/>
  <c r="C277" i="56" a="1"/>
  <c r="B77" i="56" a="1"/>
  <c r="D205" i="55" a="1"/>
  <c r="C234" i="56" a="1"/>
  <c r="C80" i="56" a="1"/>
  <c r="B406" i="56" a="1"/>
  <c r="F426" i="55" a="1"/>
  <c r="C41" i="56" a="1"/>
  <c r="F456" i="53" a="1"/>
  <c r="F86" i="56" a="1"/>
  <c r="D180" i="55" a="1"/>
  <c r="A265" i="56" a="1"/>
  <c r="F267" i="55" a="1"/>
  <c r="G231" i="55" a="1"/>
  <c r="G96" i="53" a="1"/>
  <c r="F187" i="56" a="1"/>
  <c r="B401" i="56" a="1"/>
  <c r="B121" i="56" a="1"/>
  <c r="B328" i="56" a="1"/>
  <c r="D68" i="56" a="1"/>
  <c r="G23" i="56" a="1"/>
  <c r="B117" i="56" a="1"/>
  <c r="G163" i="56" a="1"/>
  <c r="F436" i="55" a="1"/>
  <c r="G495" i="55" a="1"/>
  <c r="A480" i="56" a="1"/>
  <c r="B107" i="56" a="1"/>
  <c r="B424" i="55" a="1"/>
  <c r="G130" i="56" a="1"/>
  <c r="A53" i="56" a="1"/>
  <c r="F470" i="56" a="1"/>
  <c r="A185" i="56" a="1"/>
  <c r="D386" i="55" a="1"/>
  <c r="F222" i="55" a="1"/>
  <c r="G93" i="55" a="1"/>
  <c r="D365" i="55" a="1"/>
  <c r="G156" i="56" a="1"/>
  <c r="D286" i="55" a="1"/>
  <c r="F343" i="55" a="1"/>
  <c r="F341" i="55" a="1"/>
  <c r="F246" i="56" a="1"/>
  <c r="A220" i="56" a="1"/>
  <c r="D455" i="55" a="1"/>
  <c r="D409" i="56" a="1"/>
  <c r="C148" i="56" a="1"/>
  <c r="A427" i="55" a="1"/>
  <c r="G218" i="55" a="1"/>
  <c r="C271" i="53" a="1"/>
  <c r="B262" i="53" a="1"/>
  <c r="C269" i="55" a="1"/>
  <c r="F499" i="55" a="1"/>
  <c r="D372" i="55" a="1"/>
  <c r="F59" i="55" a="1"/>
  <c r="B168" i="56" a="1"/>
  <c r="A192" i="56" a="1"/>
  <c r="F373" i="53" a="1"/>
  <c r="D384" i="55" a="1"/>
  <c r="B92" i="55" a="1"/>
  <c r="B188" i="56" a="1"/>
  <c r="C34" i="55" a="1"/>
  <c r="A438" i="56" a="1"/>
  <c r="D156" i="56" a="1"/>
  <c r="G276" i="55" a="1"/>
  <c r="G253" i="55" a="1"/>
  <c r="F210" i="55" a="1"/>
  <c r="F277" i="55" a="1"/>
  <c r="G370" i="55" a="1"/>
  <c r="F323" i="55" a="1"/>
  <c r="F165" i="53" a="1"/>
  <c r="F205" i="56" a="1"/>
  <c r="C6" i="56" a="1"/>
  <c r="B391" i="55" a="1"/>
  <c r="D84" i="56" a="1"/>
  <c r="A329" i="56" a="1"/>
  <c r="G113" i="56" a="1"/>
  <c r="G346" i="56" a="1"/>
  <c r="F166" i="56" a="1"/>
  <c r="F174" i="56" a="1"/>
  <c r="D135" i="56" a="1"/>
  <c r="G109" i="56" a="1"/>
  <c r="D171" i="56" a="1"/>
  <c r="G320" i="56" a="1"/>
  <c r="D419" i="56" a="1"/>
  <c r="F379" i="56" a="1"/>
  <c r="G149" i="55" a="1"/>
  <c r="F291" i="56" a="1"/>
  <c r="G275" i="56" a="1"/>
  <c r="D188" i="56" a="1"/>
  <c r="G449" i="56" a="1"/>
  <c r="G394" i="55" a="1"/>
  <c r="A354" i="56" a="1"/>
  <c r="C345" i="56" a="1"/>
  <c r="D305" i="55" a="1"/>
  <c r="G357" i="55" a="1"/>
  <c r="C439" i="56" a="1"/>
  <c r="D332" i="55" a="1"/>
  <c r="A193" i="56" a="1"/>
  <c r="G85" i="55" a="1"/>
  <c r="G319" i="55" a="1"/>
  <c r="F3" i="55" a="1"/>
  <c r="B89" i="56" a="1"/>
  <c r="A280" i="56" a="1"/>
  <c r="G215" i="56" a="1"/>
  <c r="F488" i="55" a="1"/>
  <c r="B324" i="56" a="1"/>
  <c r="G211" i="56" a="1"/>
  <c r="A46" i="56" a="1"/>
  <c r="B314" i="56" a="1"/>
  <c r="F473" i="56" a="1"/>
  <c r="D203" i="55" a="1"/>
  <c r="F142" i="55" a="1"/>
  <c r="D299" i="55" a="1"/>
  <c r="D102" i="56" a="1"/>
  <c r="F84" i="56" a="1"/>
  <c r="C134" i="55" a="1"/>
  <c r="G147" i="56" a="1"/>
  <c r="B165" i="56" a="1"/>
  <c r="A133" i="56" a="1"/>
  <c r="C319" i="56" a="1"/>
  <c r="G403" i="56" a="1"/>
  <c r="C176" i="55" a="1"/>
  <c r="C201" i="56" a="1"/>
  <c r="D169" i="56" a="1"/>
  <c r="G192" i="55" a="1"/>
  <c r="B221" i="56" a="1"/>
  <c r="G162" i="56" a="1"/>
  <c r="F190" i="56" a="1"/>
  <c r="F307" i="55" a="1"/>
  <c r="A491" i="55" a="1"/>
  <c r="G378" i="56" a="1"/>
  <c r="F216" i="55" a="1"/>
  <c r="C278" i="55" a="1"/>
  <c r="C292" i="56" a="1"/>
  <c r="B122" i="56" a="1"/>
  <c r="G458" i="55" a="1"/>
  <c r="B227" i="56" a="1"/>
  <c r="D255" i="56" a="1"/>
  <c r="G57" i="55" a="1"/>
  <c r="C324" i="56" a="1"/>
  <c r="B462" i="56" a="1"/>
  <c r="G149" i="53" a="1"/>
  <c r="G140" i="56" a="1"/>
  <c r="B81" i="56" a="1"/>
  <c r="C35" i="56" a="1"/>
  <c r="F92" i="55" a="1"/>
  <c r="B442" i="56" a="1"/>
  <c r="G237" i="56" a="1"/>
  <c r="F237" i="55" a="1"/>
  <c r="G214" i="55" a="1"/>
  <c r="F261" i="53" a="1"/>
  <c r="F362" i="55" a="1"/>
  <c r="G402" i="55" a="1"/>
  <c r="C374" i="56" a="1"/>
  <c r="G142" i="56" a="1"/>
  <c r="G368" i="56" a="1"/>
  <c r="C326" i="55" a="1"/>
  <c r="F350" i="55" a="1"/>
  <c r="D410" i="56" a="1"/>
  <c r="D336" i="56" a="1"/>
  <c r="D377" i="55" a="1"/>
  <c r="G379" i="56" a="1"/>
  <c r="A351" i="56" a="1"/>
  <c r="G351" i="55" a="1"/>
  <c r="A474" i="56" a="1"/>
  <c r="C216" i="56" a="1"/>
  <c r="G154" i="55" a="1"/>
  <c r="A13" i="53" a="1"/>
  <c r="F304" i="56" a="1"/>
  <c r="A26" i="53" a="1"/>
  <c r="F95" i="55" a="1"/>
  <c r="C104" i="56" a="1"/>
  <c r="B472" i="56" a="1"/>
  <c r="A20" i="53" a="1"/>
  <c r="C51" i="56" a="1"/>
  <c r="B432" i="53" a="1"/>
  <c r="D498" i="55" a="1"/>
  <c r="G151" i="55" a="1"/>
  <c r="A213" i="55" a="1"/>
  <c r="F91" i="55" a="1"/>
  <c r="C446" i="56" a="1"/>
  <c r="C231" i="55" a="1"/>
  <c r="C371" i="55" a="1"/>
  <c r="C496" i="55" a="1"/>
  <c r="C485" i="55" a="1"/>
  <c r="C182" i="55" a="1"/>
  <c r="D449" i="55" a="1"/>
  <c r="F265" i="55" a="1"/>
  <c r="G450" i="53" a="1"/>
  <c r="D369" i="55" a="1"/>
  <c r="D112" i="56" a="1"/>
  <c r="G393" i="55" a="1"/>
  <c r="D173" i="53" a="1"/>
  <c r="C99" i="55" a="1"/>
  <c r="C289" i="53" a="1"/>
  <c r="G119" i="55" a="1"/>
  <c r="A136" i="56" a="1"/>
  <c r="F47" i="55" a="1"/>
  <c r="G62" i="55" a="1"/>
  <c r="G335" i="53" a="1"/>
  <c r="F456" i="56" a="1"/>
  <c r="B249" i="56" a="1"/>
  <c r="F90" i="56" a="1"/>
  <c r="G477" i="56" a="1"/>
  <c r="F203" i="56" a="1"/>
  <c r="F369" i="56" a="1"/>
  <c r="D174" i="56" a="1"/>
  <c r="D64" i="56" a="1"/>
  <c r="F328" i="55" a="1"/>
  <c r="G393" i="56" a="1"/>
  <c r="G331" i="56" a="1"/>
  <c r="D34" i="56" a="1"/>
  <c r="F496" i="56" a="1"/>
  <c r="D496" i="56" a="1"/>
  <c r="F138" i="56" a="1"/>
  <c r="F48" i="55" a="1"/>
  <c r="G81" i="56" a="1"/>
  <c r="D152" i="56" a="1"/>
  <c r="F55" i="55" a="1"/>
  <c r="C225" i="56" a="1"/>
  <c r="D198" i="56" a="1"/>
  <c r="C57" i="56" a="1"/>
  <c r="F415" i="56" a="1"/>
  <c r="A153" i="56" a="1"/>
  <c r="C339" i="56" a="1"/>
  <c r="G187" i="56" a="1"/>
  <c r="B170" i="56" a="1"/>
  <c r="A452" i="56" a="1"/>
  <c r="C188" i="55" a="1"/>
  <c r="D412" i="56" a="1"/>
  <c r="C26" i="56" a="1"/>
  <c r="B177" i="56" a="1"/>
  <c r="D160" i="56" a="1"/>
  <c r="F317" i="56" a="1"/>
  <c r="G458" i="56" a="1"/>
  <c r="C267" i="56" a="1"/>
  <c r="B480" i="56" a="1"/>
  <c r="G188" i="56" a="1"/>
  <c r="A303" i="56" a="1"/>
  <c r="F247" i="55" a="1"/>
  <c r="A138" i="56" a="1"/>
  <c r="G389" i="55" a="1"/>
  <c r="D213" i="56" a="1"/>
  <c r="F499" i="56" a="1"/>
  <c r="C147" i="56" a="1"/>
  <c r="A190" i="56" a="1"/>
  <c r="D412" i="55" a="1"/>
  <c r="C357" i="55" a="1"/>
  <c r="F433" i="56" a="1"/>
  <c r="F225" i="55" a="1"/>
  <c r="A380" i="56" a="1"/>
  <c r="C229" i="55" a="1"/>
  <c r="G362" i="55" a="1"/>
  <c r="F56" i="56" a="1"/>
  <c r="D268" i="55" a="1"/>
  <c r="F492" i="55" a="1"/>
  <c r="G481" i="55" a="1"/>
  <c r="B395" i="56" a="1"/>
  <c r="D72" i="55" a="1"/>
  <c r="G4" i="55" a="1"/>
  <c r="G305" i="55" a="1"/>
  <c r="C276" i="55" a="1"/>
  <c r="F453" i="55" a="1"/>
  <c r="F145" i="56" a="1"/>
  <c r="F177" i="56" a="1"/>
  <c r="F72" i="55" a="1"/>
  <c r="F89" i="55" a="1"/>
  <c r="D375" i="55" a="1"/>
  <c r="F182" i="55" a="1"/>
  <c r="B88" i="56" a="1"/>
  <c r="A231" i="56" a="1"/>
  <c r="B497" i="56" a="1"/>
  <c r="G460" i="55" a="1"/>
  <c r="C387" i="55" a="1"/>
  <c r="F116" i="56" a="1"/>
  <c r="F219" i="56" a="1"/>
  <c r="G52" i="56" a="1"/>
  <c r="D447" i="55" a="1"/>
  <c r="G89" i="55" a="1"/>
  <c r="C273" i="56" a="1"/>
  <c r="F104" i="55" a="1"/>
  <c r="G166" i="55" a="1"/>
  <c r="F498" i="56" a="1"/>
  <c r="C431" i="55" a="1"/>
  <c r="D496" i="55" a="1"/>
  <c r="G372" i="56" a="1"/>
  <c r="B162" i="56" a="1"/>
  <c r="G98" i="56" a="1"/>
  <c r="F354" i="55" a="1"/>
  <c r="D130" i="55" a="1"/>
  <c r="F62" i="56" a="1"/>
  <c r="D278" i="55" a="1"/>
  <c r="F123" i="55" a="1"/>
  <c r="B58" i="56" a="1"/>
  <c r="B281" i="53" a="1"/>
  <c r="F329" i="56" a="1"/>
  <c r="B274" i="56" a="1"/>
  <c r="D156" i="55" a="1"/>
  <c r="F448" i="53" a="1"/>
  <c r="D282" i="55" a="1"/>
  <c r="C445" i="55" a="1"/>
  <c r="F268" i="53" a="1"/>
  <c r="F189" i="55" a="1"/>
  <c r="F489" i="55" a="1"/>
  <c r="C226" i="56" a="1"/>
  <c r="A263" i="56" a="1"/>
  <c r="D387" i="56" a="1"/>
  <c r="A171" i="56" a="1"/>
  <c r="G452" i="55" a="1"/>
  <c r="C215" i="56" a="1"/>
  <c r="C232" i="55" a="1"/>
  <c r="D265" i="55" a="1"/>
  <c r="A330" i="55" a="1"/>
  <c r="D261" i="55" a="1"/>
  <c r="G70" i="55" a="1"/>
  <c r="B305" i="56" a="1"/>
  <c r="G323" i="55" a="1"/>
  <c r="F35" i="56" a="1"/>
  <c r="B290" i="56" a="1"/>
  <c r="D388" i="55" a="1"/>
  <c r="C286" i="55" a="1"/>
  <c r="B132" i="56" a="1"/>
  <c r="C263" i="55" a="1"/>
  <c r="G63" i="55" a="1"/>
  <c r="B409" i="53" a="1"/>
  <c r="B478" i="56" a="1"/>
  <c r="B66" i="53" a="1"/>
  <c r="F421" i="56" a="1"/>
  <c r="F440" i="56" a="1"/>
  <c r="F232" i="55" a="1"/>
  <c r="G416" i="56" a="1"/>
  <c r="G343" i="56" a="1"/>
  <c r="G501" i="56" a="1"/>
  <c r="G139" i="56" a="1"/>
  <c r="F40" i="56" a="1"/>
  <c r="A486" i="56" a="1"/>
  <c r="F12" i="56" a="1"/>
  <c r="G306" i="56" a="1"/>
  <c r="G473" i="56" a="1"/>
  <c r="D305" i="56" a="1"/>
  <c r="A363" i="56" a="1"/>
  <c r="D41" i="56" a="1"/>
  <c r="C474" i="56" a="1"/>
  <c r="F279" i="56" a="1"/>
  <c r="B175" i="56" a="1"/>
  <c r="G325" i="55" a="1"/>
  <c r="G421" i="56" a="1"/>
  <c r="F477" i="55" a="1"/>
  <c r="G299" i="56" a="1"/>
  <c r="F28" i="56" a="1"/>
  <c r="A275" i="56" a="1"/>
  <c r="C371" i="56" a="1"/>
  <c r="F462" i="55" a="1"/>
  <c r="D163" i="55" a="1"/>
  <c r="C466" i="55" a="1"/>
  <c r="G361" i="56" a="1"/>
  <c r="B163" i="56" a="1"/>
  <c r="F70" i="55" a="1"/>
  <c r="G463" i="55" a="1"/>
  <c r="D264" i="56" a="1"/>
  <c r="D461" i="56" a="1"/>
  <c r="F135" i="55" a="1"/>
  <c r="F160" i="55" a="1"/>
  <c r="C319" i="55" a="1"/>
  <c r="D374" i="56" a="1"/>
  <c r="A253" i="56" a="1"/>
  <c r="F471" i="56" a="1"/>
  <c r="C115" i="56" a="1"/>
  <c r="G184" i="55" a="1"/>
  <c r="F9" i="56" a="1"/>
  <c r="G489" i="56" a="1"/>
  <c r="B159" i="56" a="1"/>
  <c r="B471" i="56" a="1"/>
  <c r="B275" i="56" a="1"/>
  <c r="C259" i="55" a="1"/>
  <c r="A389" i="56" a="1"/>
  <c r="F485" i="55" a="1"/>
  <c r="F454" i="55" a="1"/>
  <c r="F371" i="55" a="1"/>
  <c r="A143" i="56" a="1"/>
  <c r="D145" i="56" a="1"/>
  <c r="G358" i="56" a="1"/>
  <c r="C390" i="56" a="1"/>
  <c r="G377" i="55" a="1"/>
  <c r="C77" i="56" a="1"/>
  <c r="G240" i="56" a="1"/>
  <c r="A26" i="56" a="1"/>
  <c r="A34" i="56" a="1"/>
  <c r="G206" i="56" a="1"/>
  <c r="G419" i="55" a="1"/>
  <c r="D477" i="56" a="1"/>
  <c r="A324" i="56" a="1"/>
  <c r="C117" i="55" a="1"/>
  <c r="A383" i="56" a="1"/>
  <c r="D267" i="55" a="1"/>
  <c r="B300" i="56" a="1"/>
  <c r="F450" i="55" a="1"/>
  <c r="G85" i="56" a="1"/>
  <c r="F87" i="55" a="1"/>
  <c r="C59" i="56" a="1"/>
  <c r="A502" i="56" a="1"/>
  <c r="D454" i="56" a="1"/>
  <c r="A418" i="56" a="1"/>
  <c r="G19" i="55" a="1"/>
  <c r="C355" i="56" a="1"/>
  <c r="G377" i="56" a="1"/>
  <c r="D404" i="55" a="1"/>
  <c r="D105" i="56" a="1"/>
  <c r="B414" i="56" a="1"/>
  <c r="B375" i="56" a="1"/>
  <c r="D499" i="55" a="1"/>
  <c r="C400" i="56" a="1"/>
  <c r="D362" i="56" a="1"/>
  <c r="D439" i="56" a="1"/>
  <c r="A391" i="56" a="1"/>
  <c r="D11" i="56" a="1"/>
  <c r="A483" i="53" a="1"/>
  <c r="D249" i="55" a="1"/>
  <c r="D103" i="55" a="1"/>
  <c r="D3" i="55" a="1"/>
  <c r="C39" i="56" a="1"/>
  <c r="B150" i="56" a="1"/>
  <c r="C82" i="56" a="1"/>
  <c r="F457" i="55" a="1"/>
  <c r="F412" i="55" a="1"/>
  <c r="B281" i="56" a="1"/>
  <c r="A282" i="56" a="1"/>
  <c r="A260" i="56" a="1"/>
  <c r="B409" i="56" a="1"/>
  <c r="D439" i="55" a="1"/>
  <c r="C93" i="55" a="1"/>
  <c r="D374" i="53" a="1"/>
  <c r="F475" i="53" a="1"/>
  <c r="F400" i="56" a="1"/>
  <c r="G330" i="55" a="1"/>
  <c r="D114" i="53" a="1"/>
  <c r="B340" i="55" a="1"/>
  <c r="C17" i="56" a="1"/>
  <c r="D199" i="55" a="1"/>
  <c r="A178" i="56" a="1"/>
  <c r="C393" i="56" a="1"/>
  <c r="B31" i="53" a="1"/>
  <c r="G384" i="53" a="1"/>
  <c r="A126" i="53" a="1"/>
  <c r="G281" i="55" a="1"/>
  <c r="A82" i="56" a="1"/>
  <c r="B371" i="56" a="1"/>
  <c r="D271" i="55" a="1"/>
  <c r="G420" i="55" a="1"/>
  <c r="F481" i="55" a="1"/>
  <c r="G199" i="55" a="1"/>
  <c r="A376" i="56" a="1"/>
  <c r="F464" i="53" a="1"/>
  <c r="G423" i="53" a="1"/>
  <c r="F501" i="56" a="1"/>
  <c r="F223" i="56" a="1"/>
  <c r="G99" i="56" a="1"/>
  <c r="D108" i="56" a="1"/>
  <c r="G374" i="56" a="1"/>
  <c r="G447" i="56" a="1"/>
  <c r="F365" i="56" a="1"/>
  <c r="F191" i="56" a="1"/>
  <c r="G123" i="56" a="1"/>
  <c r="G500" i="56" a="1"/>
  <c r="G2" i="56" a="1"/>
  <c r="C502" i="56" a="1"/>
  <c r="G373" i="56" a="1"/>
  <c r="F67" i="56" a="1"/>
  <c r="F248" i="56" a="1"/>
  <c r="C191" i="55" a="1"/>
  <c r="D165" i="56" a="1"/>
  <c r="G173" i="56" a="1"/>
  <c r="B63" i="56" a="1"/>
  <c r="F227" i="56" a="1"/>
  <c r="B424" i="56" a="1"/>
  <c r="D324" i="55" a="1"/>
  <c r="D298" i="56" a="1"/>
  <c r="G327" i="56" a="1"/>
  <c r="D346" i="55" a="1"/>
  <c r="G411" i="55" a="1"/>
  <c r="G123" i="55" a="1"/>
  <c r="C358" i="55" a="1"/>
  <c r="A311" i="56" a="1"/>
  <c r="F58" i="55" a="1"/>
  <c r="C20" i="56" a="1"/>
  <c r="C237" i="53" a="1"/>
  <c r="D123" i="56" a="1"/>
  <c r="F198" i="56" a="1"/>
  <c r="B502" i="56" a="1"/>
  <c r="C356" i="55" a="1"/>
  <c r="F268" i="56" a="1"/>
  <c r="D23" i="55" a="1"/>
  <c r="B166" i="56" a="1"/>
  <c r="B174" i="56" a="1"/>
  <c r="C146" i="55" a="1"/>
  <c r="A386" i="56" a="1"/>
  <c r="F39" i="56" a="1"/>
  <c r="D275" i="55" a="1"/>
  <c r="D436" i="55" a="1"/>
  <c r="F243" i="56" a="1"/>
  <c r="B341" i="56" a="1"/>
  <c r="D206" i="56" a="1"/>
  <c r="C473" i="56" a="1"/>
  <c r="A95" i="56" a="1"/>
  <c r="B450" i="56" a="1"/>
  <c r="G313" i="55" a="1"/>
  <c r="G272" i="55" a="1"/>
  <c r="D247" i="56" a="1"/>
  <c r="G22" i="56" a="1"/>
  <c r="B248" i="56" a="1"/>
  <c r="D111" i="56" a="1"/>
  <c r="F109" i="55" a="1"/>
  <c r="G223" i="56" a="1"/>
  <c r="C373" i="56" a="1"/>
  <c r="G161" i="55" a="1"/>
  <c r="G152" i="56" a="1"/>
  <c r="C15" i="55" a="1"/>
  <c r="G364" i="56" a="1"/>
  <c r="A98" i="56" a="1"/>
  <c r="D21" i="55" a="1"/>
  <c r="F158" i="53" a="1"/>
  <c r="B230" i="56" a="1"/>
  <c r="D379" i="55" a="1"/>
  <c r="F173" i="55" a="1"/>
  <c r="C120" i="56" a="1"/>
  <c r="A90" i="56" a="1"/>
  <c r="A248" i="53" a="1"/>
  <c r="B4" i="56" a="1"/>
  <c r="D316" i="56" a="1"/>
  <c r="G320" i="55" a="1"/>
  <c r="C206" i="56" a="1"/>
  <c r="F197" i="55" a="1"/>
  <c r="B354" i="56" a="1"/>
  <c r="G488" i="55" a="1"/>
  <c r="B370" i="56" a="1"/>
  <c r="B425" i="56" a="1"/>
  <c r="B367" i="56" a="1"/>
  <c r="B200" i="53" a="1"/>
  <c r="G488" i="56" a="1"/>
  <c r="D53" i="56" a="1"/>
  <c r="D176" i="55" a="1"/>
  <c r="D193" i="56" a="1"/>
  <c r="C384" i="55" a="1"/>
  <c r="F76" i="56" a="1"/>
  <c r="B145" i="56" a="1"/>
  <c r="C328" i="55" a="1"/>
  <c r="G92" i="56" a="1"/>
  <c r="D373" i="56" a="1"/>
  <c r="D442" i="55" a="1"/>
  <c r="A64" i="56" a="1"/>
  <c r="C412" i="55" a="1"/>
  <c r="A306" i="56" a="1"/>
  <c r="A470" i="56" a="1"/>
  <c r="A411" i="56" a="1"/>
  <c r="G125" i="53" a="1"/>
  <c r="C164" i="56" a="1"/>
  <c r="F351" i="55" a="1"/>
  <c r="F9" i="55" a="1"/>
  <c r="D109" i="55" a="1"/>
  <c r="A47" i="56" a="1"/>
  <c r="B444" i="56" a="1"/>
  <c r="D12" i="55" a="1"/>
  <c r="A28" i="53" a="1"/>
  <c r="B103" i="56" a="1"/>
  <c r="C8" i="56" a="1"/>
  <c r="C388" i="56" a="1"/>
  <c r="B365" i="56" a="1"/>
  <c r="D467" i="55" a="1"/>
  <c r="B365" i="55" a="1"/>
  <c r="B99" i="55" a="1"/>
  <c r="G175" i="55" a="1"/>
  <c r="C63" i="55" a="1"/>
  <c r="B382" i="53" a="1"/>
  <c r="A328" i="56" a="1"/>
  <c r="D135" i="55" a="1"/>
  <c r="F366" i="55" a="1"/>
  <c r="F406" i="55" a="1"/>
  <c r="F408" i="53" a="1"/>
  <c r="D406" i="55" a="1"/>
  <c r="G21" i="55" a="1"/>
  <c r="D83" i="56" a="1"/>
  <c r="D428" i="56" a="1"/>
  <c r="D502" i="55" a="1"/>
  <c r="F88" i="56" a="1"/>
  <c r="F488" i="56" a="1"/>
  <c r="B451" i="56" a="1"/>
  <c r="F118" i="56" a="1"/>
  <c r="G417" i="55" a="1"/>
  <c r="G337" i="56" a="1"/>
  <c r="F143" i="56" a="1"/>
  <c r="G161" i="56" a="1"/>
  <c r="G135" i="56" a="1"/>
  <c r="D207" i="56" a="1"/>
  <c r="F493" i="56" a="1"/>
  <c r="B94" i="56" a="1"/>
  <c r="G311" i="56" a="1"/>
  <c r="D117" i="56" a="1"/>
  <c r="F183" i="56" a="1"/>
  <c r="F113" i="55" a="1"/>
  <c r="B441" i="56" a="1"/>
  <c r="F148" i="56" a="1"/>
  <c r="D104" i="56" a="1"/>
  <c r="C361" i="56" a="1"/>
  <c r="D371" i="56" a="1"/>
  <c r="B193" i="56" a="1"/>
  <c r="F286" i="56" a="1"/>
  <c r="B490" i="56" a="1"/>
  <c r="A146" i="55" a="1"/>
  <c r="F152" i="56" a="1"/>
  <c r="C379" i="56" a="1"/>
  <c r="F33" i="56" a="1"/>
  <c r="F150" i="56" a="1"/>
  <c r="D485" i="55" a="1"/>
  <c r="G422" i="56" a="1"/>
  <c r="F489" i="56" a="1"/>
  <c r="B322" i="56" a="1"/>
  <c r="F187" i="55" a="1"/>
  <c r="F419" i="56" a="1"/>
  <c r="B33" i="56" a="1"/>
  <c r="D291" i="56" a="1"/>
  <c r="C492" i="56" a="1"/>
  <c r="A45" i="56" a="1"/>
  <c r="B465" i="56" a="1"/>
  <c r="D33" i="56" a="1"/>
  <c r="F485" i="56" a="1"/>
  <c r="G295" i="56" a="1"/>
  <c r="G266" i="55" a="1"/>
  <c r="G317" i="56" a="1"/>
  <c r="A52" i="56" a="1"/>
  <c r="B326" i="56" a="1"/>
  <c r="A241" i="56" a="1"/>
  <c r="C255" i="55" a="1"/>
  <c r="D168" i="53" a="1"/>
  <c r="A366" i="56" a="1"/>
  <c r="G70" i="56" a="1"/>
  <c r="A167" i="56" a="1"/>
  <c r="C220" i="56" a="1"/>
  <c r="A400" i="56" a="1"/>
  <c r="C123" i="56" a="1"/>
  <c r="C137" i="56" a="1"/>
  <c r="F258" i="55" a="1"/>
  <c r="A500" i="56" a="1"/>
  <c r="A92" i="56" a="1"/>
  <c r="A120" i="53" a="1"/>
  <c r="D323" i="56" a="1"/>
  <c r="D263" i="56" a="1"/>
  <c r="F220" i="55" a="1"/>
  <c r="C194" i="56" a="1"/>
  <c r="B187" i="56" a="1"/>
  <c r="G104" i="55" a="1"/>
  <c r="F327" i="56" a="1"/>
  <c r="D231" i="55" a="1"/>
  <c r="C435" i="56" a="1"/>
  <c r="C209" i="55" a="1"/>
  <c r="C383" i="56" a="1"/>
  <c r="D325" i="56" a="1"/>
  <c r="G332" i="55" a="1"/>
  <c r="D118" i="56" a="1"/>
  <c r="D66" i="56" a="1"/>
  <c r="F281" i="55" a="1"/>
  <c r="B182" i="56" a="1"/>
  <c r="C424" i="56" a="1"/>
  <c r="C177" i="56" a="1"/>
  <c r="C406" i="55" a="1"/>
  <c r="A336" i="55" a="1"/>
  <c r="F153" i="56" a="1"/>
  <c r="G47" i="56" a="1"/>
  <c r="G365" i="55" a="1"/>
  <c r="G158" i="55" a="1"/>
  <c r="D283" i="56" a="1"/>
  <c r="F218" i="55" a="1"/>
  <c r="A381" i="56" a="1"/>
  <c r="F11" i="55" a="1"/>
  <c r="C490" i="55" a="1"/>
  <c r="F186" i="55" a="1"/>
  <c r="G236" i="56" a="1"/>
  <c r="C298" i="56" a="1"/>
  <c r="B266" i="55" a="1"/>
  <c r="F167" i="55" a="1"/>
  <c r="A36" i="53" a="1"/>
  <c r="B83" i="56" a="1"/>
  <c r="D157" i="55" a="1"/>
  <c r="D472" i="55" a="1"/>
  <c r="C436" i="55" a="1"/>
  <c r="B427" i="53" a="1"/>
  <c r="C103" i="55" a="1"/>
  <c r="F445" i="56" a="1"/>
  <c r="B319" i="56" a="1"/>
  <c r="C152" i="56" a="1"/>
  <c r="B95" i="56" a="1"/>
  <c r="C297" i="55" a="1"/>
  <c r="C310" i="53" a="1"/>
  <c r="A330" i="56" a="1"/>
  <c r="A67" i="56" a="1"/>
  <c r="F389" i="55" a="1"/>
  <c r="A348" i="56" a="1"/>
  <c r="B396" i="56" a="1"/>
  <c r="F375" i="55" a="1"/>
  <c r="A318" i="56" a="1"/>
  <c r="F461" i="53" a="1"/>
  <c r="D125" i="53" a="1"/>
  <c r="A25" i="55" a="1"/>
  <c r="D46" i="55" a="1"/>
  <c r="F410" i="55" a="1"/>
  <c r="G189" i="55" a="1"/>
  <c r="C247" i="53" a="1"/>
  <c r="D419" i="55" a="1"/>
  <c r="F299" i="56" a="1"/>
  <c r="D113" i="56" a="1"/>
  <c r="G454" i="56" a="1"/>
  <c r="B449" i="56" a="1"/>
  <c r="F307" i="56" a="1"/>
  <c r="D385" i="56" a="1"/>
  <c r="F130" i="56" a="1"/>
  <c r="C63" i="56" a="1"/>
  <c r="F108" i="56" a="1"/>
  <c r="D269" i="56" a="1"/>
  <c r="D488" i="56" a="1"/>
  <c r="G126" i="56" a="1"/>
  <c r="D55" i="56" a="1"/>
  <c r="D136" i="56" a="1"/>
  <c r="F446" i="55" a="1"/>
  <c r="F476" i="56" a="1"/>
  <c r="D71" i="56" a="1"/>
  <c r="F438" i="56" a="1"/>
  <c r="G254" i="55" a="1"/>
  <c r="D266" i="55" a="1"/>
  <c r="D315" i="56" a="1"/>
  <c r="A36" i="56" a="1"/>
  <c r="D423" i="55" a="1"/>
  <c r="F347" i="56" a="1"/>
  <c r="A331" i="56" a="1"/>
  <c r="A197" i="56" a="1"/>
  <c r="F365" i="55" a="1"/>
  <c r="C28" i="55" a="1"/>
  <c r="D313" i="55" a="1"/>
  <c r="B352" i="56" a="1"/>
  <c r="D79" i="55" a="1"/>
  <c r="B126" i="56" a="1"/>
  <c r="D230" i="55" a="1"/>
  <c r="G241" i="55" a="1"/>
  <c r="F353" i="56" a="1"/>
  <c r="D124" i="55" a="1"/>
  <c r="G44" i="56" a="1"/>
  <c r="B345" i="56" a="1"/>
  <c r="D373" i="55" a="1"/>
  <c r="F458" i="55" a="1"/>
  <c r="F141" i="55" a="1"/>
  <c r="A399" i="56" a="1"/>
  <c r="D81" i="55" a="1"/>
  <c r="G63" i="56" a="1"/>
  <c r="C105" i="56" a="1"/>
  <c r="D241" i="55" a="1"/>
  <c r="G465" i="55" a="1"/>
  <c r="D144" i="56" a="1"/>
  <c r="D304" i="56" a="1"/>
  <c r="D92" i="55" a="1"/>
  <c r="C170" i="56" a="1"/>
  <c r="A2" i="56" a="1"/>
  <c r="C170" i="55" a="1"/>
  <c r="A357" i="56" a="1"/>
  <c r="G121" i="56" a="1"/>
  <c r="B460" i="56" a="1"/>
  <c r="A180" i="56" a="1"/>
  <c r="B286" i="56" a="1"/>
  <c r="F376" i="55" a="1"/>
  <c r="D482" i="56" a="1"/>
  <c r="F198" i="55" a="1"/>
  <c r="F447" i="55" a="1"/>
  <c r="F183" i="55" a="1"/>
  <c r="D466" i="53" a="1"/>
  <c r="D131" i="56" a="1"/>
  <c r="F331" i="56" a="1"/>
  <c r="F447" i="53" a="1"/>
  <c r="A186" i="56" a="1"/>
  <c r="G111" i="56" a="1"/>
  <c r="G130" i="55" a="1"/>
  <c r="F85" i="56" a="1"/>
  <c r="A203" i="56" a="1"/>
  <c r="C327" i="56" a="1"/>
  <c r="D35" i="55" a="1"/>
  <c r="A402" i="53" a="1"/>
  <c r="G198" i="56" a="1"/>
  <c r="F99" i="55" a="1"/>
  <c r="B430" i="56" a="1"/>
  <c r="C132" i="53" a="1"/>
  <c r="A97" i="56" a="1"/>
  <c r="B195" i="56" a="1"/>
  <c r="G413" i="55" a="1"/>
  <c r="B246" i="56" a="1"/>
  <c r="G172" i="56" a="1"/>
  <c r="C379" i="55" a="1"/>
  <c r="F441" i="56" a="1"/>
  <c r="F399" i="56" a="1"/>
  <c r="B205" i="56" a="1"/>
  <c r="C375" i="55" a="1"/>
  <c r="G67" i="56" a="1"/>
  <c r="B418" i="56" a="1"/>
  <c r="A462" i="56" a="1"/>
  <c r="A7" i="56" a="1"/>
  <c r="D352" i="55" a="1"/>
  <c r="C492" i="53" a="1"/>
  <c r="F91" i="56" a="1"/>
  <c r="B234" i="56" a="1"/>
  <c r="F303" i="55" a="1"/>
  <c r="C283" i="55" a="1"/>
  <c r="A357" i="53" a="1"/>
  <c r="C102" i="55" a="1"/>
  <c r="B44" i="55" a="1"/>
  <c r="C18" i="56" a="1"/>
  <c r="C379" i="53" a="1"/>
  <c r="A8" i="56" a="1"/>
  <c r="C42" i="55" a="1"/>
  <c r="F247" i="56" a="1"/>
  <c r="B325" i="56" a="1"/>
  <c r="C443" i="56" a="1"/>
  <c r="B146" i="56" a="1"/>
  <c r="C54" i="55" a="1"/>
  <c r="F425" i="56" a="1"/>
  <c r="F465" i="55" a="1"/>
  <c r="G136" i="53" a="1"/>
  <c r="F402" i="55" a="1"/>
  <c r="D278" i="56" a="1"/>
  <c r="C136" i="55" a="1"/>
  <c r="A124" i="56" a="1"/>
  <c r="B257" i="56" a="1"/>
  <c r="D7" i="55" a="1"/>
  <c r="C288" i="56" a="1"/>
  <c r="C210" i="55" a="1"/>
  <c r="B270" i="53" a="1"/>
  <c r="C380" i="56" a="1"/>
  <c r="F215" i="53" a="1"/>
  <c r="C456" i="53" a="1"/>
  <c r="F64" i="55" a="1"/>
  <c r="F61" i="56" a="1"/>
  <c r="C265" i="56" a="1"/>
  <c r="D370" i="56" a="1"/>
  <c r="G2" i="55" a="1"/>
  <c r="B447" i="56" a="1"/>
  <c r="F79" i="55" a="1"/>
  <c r="D468" i="55" a="1"/>
  <c r="F390" i="56" a="1"/>
  <c r="D473" i="55" a="1"/>
  <c r="D317" i="55" a="1"/>
  <c r="D208" i="56" a="1"/>
  <c r="D239" i="55" a="1"/>
  <c r="A215" i="56" a="1"/>
  <c r="A492" i="56" a="1"/>
  <c r="C45" i="56" a="1"/>
  <c r="B136" i="56" a="1"/>
  <c r="D189" i="56" a="1"/>
  <c r="C378" i="55" a="1"/>
  <c r="B499" i="56" a="1"/>
  <c r="C322" i="55" a="1"/>
  <c r="C65" i="55" a="1"/>
  <c r="B289" i="56" a="1"/>
  <c r="A189" i="56" a="1"/>
  <c r="G91" i="53" a="1"/>
  <c r="F101" i="55" a="1"/>
  <c r="C314" i="56" a="1"/>
  <c r="B74" i="56" a="1"/>
  <c r="A385" i="56" a="1"/>
  <c r="C69" i="53" a="1"/>
  <c r="D397" i="55" a="1"/>
  <c r="G64" i="55" a="1"/>
  <c r="A458" i="53" a="1"/>
  <c r="D231" i="56" a="1"/>
  <c r="B76" i="56" a="1"/>
  <c r="C249" i="55" a="1"/>
  <c r="A338" i="56" a="1"/>
  <c r="C425" i="55" a="1"/>
  <c r="G374" i="53" a="1"/>
  <c r="C164" i="55" a="1"/>
  <c r="G359" i="56" a="1"/>
  <c r="G486" i="55" a="1"/>
  <c r="B104" i="56" a="1"/>
  <c r="D463" i="55" a="1"/>
  <c r="D348" i="55" a="1"/>
  <c r="A300" i="56" a="1"/>
  <c r="D298" i="55" a="1"/>
  <c r="C99" i="56" a="1"/>
  <c r="B278" i="56" a="1"/>
  <c r="G293" i="53" a="1"/>
  <c r="D8" i="55" a="1"/>
  <c r="C452" i="55" a="1"/>
  <c r="A405" i="55" a="1"/>
  <c r="F293" i="55" a="1"/>
  <c r="D143" i="56" a="1"/>
  <c r="D399" i="53" a="1"/>
  <c r="A104" i="55" a="1"/>
  <c r="C476" i="55" a="1"/>
  <c r="C366" i="53" a="1"/>
  <c r="C69" i="56" a="1"/>
  <c r="D229" i="55" a="1"/>
  <c r="B228" i="56" a="1"/>
  <c r="G201" i="55" a="1"/>
  <c r="C424" i="55" a="1"/>
  <c r="B468" i="56" a="1"/>
  <c r="G367" i="55" a="1"/>
  <c r="D414" i="55" a="1"/>
  <c r="B208" i="55" a="1"/>
  <c r="C33" i="55" a="1"/>
  <c r="C449" i="56" a="1"/>
  <c r="B501" i="53" a="1"/>
  <c r="G497" i="56" a="1"/>
  <c r="C174" i="55" a="1"/>
  <c r="F397" i="53" a="1"/>
  <c r="F181" i="53" a="1"/>
  <c r="B156" i="56" a="1"/>
  <c r="A200" i="56" a="1"/>
  <c r="C185" i="56" a="1"/>
  <c r="G491" i="55" a="1"/>
  <c r="G447" i="55" a="1"/>
  <c r="A161" i="53" a="1"/>
  <c r="A205" i="53" a="1"/>
  <c r="F486" i="53" a="1"/>
  <c r="B487" i="53" a="1"/>
  <c r="C187" i="55" a="1"/>
  <c r="D55" i="55" a="1"/>
  <c r="B86" i="56" a="1"/>
  <c r="F495" i="53" a="1"/>
  <c r="B357" i="53" a="1"/>
  <c r="A21" i="53" a="1"/>
  <c r="C268" i="53" a="1"/>
  <c r="A216" i="53" a="1"/>
  <c r="A5" i="56" a="1"/>
  <c r="G6" i="55" a="1"/>
  <c r="A353" i="56" a="1"/>
  <c r="A60" i="56" a="1"/>
  <c r="C235" i="56" a="1"/>
  <c r="A455" i="53" a="1"/>
  <c r="A22" i="55" a="1"/>
  <c r="C249" i="53" a="1"/>
  <c r="G242" i="53" a="1"/>
  <c r="G39" i="53" a="1"/>
  <c r="G91" i="55" a="1"/>
  <c r="A312" i="53" a="1"/>
  <c r="B441" i="55" a="1"/>
  <c r="B277" i="55" a="1"/>
  <c r="A232" i="56" a="1"/>
  <c r="D240" i="55" a="1"/>
  <c r="C489" i="53" a="1"/>
  <c r="B80" i="56" a="1"/>
  <c r="A79" i="53" a="1"/>
  <c r="F304" i="53" a="1"/>
  <c r="B404" i="53" a="1"/>
  <c r="G35" i="53" a="1"/>
  <c r="C334" i="56" a="1"/>
  <c r="G501" i="53" a="1"/>
  <c r="B112" i="53" a="1"/>
  <c r="G326" i="55" a="1"/>
  <c r="D409" i="55" a="1"/>
  <c r="A400" i="53" a="1"/>
  <c r="C11" i="55" a="1"/>
  <c r="C292" i="53" a="1"/>
  <c r="B238" i="55" a="1"/>
  <c r="B56" i="56" a="1"/>
  <c r="B14" i="53" a="1"/>
  <c r="A251" i="56" a="1"/>
  <c r="A2" i="53" a="1"/>
  <c r="C444" i="53" a="1"/>
  <c r="D182" i="56" a="1"/>
  <c r="F467" i="56" a="1"/>
  <c r="D244" i="56" a="1"/>
  <c r="B8" i="56" a="1"/>
  <c r="D172" i="56" a="1"/>
  <c r="C341" i="55" a="1"/>
  <c r="B41" i="56" a="1"/>
  <c r="G58" i="56" a="1"/>
  <c r="G322" i="55" a="1"/>
  <c r="C364" i="56" a="1"/>
  <c r="G441" i="55" a="1"/>
  <c r="C330" i="56" a="1"/>
  <c r="C405" i="56" a="1"/>
  <c r="F111" i="55" a="1"/>
  <c r="D15" i="56" a="1"/>
  <c r="D297" i="55" a="1"/>
  <c r="B268" i="56" a="1"/>
  <c r="C43" i="55" a="1"/>
  <c r="D134" i="56" a="1"/>
  <c r="B93" i="56" a="1"/>
  <c r="D281" i="55" a="1"/>
  <c r="G218" i="56" a="1"/>
  <c r="D51" i="56" a="1"/>
  <c r="G401" i="55" a="1"/>
  <c r="C340" i="55" a="1"/>
  <c r="F57" i="55" a="1"/>
  <c r="C132" i="55" a="1"/>
  <c r="B390" i="53" a="1"/>
  <c r="C290" i="55" a="1"/>
  <c r="G146" i="55" a="1"/>
  <c r="D22" i="55" a="1"/>
  <c r="C368" i="56" a="1"/>
  <c r="C398" i="53" a="1"/>
  <c r="A378" i="56" a="1"/>
  <c r="A453" i="55" a="1"/>
  <c r="D51" i="55" a="1"/>
  <c r="A18" i="56" a="1"/>
  <c r="F256" i="55" a="1"/>
  <c r="F6" i="55" a="1"/>
  <c r="D444" i="55" a="1"/>
  <c r="D218" i="55" a="1"/>
  <c r="C493" i="53" a="1"/>
  <c r="A6" i="56" a="1"/>
  <c r="C483" i="56" a="1"/>
  <c r="B224" i="56" a="1"/>
  <c r="G29" i="55" a="1"/>
  <c r="G202" i="55" a="1"/>
  <c r="B342" i="56" a="1"/>
  <c r="C193" i="56" a="1"/>
  <c r="A227" i="56" a="1"/>
  <c r="F370" i="55" a="1"/>
  <c r="F246" i="55" a="1"/>
  <c r="D295" i="53" a="1"/>
  <c r="C58" i="56" a="1"/>
  <c r="D159" i="55" a="1"/>
  <c r="G493" i="55" a="1"/>
  <c r="C335" i="55" a="1"/>
  <c r="B47" i="55" a="1"/>
  <c r="C101" i="56" a="1"/>
  <c r="C376" i="55" a="1"/>
  <c r="G203" i="55" a="1"/>
  <c r="C90" i="56" a="1"/>
  <c r="D253" i="55" a="1"/>
  <c r="B439" i="56" a="1"/>
  <c r="D169" i="55" a="1"/>
  <c r="G145" i="56" a="1"/>
  <c r="C321" i="56" a="1"/>
  <c r="B500" i="56" a="1"/>
  <c r="C156" i="55" a="1"/>
  <c r="C453" i="55" a="1"/>
  <c r="B394" i="56" a="1"/>
  <c r="G101" i="55" a="1"/>
  <c r="C327" i="55" a="1"/>
  <c r="F126" i="56" a="1"/>
  <c r="C214" i="55" a="1"/>
  <c r="B37" i="55" a="1"/>
  <c r="A270" i="56" a="1"/>
  <c r="B349" i="56" a="1"/>
  <c r="B283" i="55" a="1"/>
  <c r="G313" i="53" a="1"/>
  <c r="C392" i="55" a="1"/>
  <c r="B207" i="56" a="1"/>
  <c r="C438" i="53" a="1"/>
  <c r="C58" i="55" a="1"/>
  <c r="F235" i="53" a="1"/>
  <c r="D238" i="55" a="1"/>
  <c r="A371" i="56" a="1"/>
  <c r="C334" i="55" a="1"/>
  <c r="B361" i="53" a="1"/>
  <c r="B212" i="56" a="1"/>
  <c r="G400" i="55" a="1"/>
  <c r="A45" i="53" a="1"/>
  <c r="D268" i="53" a="1"/>
  <c r="B273" i="55" a="1"/>
  <c r="G40" i="55" a="1"/>
  <c r="B9" i="56" a="1"/>
  <c r="C143" i="55" a="1"/>
  <c r="A186" i="55" a="1"/>
  <c r="A278" i="56" a="1"/>
  <c r="G277" i="55" a="1"/>
  <c r="A33" i="55" a="1"/>
  <c r="G75" i="55" a="1"/>
  <c r="A14" i="55" a="1"/>
  <c r="G115" i="53" a="1"/>
  <c r="G139" i="55" a="1"/>
  <c r="A156" i="55" a="1"/>
  <c r="C268" i="55" a="1"/>
  <c r="G366" i="53" a="1"/>
  <c r="B233" i="56" a="1"/>
  <c r="A202" i="53" a="1"/>
  <c r="A341" i="55" a="1"/>
  <c r="F77" i="55" a="1"/>
  <c r="C17" i="55" a="1"/>
  <c r="G284" i="55" a="1"/>
  <c r="D196" i="53" a="1"/>
  <c r="F201" i="53" a="1"/>
  <c r="F5" i="55" a="1"/>
  <c r="C307" i="55" a="1"/>
  <c r="C85" i="55" a="1"/>
  <c r="B454" i="55" a="1"/>
  <c r="C421" i="55" a="1"/>
  <c r="C467" i="55" a="1"/>
  <c r="F223" i="53" a="1"/>
  <c r="D485" i="53" a="1"/>
  <c r="B406" i="55" a="1"/>
  <c r="C310" i="55" a="1"/>
  <c r="F320" i="53" a="1"/>
  <c r="A236" i="55" a="1"/>
  <c r="D29" i="56" a="1"/>
  <c r="D132" i="56" a="1"/>
  <c r="F81" i="56" a="1"/>
  <c r="G269" i="55" a="1"/>
  <c r="G288" i="55" a="1"/>
  <c r="D190" i="55" a="1"/>
  <c r="C464" i="56" a="1"/>
  <c r="G491" i="56" a="1"/>
  <c r="D70" i="55" a="1"/>
  <c r="G462" i="55" a="1"/>
  <c r="A484" i="56" a="1"/>
  <c r="D104" i="55" a="1"/>
  <c r="D312" i="55" a="1"/>
  <c r="F486" i="56" a="1"/>
  <c r="D424" i="56" a="1"/>
  <c r="C237" i="56" a="1"/>
  <c r="A148" i="56" a="1"/>
  <c r="C116" i="56" a="1"/>
  <c r="C160" i="55" a="1"/>
  <c r="A277" i="56" a="1"/>
  <c r="A285" i="56" a="1"/>
  <c r="F283" i="56" a="1"/>
  <c r="C43" i="56" a="1"/>
  <c r="A42" i="56" a="1"/>
  <c r="G45" i="55" a="1"/>
  <c r="A368" i="53" a="1"/>
  <c r="C373" i="55" a="1"/>
  <c r="C474" i="55" a="1"/>
  <c r="A97" i="55" a="1"/>
  <c r="D408" i="55" a="1"/>
  <c r="B72" i="55" a="1"/>
  <c r="A315" i="55" a="1"/>
  <c r="G147" i="55" a="1"/>
  <c r="B68" i="56" a="1"/>
  <c r="G186" i="55" a="1"/>
  <c r="F215" i="55" a="1"/>
  <c r="F65" i="53" a="1"/>
  <c r="G356" i="56" a="1"/>
  <c r="D201" i="56" a="1"/>
  <c r="B37" i="56" a="1"/>
  <c r="A356" i="56" a="1"/>
  <c r="G386" i="55" a="1"/>
  <c r="F146" i="55" a="1"/>
  <c r="G502" i="56" a="1"/>
  <c r="D101" i="55" a="1"/>
  <c r="F376" i="53" a="1"/>
  <c r="C467" i="56" a="1"/>
  <c r="B361" i="55" a="1"/>
  <c r="C434" i="56" a="1"/>
  <c r="C85" i="56" a="1"/>
  <c r="G257" i="55" a="1"/>
  <c r="B293" i="56" a="1"/>
  <c r="D151" i="55" a="1"/>
  <c r="G24" i="56" a="1"/>
  <c r="D97" i="55" a="1"/>
  <c r="A111" i="56" a="1"/>
  <c r="C173" i="55" a="1"/>
  <c r="F120" i="55" a="1"/>
  <c r="G198" i="55" a="1"/>
  <c r="C107" i="55" a="1"/>
  <c r="D114" i="55" a="1"/>
  <c r="G213" i="55" a="1"/>
  <c r="F8" i="53" a="1"/>
  <c r="A137" i="56" a="1"/>
  <c r="C400" i="55" a="1"/>
  <c r="G225" i="55" a="1"/>
  <c r="D464" i="55" a="1"/>
  <c r="C19" i="56" a="1"/>
  <c r="C411" i="55" a="1"/>
  <c r="G207" i="55" a="1"/>
  <c r="C135" i="55" a="1"/>
  <c r="D330" i="55" a="1"/>
  <c r="G281" i="56" a="1"/>
  <c r="G479" i="56" a="1"/>
  <c r="F46" i="56" a="1"/>
  <c r="G271" i="55" a="1"/>
  <c r="G14" i="55" a="1"/>
  <c r="D200" i="53" a="1"/>
  <c r="C461" i="55" a="1"/>
  <c r="B395" i="55" a="1"/>
  <c r="F167" i="53" a="1"/>
  <c r="B373" i="53" a="1"/>
  <c r="B464" i="55" a="1"/>
  <c r="B159" i="53" a="1"/>
  <c r="A467" i="55" a="1"/>
  <c r="C333" i="55" a="1"/>
  <c r="B68" i="55" a="1"/>
  <c r="C105" i="55" a="1"/>
  <c r="F181" i="55" a="1"/>
  <c r="D427" i="53" a="1"/>
  <c r="D368" i="55" a="1"/>
  <c r="B146" i="55" a="1"/>
  <c r="A182" i="53" a="1"/>
  <c r="D17" i="53" a="1"/>
  <c r="A53" i="49" a="1"/>
  <c r="D49" i="56" a="1"/>
  <c r="D215" i="56" a="1"/>
  <c r="B267" i="53" a="1"/>
  <c r="F100" i="55" a="1"/>
  <c r="G502" i="55" a="1"/>
  <c r="C213" i="55" a="1"/>
  <c r="D216" i="55" a="1"/>
  <c r="B200" i="55" a="1"/>
  <c r="B197" i="53" a="1"/>
  <c r="A62" i="56" a="1"/>
  <c r="A372" i="53" a="1"/>
  <c r="D83" i="55" a="1"/>
  <c r="A115" i="55" a="1"/>
  <c r="D495" i="55" a="1"/>
  <c r="A424" i="53" a="1"/>
  <c r="C258" i="53" a="1"/>
  <c r="C318" i="53" a="1"/>
  <c r="A43" i="53" a="1"/>
  <c r="G15" i="56" a="1"/>
  <c r="F81" i="53" a="1"/>
  <c r="B37" i="49" a="1"/>
  <c r="F174" i="55" a="1"/>
  <c r="G216" i="55" a="1"/>
  <c r="C254" i="55" a="1"/>
  <c r="D489" i="55" a="1"/>
  <c r="G296" i="53" a="1"/>
  <c r="G119" i="53" a="1"/>
  <c r="F233" i="53" a="1"/>
  <c r="G317" i="55" a="1"/>
  <c r="A80" i="56" a="1"/>
  <c r="C311" i="55" a="1"/>
  <c r="C138" i="53" a="1"/>
  <c r="D224" i="56" a="1"/>
  <c r="G498" i="56" a="1"/>
  <c r="F123" i="56" a="1"/>
  <c r="G82" i="55" a="1"/>
  <c r="C224" i="56" a="1"/>
  <c r="D461" i="55" a="1"/>
  <c r="G385" i="53" a="1"/>
  <c r="F221" i="56" a="1"/>
  <c r="G382" i="55" a="1"/>
  <c r="G469" i="56" a="1"/>
  <c r="A234" i="56" a="1"/>
  <c r="F136" i="55" a="1"/>
  <c r="F366" i="56" a="1"/>
  <c r="C326" i="56" a="1"/>
  <c r="G207" i="56" a="1"/>
  <c r="B280" i="56" a="1"/>
  <c r="B354" i="55" a="1"/>
  <c r="C500" i="56" a="1"/>
  <c r="D245" i="55" a="1"/>
  <c r="G235" i="56" a="1"/>
  <c r="B332" i="56" a="1"/>
  <c r="D5" i="56" a="1"/>
  <c r="A111" i="53" a="1"/>
  <c r="F429" i="53" a="1"/>
  <c r="G337" i="55" a="1"/>
  <c r="G172" i="55" a="1"/>
  <c r="F97" i="55" a="1"/>
  <c r="F269" i="55" a="1"/>
  <c r="A166" i="56" a="1"/>
  <c r="A358" i="56" a="1"/>
  <c r="C285" i="55" a="1"/>
  <c r="F27" i="53" a="1"/>
  <c r="A147" i="56" a="1"/>
  <c r="F475" i="56" a="1"/>
  <c r="B366" i="53" a="1"/>
  <c r="F84" i="55" a="1"/>
  <c r="G403" i="55" a="1"/>
  <c r="B294" i="56" a="1"/>
  <c r="B270" i="56" a="1"/>
  <c r="B285" i="56" a="1"/>
  <c r="A162" i="56" a="1"/>
  <c r="A9" i="56" a="1"/>
  <c r="A377" i="56" a="1"/>
  <c r="B456" i="56" a="1"/>
  <c r="B184" i="56" a="1"/>
  <c r="B253" i="56" a="1"/>
  <c r="B402" i="53" a="1"/>
  <c r="C438" i="55" a="1"/>
  <c r="A134" i="56" a="1"/>
  <c r="B465" i="53" a="1"/>
  <c r="F339" i="53" a="1"/>
  <c r="C129" i="55" a="1"/>
  <c r="D284" i="56" a="1"/>
  <c r="C191" i="56" a="1"/>
  <c r="B29" i="56" a="1"/>
  <c r="A445" i="56" a="1"/>
  <c r="A421" i="56" a="1"/>
  <c r="G142" i="55" a="1"/>
  <c r="D345" i="55" a="1"/>
  <c r="F248" i="55" a="1"/>
  <c r="D87" i="55" a="1"/>
  <c r="F153" i="55" a="1"/>
  <c r="F172" i="55" a="1"/>
  <c r="F40" i="55" a="1"/>
  <c r="C190" i="56" a="1"/>
  <c r="C189" i="55" a="1"/>
  <c r="B25" i="55" a="1"/>
  <c r="A315" i="56" a="1"/>
  <c r="B219" i="53" a="1"/>
  <c r="D61" i="55" a="1"/>
  <c r="D387" i="55" a="1"/>
  <c r="F179" i="55" a="1"/>
  <c r="C205" i="56" a="1"/>
  <c r="G345" i="56" a="1"/>
  <c r="G228" i="55" a="1"/>
  <c r="C112" i="56" a="1"/>
  <c r="C500" i="55" a="1"/>
  <c r="F493" i="53" a="1"/>
  <c r="A168" i="55" a="1"/>
  <c r="A58" i="55" a="1"/>
  <c r="F348" i="53" a="1"/>
  <c r="B317" i="55" a="1"/>
  <c r="C120" i="55" a="1"/>
  <c r="D335" i="56" a="1"/>
  <c r="C4" i="53" a="1"/>
  <c r="A377" i="53" a="1"/>
  <c r="A258" i="53" a="1"/>
  <c r="B323" i="56" a="1"/>
  <c r="F140" i="53" a="1"/>
  <c r="G49" i="55" a="1"/>
  <c r="D418" i="53" a="1"/>
  <c r="C361" i="55" a="1"/>
  <c r="C245" i="55" a="1"/>
  <c r="G51" i="53" a="1"/>
  <c r="C445" i="53" a="1"/>
  <c r="A273" i="56" a="1"/>
  <c r="D270" i="56" a="1"/>
  <c r="B178" i="56" a="1"/>
  <c r="C351" i="53" a="1"/>
  <c r="C322" i="56" a="1"/>
  <c r="C140" i="55" a="1"/>
  <c r="A187" i="53" a="1"/>
  <c r="B11" i="56" a="1"/>
  <c r="A311" i="55" a="1"/>
  <c r="D223" i="55" a="1"/>
  <c r="G243" i="53" a="1"/>
  <c r="C469" i="53" a="1"/>
  <c r="B403" i="56" a="1"/>
  <c r="B57" i="56" a="1"/>
  <c r="A228" i="55" a="1"/>
  <c r="C291" i="53" a="1"/>
  <c r="C7" i="53" a="1"/>
  <c r="D339" i="53" a="1"/>
  <c r="A292" i="56" a="1"/>
  <c r="A476" i="55" a="1"/>
  <c r="D486" i="53" a="1"/>
  <c r="C342" i="55" a="1"/>
  <c r="F82" i="55" a="1"/>
  <c r="B334" i="56" a="1"/>
  <c r="C458" i="56" a="1"/>
  <c r="A93" i="56" a="1"/>
  <c r="A386" i="55" a="1"/>
  <c r="C385" i="56" a="1"/>
  <c r="C400" i="53" a="1"/>
  <c r="A87" i="53" a="1"/>
  <c r="D232" i="55" a="1"/>
  <c r="F411" i="55" a="1"/>
  <c r="C152" i="55" a="1"/>
  <c r="G293" i="56" a="1"/>
  <c r="D378" i="56" a="1"/>
  <c r="D28" i="56" a="1"/>
  <c r="B196" i="56" a="1"/>
  <c r="G479" i="55" a="1"/>
  <c r="F163" i="56" a="1"/>
  <c r="G422" i="55" a="1"/>
  <c r="B322" i="55" a="1"/>
  <c r="A228" i="56" a="1"/>
  <c r="A394" i="56" a="1"/>
  <c r="C497" i="55" a="1"/>
  <c r="G177" i="55" a="1"/>
  <c r="G72" i="56" a="1"/>
  <c r="C102" i="56" a="1"/>
  <c r="C423" i="56" a="1"/>
  <c r="G27" i="55" a="1"/>
  <c r="G355" i="55" a="1"/>
  <c r="B281" i="55" a="1"/>
  <c r="G145" i="53" a="1"/>
  <c r="C502" i="55" a="1"/>
  <c r="F107" i="55" a="1"/>
  <c r="B17" i="56" a="1"/>
  <c r="D6" i="56" a="1"/>
  <c r="F346" i="55" a="1"/>
  <c r="G157" i="53" a="1"/>
  <c r="F390" i="55" a="1"/>
  <c r="F482" i="55" a="1"/>
  <c r="G329" i="55" a="1"/>
  <c r="D342" i="55" a="1"/>
  <c r="G220" i="55" a="1"/>
  <c r="C198" i="56" a="1"/>
  <c r="F296" i="53" a="1"/>
  <c r="F221" i="55" a="1"/>
  <c r="G7" i="55" a="1"/>
  <c r="A200" i="55" a="1"/>
  <c r="C409" i="55" a="1"/>
  <c r="C155" i="55" a="1"/>
  <c r="G42" i="55" a="1"/>
  <c r="A398" i="56" a="1"/>
  <c r="F279" i="55" a="1"/>
  <c r="C280" i="56" a="1"/>
  <c r="G344" i="55" a="1"/>
  <c r="B131" i="56" a="1"/>
  <c r="G211" i="55" a="1"/>
  <c r="G261" i="55" a="1"/>
  <c r="C118" i="55" a="1"/>
  <c r="C126" i="55" a="1"/>
  <c r="A225" i="56" a="1"/>
  <c r="G379" i="55" a="1"/>
  <c r="F17" i="56" a="1"/>
  <c r="B350" i="56" a="1"/>
  <c r="G217" i="55" a="1"/>
  <c r="F310" i="56" a="1"/>
  <c r="B327" i="56" a="1"/>
  <c r="A413" i="56" a="1"/>
  <c r="A210" i="56" a="1"/>
  <c r="B484" i="56" a="1"/>
  <c r="D96" i="55" a="1"/>
  <c r="A414" i="56" a="1"/>
  <c r="C369" i="55" a="1"/>
  <c r="D228" i="55" a="1"/>
  <c r="C22" i="55" a="1"/>
  <c r="C36" i="55" a="1"/>
  <c r="F129" i="53" a="1"/>
  <c r="A249" i="56" a="1"/>
  <c r="D95" i="55" a="1"/>
  <c r="F202" i="53" a="1"/>
  <c r="C207" i="55" a="1"/>
  <c r="C365" i="56" a="1"/>
  <c r="F193" i="56" a="1"/>
  <c r="B171" i="53" a="1"/>
  <c r="G356" i="55" a="1"/>
  <c r="B412" i="55" a="1"/>
  <c r="G305" i="56" a="1"/>
  <c r="B172" i="55" a="1"/>
  <c r="B336" i="56" a="1"/>
  <c r="G22" i="55" a="1"/>
  <c r="A297" i="55" a="1"/>
  <c r="C139" i="55" a="1"/>
  <c r="A456" i="53" a="1"/>
  <c r="A121" i="55" a="1"/>
  <c r="D404" i="53" a="1"/>
  <c r="C238" i="55" a="1"/>
  <c r="B209" i="56" a="1"/>
  <c r="B398" i="55" a="1"/>
  <c r="D71" i="53" a="1"/>
  <c r="G333" i="56" a="1"/>
  <c r="C256" i="53" a="1"/>
  <c r="C255" i="56" a="1"/>
  <c r="G459" i="55" a="1"/>
  <c r="C290" i="56" a="1"/>
  <c r="D157" i="53" a="1"/>
  <c r="C260" i="55" a="1"/>
  <c r="C55" i="53" a="1"/>
  <c r="A204" i="53" a="1"/>
  <c r="C106" i="56" a="1"/>
  <c r="A310" i="56" a="1"/>
  <c r="C457" i="55" a="1"/>
  <c r="G71" i="53" a="1"/>
  <c r="C202" i="56" a="1"/>
  <c r="C387" i="53" a="1"/>
  <c r="B173" i="53" a="1"/>
  <c r="F112" i="55" a="1"/>
  <c r="D151" i="53" a="1"/>
  <c r="D316" i="53" a="1"/>
  <c r="A437" i="53" a="1"/>
  <c r="A478" i="53" a="1"/>
  <c r="D295" i="55" a="1"/>
  <c r="A411" i="53" a="1"/>
  <c r="B127" i="56" a="1"/>
  <c r="G248" i="55" a="1"/>
  <c r="C303" i="56" a="1"/>
  <c r="B461" i="55" a="1"/>
  <c r="B138" i="56" a="1"/>
  <c r="D281" i="53" a="1"/>
  <c r="G318" i="55" a="1"/>
  <c r="G339" i="56" a="1"/>
  <c r="C125" i="56" a="1"/>
  <c r="C481" i="55" a="1"/>
  <c r="A466" i="53" a="1"/>
  <c r="B474" i="55" a="1"/>
  <c r="B13" i="53" a="1"/>
  <c r="C282" i="56" a="1"/>
  <c r="C151" i="53" a="1"/>
  <c r="D371" i="53" a="1"/>
  <c r="C38" i="55" a="1"/>
  <c r="C153" i="53" a="1"/>
  <c r="G117" i="56" a="1"/>
  <c r="D385" i="55" a="1"/>
  <c r="G455" i="56" a="1"/>
  <c r="A317" i="56" a="1"/>
  <c r="G47" i="55" a="1"/>
  <c r="G260" i="56" a="1"/>
  <c r="C91" i="56" a="1"/>
  <c r="D392" i="55" a="1"/>
  <c r="F159" i="55" a="1"/>
  <c r="D192" i="55" a="1"/>
  <c r="C236" i="55" a="1"/>
  <c r="B54" i="56" a="1"/>
  <c r="D150" i="56" a="1"/>
  <c r="F99" i="56" a="1"/>
  <c r="B359" i="53" a="1"/>
  <c r="F140" i="56" a="1"/>
  <c r="D425" i="55" a="1"/>
  <c r="B429" i="56" a="1"/>
  <c r="B202" i="56" a="1"/>
  <c r="C336" i="56" a="1"/>
  <c r="D152" i="53" a="1"/>
  <c r="B152" i="56" a="1"/>
  <c r="F206" i="56" a="1"/>
  <c r="G500" i="55" a="1"/>
  <c r="G428" i="53" a="1"/>
  <c r="B310" i="53" a="1"/>
  <c r="B302" i="55" a="1"/>
  <c r="G493" i="56" a="1"/>
  <c r="A362" i="56" a="1"/>
  <c r="F501" i="53" a="1"/>
  <c r="C442" i="55" a="1"/>
  <c r="A17" i="55" a="1"/>
  <c r="C263" i="56" a="1"/>
  <c r="G145" i="55" a="1"/>
  <c r="D185" i="55" a="1"/>
  <c r="G234" i="55" a="1"/>
  <c r="F316" i="55" a="1"/>
  <c r="C236" i="56" a="1"/>
  <c r="C313" i="56" a="1"/>
  <c r="F370" i="53" a="1"/>
  <c r="C131" i="56" a="1"/>
  <c r="B269" i="56" a="1"/>
  <c r="F229" i="55" a="1"/>
  <c r="F429" i="55" a="1"/>
  <c r="G164" i="55" a="1"/>
  <c r="A372" i="56" a="1"/>
  <c r="A4" i="56" a="1"/>
  <c r="C476" i="56" a="1"/>
  <c r="D443" i="55" a="1"/>
  <c r="C9" i="55" a="1"/>
  <c r="B181" i="56" a="1"/>
  <c r="A85" i="56" a="1"/>
  <c r="D129" i="56" a="1"/>
  <c r="A131" i="56" a="1"/>
  <c r="C359" i="55" a="1"/>
  <c r="F372" i="55" a="1"/>
  <c r="A229" i="53" a="1"/>
  <c r="D138" i="55" a="1"/>
  <c r="F315" i="55" a="1"/>
  <c r="D382" i="55" a="1"/>
  <c r="F428" i="56" a="1"/>
  <c r="A152" i="56" a="1"/>
  <c r="B444" i="53" a="1"/>
  <c r="A408" i="56" a="1"/>
  <c r="A115" i="56" a="1"/>
  <c r="C22" i="56" a="1"/>
  <c r="B52" i="56" a="1"/>
  <c r="D403" i="55" a="1"/>
  <c r="F271" i="53" a="1"/>
  <c r="G71" i="55" a="1"/>
  <c r="F315" i="53" a="1"/>
  <c r="D178" i="55" a="1"/>
  <c r="D197" i="55" a="1"/>
  <c r="F315" i="56" a="1"/>
  <c r="B204" i="56" a="1"/>
  <c r="B107" i="53" a="1"/>
  <c r="A24" i="56" a="1"/>
  <c r="A364" i="53" a="1"/>
  <c r="A404" i="56" a="1"/>
  <c r="G490" i="53" a="1"/>
  <c r="A334" i="53" a="1"/>
  <c r="B376" i="56" a="1"/>
  <c r="B426" i="55" a="1"/>
  <c r="F98" i="55" a="1"/>
  <c r="D171" i="53" a="1"/>
  <c r="C432" i="55" a="1"/>
  <c r="D449" i="53" a="1"/>
  <c r="B10" i="55" a="1"/>
  <c r="C469" i="55" a="1"/>
  <c r="B369" i="53" a="1"/>
  <c r="C342" i="56" a="1"/>
  <c r="F221" i="53" a="1"/>
  <c r="B436" i="56" a="1"/>
  <c r="F380" i="53" a="1"/>
  <c r="C44" i="55" a="1"/>
  <c r="F282" i="53" a="1"/>
  <c r="A276" i="56" a="1"/>
  <c r="B388" i="56" a="1"/>
  <c r="A47" i="55" a="1"/>
  <c r="A272" i="56" a="1"/>
  <c r="A49" i="55" a="1"/>
  <c r="A502" i="53" a="1"/>
  <c r="G423" i="55" a="1"/>
  <c r="B6" i="53" a="1"/>
  <c r="A151" i="56" a="1"/>
  <c r="B49" i="53" a="1"/>
  <c r="C122" i="55" a="1"/>
  <c r="C475" i="55" a="1"/>
  <c r="C83" i="53" a="1"/>
  <c r="G302" i="55" a="1"/>
  <c r="A135" i="55" a="1"/>
  <c r="B460" i="55" a="1"/>
  <c r="F102" i="55" a="1"/>
  <c r="C309" i="55" a="1"/>
  <c r="G410" i="53" a="1"/>
  <c r="F267" i="49" a="1"/>
  <c r="G363" i="56" a="1"/>
  <c r="C274" i="56" a="1"/>
  <c r="F283" i="55" a="1"/>
  <c r="B381" i="53" a="1"/>
  <c r="A355" i="53" a="1"/>
  <c r="C446" i="55" a="1"/>
  <c r="C376" i="56" a="1"/>
  <c r="D169" i="53" a="1"/>
  <c r="C18" i="55" a="1"/>
  <c r="G339" i="55" a="1"/>
  <c r="F212" i="55" a="1"/>
  <c r="G415" i="56" a="1"/>
  <c r="G229" i="56" a="1"/>
  <c r="C122" i="56" a="1"/>
  <c r="G494" i="55" a="1"/>
  <c r="D407" i="56" a="1"/>
  <c r="A87" i="56" a="1"/>
  <c r="G340" i="56" a="1"/>
  <c r="F386" i="55" a="1"/>
  <c r="A224" i="56" a="1"/>
  <c r="F397" i="56" a="1"/>
  <c r="B173" i="56" a="1"/>
  <c r="A407" i="56" a="1"/>
  <c r="D139" i="56" a="1"/>
  <c r="D69" i="56" a="1"/>
  <c r="G495" i="56" a="1"/>
  <c r="C119" i="56" a="1"/>
  <c r="D93" i="56" a="1"/>
  <c r="F82" i="53" a="1"/>
  <c r="F64" i="56" a="1"/>
  <c r="C153" i="55" a="1"/>
  <c r="D380" i="56" a="1"/>
  <c r="F98" i="56" a="1"/>
  <c r="F52" i="53" a="1"/>
  <c r="B271" i="56" a="1"/>
  <c r="A325" i="53" a="1"/>
  <c r="C318" i="55" a="1"/>
  <c r="G116" i="55" a="1"/>
  <c r="F492" i="56" a="1"/>
  <c r="A387" i="56" a="1"/>
  <c r="C406" i="56" a="1"/>
  <c r="F20" i="56" a="1"/>
  <c r="C31" i="55" a="1"/>
  <c r="D84" i="55" a="1"/>
  <c r="A479" i="56" a="1"/>
  <c r="A412" i="56" a="1"/>
  <c r="G34" i="56" a="1"/>
  <c r="D418" i="55" a="1"/>
  <c r="F387" i="55" a="1"/>
  <c r="F122" i="55" a="1"/>
  <c r="C450" i="56" a="1"/>
  <c r="C266" i="55" a="1"/>
  <c r="D451" i="55" a="1"/>
  <c r="A302" i="56" a="1"/>
  <c r="D224" i="53" a="1"/>
  <c r="G139" i="53" a="1"/>
  <c r="A477" i="56" a="1"/>
  <c r="A201" i="56" a="1"/>
  <c r="F105" i="55" a="1"/>
  <c r="A194" i="56" a="1"/>
  <c r="C271" i="56" a="1"/>
  <c r="D484" i="55" a="1"/>
  <c r="D221" i="56" a="1"/>
  <c r="F233" i="56" a="1"/>
  <c r="F225" i="53" a="1"/>
  <c r="C183" i="53" a="1"/>
  <c r="F445" i="55" a="1"/>
  <c r="A32" i="56" a="1"/>
  <c r="C482" i="56" a="1"/>
  <c r="B450" i="53" a="1"/>
  <c r="A456" i="56" a="1"/>
  <c r="B486" i="56" a="1"/>
  <c r="C494" i="55" a="1"/>
  <c r="G148" i="56" a="1"/>
  <c r="F214" i="55" a="1"/>
  <c r="C128" i="53" a="1"/>
  <c r="D361" i="55" a="1"/>
  <c r="D337" i="55" a="1"/>
  <c r="F75" i="55" a="1"/>
  <c r="A308" i="55" a="1"/>
  <c r="C94" i="55" a="1"/>
  <c r="F491" i="55" a="1"/>
  <c r="D139" i="55" a="1"/>
  <c r="D371" i="55" a="1"/>
  <c r="F276" i="55" a="1"/>
  <c r="C321" i="55" a="1"/>
  <c r="D163" i="53" a="1"/>
  <c r="F500" i="53" a="1"/>
  <c r="B405" i="55" a="1"/>
  <c r="C64" i="55" a="1"/>
  <c r="D273" i="55" a="1"/>
  <c r="C352" i="56" a="1"/>
  <c r="C368" i="53" a="1"/>
  <c r="B48" i="53" a="1"/>
  <c r="G179" i="53" a="1"/>
  <c r="G127" i="53" a="1"/>
  <c r="C384" i="56" a="1"/>
  <c r="G188" i="53" a="1"/>
  <c r="F7" i="53" a="1"/>
  <c r="F466" i="53" a="1"/>
  <c r="G407" i="53" a="1"/>
  <c r="F190" i="53" a="1"/>
  <c r="A314" i="55" a="1"/>
  <c r="A335" i="55" a="1"/>
  <c r="D493" i="53" a="1"/>
  <c r="C112" i="55" a="1"/>
  <c r="B407" i="56" a="1"/>
  <c r="D210" i="55" a="1"/>
  <c r="B57" i="53" a="1"/>
  <c r="B70" i="55" a="1"/>
  <c r="A93" i="55" a="1"/>
  <c r="B91" i="53" a="1"/>
  <c r="B14" i="56" a="1"/>
  <c r="F143" i="53" a="1"/>
  <c r="G493" i="53" a="1"/>
  <c r="F83" i="55" a="1"/>
  <c r="D410" i="53" a="1"/>
  <c r="D353" i="55" a="1"/>
  <c r="A278" i="55" a="1"/>
  <c r="G219" i="56" a="1"/>
  <c r="C329" i="53" a="1"/>
  <c r="A430" i="56" a="1"/>
  <c r="A440" i="55" a="1"/>
  <c r="B300" i="55" a="1"/>
  <c r="C223" i="53" a="1"/>
  <c r="A375" i="53" a="1"/>
  <c r="B384" i="56" a="1"/>
  <c r="F199" i="55" a="1"/>
  <c r="F110" i="55" a="1"/>
  <c r="B277" i="56" a="1"/>
  <c r="D445" i="56" a="1"/>
  <c r="G14" i="53" a="1"/>
  <c r="G61" i="53" a="1"/>
  <c r="A413" i="55" a="1"/>
  <c r="F11" i="53" a="1"/>
  <c r="C434" i="55" a="1"/>
  <c r="G119" i="56" a="1"/>
  <c r="G201" i="56" a="1"/>
  <c r="D484" i="56" a="1"/>
  <c r="G492" i="55" a="1"/>
  <c r="G315" i="55" a="1"/>
  <c r="A475" i="56" a="1"/>
  <c r="F34" i="55" a="1"/>
  <c r="F149" i="56" a="1"/>
  <c r="F452" i="55" a="1"/>
  <c r="D309" i="55" a="1"/>
  <c r="D375" i="56" a="1"/>
  <c r="D326" i="55" a="1"/>
  <c r="G115" i="56" a="1"/>
  <c r="C86" i="56" a="1"/>
  <c r="B200" i="56" a="1"/>
  <c r="A440" i="53" a="1"/>
  <c r="F367" i="55" a="1"/>
  <c r="C412" i="56" a="1"/>
  <c r="C82" i="55" a="1"/>
  <c r="C498" i="56" a="1"/>
  <c r="A394" i="53" a="1"/>
  <c r="F235" i="55" a="1"/>
  <c r="F27" i="55" a="1"/>
  <c r="C481" i="56" a="1"/>
  <c r="F393" i="55" a="1"/>
  <c r="D45" i="55" a="1"/>
  <c r="C150" i="55" a="1"/>
  <c r="G30" i="53" a="1"/>
  <c r="C206" i="55" a="1"/>
  <c r="B434" i="56" a="1"/>
  <c r="B480" i="55" a="1"/>
  <c r="G32" i="56" a="1"/>
  <c r="B75" i="56" a="1"/>
  <c r="G441" i="56" a="1"/>
  <c r="F376" i="56" a="1"/>
  <c r="G20" i="55" a="1"/>
  <c r="D358" i="55" a="1"/>
  <c r="B43" i="56" a="1"/>
  <c r="A84" i="56" a="1"/>
  <c r="A56" i="56" a="1"/>
  <c r="A23" i="56" a="1"/>
  <c r="G151" i="56" a="1"/>
  <c r="C50" i="56" a="1"/>
  <c r="F126" i="55" a="1"/>
  <c r="D201" i="55" a="1"/>
  <c r="F309" i="55" a="1"/>
  <c r="G395" i="55" a="1"/>
  <c r="C295" i="56" a="1"/>
  <c r="D480" i="55" a="1"/>
  <c r="D179" i="56" a="1"/>
  <c r="B326" i="53" a="1"/>
  <c r="D296" i="55" a="1"/>
  <c r="A182" i="56" a="1"/>
  <c r="C217" i="55" a="1"/>
  <c r="D345" i="53" a="1"/>
  <c r="C359" i="56" a="1"/>
  <c r="B313" i="56" a="1"/>
  <c r="B44" i="56" a="1"/>
  <c r="C220" i="55" a="1"/>
  <c r="G8" i="56" a="1"/>
  <c r="F355" i="55" a="1"/>
  <c r="F420" i="55" a="1"/>
  <c r="D422" i="56" a="1"/>
  <c r="F242" i="56" a="1"/>
  <c r="F23" i="55" a="1"/>
  <c r="D174" i="53" a="1"/>
  <c r="B361" i="56" a="1"/>
  <c r="D24" i="55" a="1"/>
  <c r="F189" i="56" a="1"/>
  <c r="G290" i="55" a="1"/>
  <c r="C47" i="56" a="1"/>
  <c r="D177" i="55" a="1"/>
  <c r="A14" i="56" a="1"/>
  <c r="D229" i="56" a="1"/>
  <c r="D206" i="55" a="1"/>
  <c r="G473" i="55" a="1"/>
  <c r="G501" i="55" a="1"/>
  <c r="C364" i="55" a="1"/>
  <c r="D338" i="53" a="1"/>
  <c r="A194" i="55" a="1"/>
  <c r="G16" i="55" a="1"/>
  <c r="F226" i="53" a="1"/>
  <c r="B425" i="55" a="1"/>
  <c r="B12" i="55" a="1"/>
  <c r="A348" i="53" a="1"/>
  <c r="F251" i="53" a="1"/>
  <c r="C71" i="56" a="1"/>
  <c r="A140" i="53" a="1"/>
  <c r="A71" i="56" a="1"/>
  <c r="A352" i="55" a="1"/>
  <c r="A75" i="53" a="1"/>
  <c r="A272" i="55" a="1"/>
  <c r="D286" i="53" a="1"/>
  <c r="C312" i="55" a="1"/>
  <c r="D285" i="56" a="1"/>
  <c r="F208" i="55" a="1"/>
  <c r="C101" i="55" a="1"/>
  <c r="B111" i="56" a="1"/>
  <c r="D233" i="53" a="1"/>
  <c r="C89" i="53" a="1"/>
  <c r="B398" i="56" a="1"/>
  <c r="B308" i="53" a="1"/>
  <c r="F178" i="55" a="1"/>
  <c r="C434" i="53" a="1"/>
  <c r="A234" i="55" a="1"/>
  <c r="B410" i="56" a="1"/>
  <c r="D389" i="53" a="1"/>
  <c r="C447" i="55" a="1"/>
  <c r="C404" i="53" a="1"/>
  <c r="C185" i="55" a="1"/>
  <c r="G114" i="53" a="1"/>
  <c r="B123" i="56" a="1"/>
  <c r="G77" i="53" a="1"/>
  <c r="A307" i="53" a="1"/>
  <c r="A117" i="56" a="1"/>
  <c r="A298" i="49" a="1"/>
  <c r="F119" i="55" a="1"/>
  <c r="D133" i="55" a="1"/>
  <c r="B139" i="56" a="1"/>
  <c r="A227" i="55" a="1"/>
  <c r="C167" i="55" a="1"/>
  <c r="B112" i="55" a="1"/>
  <c r="A486" i="55" a="1"/>
  <c r="D168" i="55" a="1"/>
  <c r="A92" i="55" a="1"/>
  <c r="C386" i="55" a="1"/>
  <c r="A130" i="53" a="1"/>
  <c r="G289" i="56" a="1"/>
  <c r="G465" i="56" a="1"/>
  <c r="G304" i="56" a="1"/>
  <c r="F228" i="56" a="1"/>
  <c r="D350" i="56" a="1"/>
  <c r="D423" i="56" a="1"/>
  <c r="C429" i="56" a="1"/>
  <c r="G162" i="55" a="1"/>
  <c r="F15" i="55" a="1"/>
  <c r="G461" i="55" a="1"/>
  <c r="D318" i="56" a="1"/>
  <c r="C438" i="56" a="1"/>
  <c r="D318" i="55" a="1"/>
  <c r="G404" i="55" a="1"/>
  <c r="A169" i="56" a="1"/>
  <c r="A145" i="56" a="1"/>
  <c r="G268" i="53" a="1"/>
  <c r="F92" i="56" a="1"/>
  <c r="C385" i="55" a="1"/>
  <c r="A466" i="56" a="1"/>
  <c r="G279" i="55" a="1"/>
  <c r="D251" i="55" a="1"/>
  <c r="A483" i="55" a="1"/>
  <c r="C477" i="55" a="1"/>
  <c r="D243" i="55" a="1"/>
  <c r="A150" i="56" a="1"/>
  <c r="A431" i="56" a="1"/>
  <c r="C471" i="56" a="1"/>
  <c r="D475" i="55" a="1"/>
  <c r="D465" i="56" a="1"/>
  <c r="C457" i="56" a="1"/>
  <c r="D58" i="55" a="1"/>
  <c r="B169" i="56" a="1"/>
  <c r="F176" i="56" a="1"/>
  <c r="D457" i="55" a="1"/>
  <c r="C441" i="55" a="1"/>
  <c r="A423" i="55" a="1"/>
  <c r="C491" i="56" a="1"/>
  <c r="A214" i="56" a="1"/>
  <c r="A146" i="56" a="1"/>
  <c r="A259" i="56" a="1"/>
  <c r="G352" i="56" a="1"/>
  <c r="C486" i="56" a="1"/>
  <c r="G98" i="55" a="1"/>
  <c r="F166" i="55" a="1"/>
  <c r="A347" i="55" a="1"/>
  <c r="D105" i="55" a="1"/>
  <c r="G270" i="53" a="1"/>
  <c r="G431" i="55" a="1"/>
  <c r="G432" i="55" a="1"/>
  <c r="A450" i="56" a="1"/>
  <c r="A95" i="53" a="1"/>
  <c r="A41" i="56" a="1"/>
  <c r="C419" i="56" a="1"/>
  <c r="D167" i="55" a="1"/>
  <c r="C462" i="55" a="1"/>
  <c r="B373" i="55" a="1"/>
  <c r="F143" i="55" a="1"/>
  <c r="C6" i="53" a="1"/>
  <c r="B309" i="56" a="1"/>
  <c r="C51" i="55" a="1"/>
  <c r="F418" i="55" a="1"/>
  <c r="G97" i="56" a="1"/>
  <c r="D30" i="55" a="1"/>
  <c r="C451" i="56" a="1"/>
  <c r="C37" i="56" a="1"/>
  <c r="F348" i="55" a="1"/>
  <c r="F398" i="56" a="1"/>
  <c r="F133" i="53" a="1"/>
  <c r="C484" i="55" a="1"/>
  <c r="C487" i="53" a="1"/>
  <c r="C235" i="55" a="1"/>
  <c r="A316" i="56" a="1"/>
  <c r="A86" i="56" a="1"/>
  <c r="A218" i="55" a="1"/>
  <c r="G78" i="55" a="1"/>
  <c r="D53" i="53" a="1"/>
  <c r="A16" i="53" a="1"/>
  <c r="G112" i="53" a="1"/>
  <c r="D181" i="55" a="1"/>
  <c r="B53" i="55" a="1"/>
  <c r="A276" i="55" a="1"/>
  <c r="F478" i="55" a="1"/>
  <c r="G256" i="55" a="1"/>
  <c r="C226" i="53" a="1"/>
  <c r="A19" i="55" a="1"/>
  <c r="F146" i="53" a="1"/>
  <c r="A328" i="55" a="1"/>
  <c r="B455" i="56" a="1"/>
  <c r="D467" i="53" a="1"/>
  <c r="G251" i="55" a="1"/>
  <c r="F196" i="55" a="1"/>
  <c r="A13" i="56" a="1"/>
  <c r="C494" i="56" a="1"/>
  <c r="C154" i="56" a="1"/>
  <c r="B344" i="56" a="1"/>
  <c r="B198" i="56" a="1"/>
  <c r="A65" i="56" a="1"/>
  <c r="F301" i="53" a="1"/>
  <c r="A303" i="55" a="1"/>
  <c r="G405" i="55" a="1"/>
  <c r="F481" i="53" a="1"/>
  <c r="G26" i="55" a="1"/>
  <c r="B476" i="55" a="1"/>
  <c r="C98" i="55" a="1"/>
  <c r="D14" i="56" a="1"/>
  <c r="F284" i="53" a="1"/>
  <c r="G311" i="55" a="1"/>
  <c r="B81" i="55" a="1"/>
  <c r="C190" i="53" a="1"/>
  <c r="B324" i="55" a="1"/>
  <c r="G258" i="55" a="1"/>
  <c r="D349" i="55" a="1"/>
  <c r="A162" i="55" a="1"/>
  <c r="G13" i="53" a="1"/>
  <c r="F218" i="53" a="1"/>
  <c r="B62" i="56" a="1"/>
  <c r="F254" i="55" a="1"/>
  <c r="F391" i="55" a="1"/>
  <c r="F50" i="53" a="1"/>
  <c r="A330" i="53" a="1"/>
  <c r="B246" i="53" a="1"/>
  <c r="A471" i="56" a="1"/>
  <c r="B66" i="56" a="1"/>
  <c r="B303" i="53" a="1"/>
  <c r="G223" i="53" a="1"/>
  <c r="B218" i="56" a="1"/>
  <c r="F58" i="56" a="1"/>
  <c r="G262" i="56" a="1"/>
  <c r="B260" i="56" a="1"/>
  <c r="C246" i="56" a="1"/>
  <c r="F297" i="55" a="1"/>
  <c r="C88" i="56" a="1"/>
  <c r="A283" i="56" a="1"/>
  <c r="C219" i="56" a="1"/>
  <c r="F319" i="56" a="1"/>
  <c r="F410" i="56" a="1"/>
  <c r="A199" i="56" a="1"/>
  <c r="D328" i="56" a="1"/>
  <c r="C429" i="55" a="1"/>
  <c r="B244" i="56" a="1"/>
  <c r="B265" i="56" a="1"/>
  <c r="D251" i="56" a="1"/>
  <c r="A451" i="56" a="1"/>
  <c r="F165" i="55" a="1"/>
  <c r="F228" i="55" a="1"/>
  <c r="C118" i="56" a="1"/>
  <c r="F103" i="55" a="1"/>
  <c r="B291" i="56" a="1"/>
  <c r="B243" i="56" a="1"/>
  <c r="G478" i="55" a="1"/>
  <c r="A242" i="56" a="1"/>
  <c r="F29" i="55" a="1"/>
  <c r="F368" i="56" a="1"/>
  <c r="F230" i="53" a="1"/>
  <c r="D430" i="55" a="1"/>
  <c r="C192" i="55" a="1"/>
  <c r="A454" i="56" a="1"/>
  <c r="F66" i="56" a="1"/>
  <c r="D237" i="55" a="1"/>
  <c r="C437" i="55" a="1"/>
  <c r="A341" i="56" a="1"/>
  <c r="D373" i="53" a="1"/>
  <c r="B116" i="56" a="1"/>
  <c r="G496" i="55" a="1"/>
  <c r="F287" i="56" a="1"/>
  <c r="F314" i="55" a="1"/>
  <c r="F261" i="55" a="1"/>
  <c r="A191" i="56" a="1"/>
  <c r="F435" i="56" a="1"/>
  <c r="F28" i="55" a="1"/>
  <c r="C420" i="55" a="1"/>
  <c r="C491" i="55" a="1"/>
  <c r="A210" i="55" a="1"/>
  <c r="F285" i="55" a="1"/>
  <c r="A312" i="55" a="1"/>
  <c r="F229" i="56" a="1"/>
  <c r="F321" i="55" a="1"/>
  <c r="B415" i="56" a="1"/>
  <c r="D307" i="55" a="1"/>
  <c r="B65" i="56" a="1"/>
  <c r="F359" i="55" a="1"/>
  <c r="A10" i="56" a="1"/>
  <c r="B190" i="56" a="1"/>
  <c r="C479" i="56" a="1"/>
  <c r="A55" i="56" a="1"/>
  <c r="C366" i="56" a="1"/>
  <c r="D438" i="55" a="1"/>
  <c r="F171" i="55" a="1"/>
  <c r="F387" i="56" a="1"/>
  <c r="B119" i="56" a="1"/>
  <c r="A261" i="56" a="1"/>
  <c r="G466" i="55" a="1"/>
  <c r="G76" i="55" a="1"/>
  <c r="C232" i="56" a="1"/>
  <c r="D14" i="55" a="1"/>
  <c r="B330" i="56" a="1"/>
  <c r="G448" i="55" a="1"/>
  <c r="C449" i="55" a="1"/>
  <c r="D441" i="53" a="1"/>
  <c r="G416" i="55" a="1"/>
  <c r="G179" i="55" a="1"/>
  <c r="C275" i="56" a="1"/>
  <c r="B289" i="53" a="1"/>
  <c r="G185" i="55" a="1"/>
  <c r="G359" i="53" a="1"/>
  <c r="B304" i="53" a="1"/>
  <c r="A230" i="53" a="1"/>
  <c r="F243" i="55" a="1"/>
  <c r="A489" i="55" a="1"/>
  <c r="C68" i="55" a="1"/>
  <c r="G341" i="55" a="1"/>
  <c r="C483" i="53" a="1"/>
  <c r="B34" i="55" a="1"/>
  <c r="A29" i="53" a="1"/>
  <c r="D48" i="53" a="1"/>
  <c r="B288" i="55" a="1"/>
  <c r="F395" i="53" a="1"/>
  <c r="C242" i="55" a="1"/>
  <c r="A469" i="55" a="1"/>
  <c r="B459" i="55" a="1"/>
  <c r="A458" i="56" a="1"/>
  <c r="C463" i="55" a="1"/>
  <c r="C230" i="56" a="1"/>
  <c r="C202" i="55" a="1"/>
  <c r="D349" i="56" a="1"/>
  <c r="B233" i="55" a="1"/>
  <c r="C425" i="56" a="1"/>
  <c r="B161" i="53" a="1"/>
  <c r="C113" i="56" a="1"/>
  <c r="D426" i="56" a="1"/>
  <c r="D219" i="53" a="1"/>
  <c r="C210" i="56" a="1"/>
  <c r="A194" i="53" a="1"/>
  <c r="G445" i="55" a="1"/>
  <c r="A442" i="55" a="1"/>
  <c r="A237" i="55" a="1"/>
  <c r="F63" i="53" a="1"/>
  <c r="C330" i="55" a="1"/>
  <c r="C116" i="55" a="1"/>
  <c r="G159" i="53" a="1"/>
  <c r="A74" i="55" a="1"/>
  <c r="G64" i="56" a="1"/>
  <c r="C226" i="55" a="1"/>
  <c r="F405" i="56" a="1"/>
  <c r="B67" i="55" a="1"/>
  <c r="B138" i="53" a="1"/>
  <c r="D354" i="53" a="1"/>
  <c r="D287" i="55" a="1"/>
  <c r="D365" i="53" a="1"/>
  <c r="A266" i="55" a="1"/>
  <c r="A337" i="55" a="1"/>
  <c r="A280" i="55" a="1"/>
  <c r="G176" i="55" a="1"/>
  <c r="B378" i="56" a="1"/>
  <c r="D220" i="55" a="1"/>
  <c r="G249" i="55" a="1"/>
  <c r="G371" i="55" a="1"/>
  <c r="A33" i="53" a="1"/>
  <c r="G121" i="53" a="1"/>
  <c r="A222" i="56" a="1"/>
  <c r="C5" i="56" a="1"/>
  <c r="A435" i="56" a="1"/>
  <c r="D64" i="55" a="1"/>
  <c r="G53" i="55" a="1"/>
  <c r="D470" i="55" a="1"/>
  <c r="D460" i="55" a="1"/>
  <c r="A307" i="56" a="1"/>
  <c r="C84" i="55" a="1"/>
  <c r="F460" i="53" a="1"/>
  <c r="C32" i="55" a="1"/>
  <c r="C125" i="55" a="1"/>
  <c r="F175" i="53" a="1"/>
  <c r="A283" i="53" a="1"/>
  <c r="G257" i="53" a="1"/>
  <c r="C251" i="55" a="1"/>
  <c r="C152" i="53" a="1"/>
  <c r="C167" i="56" a="1"/>
  <c r="B46" i="55" a="1"/>
  <c r="C171" i="56" a="1"/>
  <c r="D269" i="55" a="1"/>
  <c r="D479" i="53" a="1"/>
  <c r="A168" i="56" a="1"/>
  <c r="C356" i="56" a="1"/>
  <c r="F398" i="55" a="1"/>
  <c r="C370" i="56" a="1"/>
  <c r="B410" i="53" a="1"/>
  <c r="C260" i="56" a="1"/>
  <c r="D481" i="55" a="1"/>
  <c r="A226" i="56" a="1"/>
  <c r="A298" i="55" a="1"/>
  <c r="C15" i="56" a="1"/>
  <c r="B179" i="56" a="1"/>
  <c r="C45" i="55" a="1"/>
  <c r="B355" i="55" a="1"/>
  <c r="F137" i="55" a="1"/>
  <c r="C56" i="55" a="1"/>
  <c r="A188" i="53" a="1"/>
  <c r="C273" i="55" a="1"/>
  <c r="F266" i="53" a="1"/>
  <c r="C311" i="53" a="1"/>
  <c r="D164" i="55" a="1"/>
  <c r="A160" i="53" a="1"/>
  <c r="A313" i="53" a="1"/>
  <c r="D196" i="55" a="1"/>
  <c r="F394" i="55" a="1"/>
  <c r="C261" i="55" a="1"/>
  <c r="A159" i="55" a="1"/>
  <c r="D44" i="55" a="1"/>
  <c r="A228" i="53" a="1"/>
  <c r="F401" i="53" a="1"/>
  <c r="B423" i="55" a="1"/>
  <c r="A240" i="55" a="1"/>
  <c r="B199" i="53" a="1"/>
  <c r="D405" i="53" a="1"/>
  <c r="C367" i="55" a="1"/>
  <c r="B199" i="55" a="1"/>
  <c r="C411" i="56" a="1"/>
  <c r="G20" i="53" a="1"/>
  <c r="F472" i="53" a="1"/>
  <c r="C178" i="55" a="1"/>
  <c r="C414" i="53" a="1"/>
  <c r="B172" i="56" a="1"/>
  <c r="B125" i="55" a="1"/>
  <c r="G200" i="55" a="1"/>
  <c r="A254" i="56" a="1"/>
  <c r="A142" i="56" a="1"/>
  <c r="D279" i="55" a="1"/>
  <c r="D186" i="55" a="1"/>
  <c r="C483" i="55" a="1"/>
  <c r="D350" i="55" a="1"/>
  <c r="C40" i="55" a="1"/>
  <c r="C201" i="53" a="1"/>
  <c r="G259" i="55" a="1"/>
  <c r="C347" i="55" a="1"/>
  <c r="F496" i="55" a="1"/>
  <c r="A110" i="56" a="1"/>
  <c r="B26" i="55" a="1"/>
  <c r="G134" i="55" a="1"/>
  <c r="C178" i="56" a="1"/>
  <c r="G44" i="55" a="1"/>
  <c r="A359" i="55" a="1"/>
  <c r="C231" i="53" a="1"/>
  <c r="A494" i="56" a="1"/>
  <c r="C450" i="55" a="1"/>
  <c r="B239" i="53" a="1"/>
  <c r="G90" i="56" a="1"/>
  <c r="A258" i="56" a="1"/>
  <c r="B385" i="55" a="1"/>
  <c r="A101" i="55" a="1"/>
  <c r="D21" i="53" a="1"/>
  <c r="A188" i="55" a="1"/>
  <c r="B141" i="56" a="1"/>
  <c r="G337" i="53" a="1"/>
  <c r="D362" i="55" a="1"/>
  <c r="B268" i="53" a="1"/>
  <c r="F22" i="55" a="1"/>
  <c r="C36" i="53" a="1"/>
  <c r="A149" i="53" a="1"/>
  <c r="G197" i="55" a="1"/>
  <c r="B38" i="56" a="1"/>
  <c r="C305" i="55" a="1"/>
  <c r="F121" i="55" a="1"/>
  <c r="G252" i="55" a="1"/>
  <c r="B334" i="55" a="1"/>
  <c r="C474" i="53" a="1"/>
  <c r="C124" i="56" a="1"/>
  <c r="B245" i="49" a="1"/>
  <c r="B5" i="56" a="1"/>
  <c r="F170" i="55" a="1"/>
  <c r="C233" i="56" a="1"/>
  <c r="D262" i="53" a="1"/>
  <c r="D311" i="55" a="1"/>
  <c r="A49" i="53" a="1"/>
  <c r="B179" i="53" a="1"/>
  <c r="C366" i="55" a="1"/>
  <c r="G65" i="53" a="1"/>
  <c r="C121" i="56" a="1"/>
  <c r="A430" i="53" a="1"/>
  <c r="B311" i="53" a="1"/>
  <c r="C109" i="55" a="1"/>
  <c r="A411" i="55" a="1"/>
  <c r="C392" i="56" a="1"/>
  <c r="G143" i="53" a="1"/>
  <c r="F311" i="55" a="1"/>
  <c r="G446" i="55" a="1"/>
  <c r="C276" i="56" a="1"/>
  <c r="A57" i="55" a="1"/>
  <c r="A141" i="53" a="1"/>
  <c r="C261" i="56" a="1"/>
  <c r="G210" i="55" a="1"/>
  <c r="C203" i="55" a="1"/>
  <c r="G497" i="53" a="1"/>
  <c r="B67" i="56" a="1"/>
  <c r="C360" i="55" a="1"/>
  <c r="B184" i="55" a="1"/>
  <c r="D401" i="53" a="1"/>
  <c r="A160" i="56" a="1"/>
  <c r="G245" i="55" a="1"/>
  <c r="C74" i="53" a="1"/>
  <c r="A99" i="56" a="1"/>
  <c r="C222" i="55" a="1"/>
  <c r="G132" i="55" a="1"/>
  <c r="C477" i="53" a="1"/>
  <c r="F25" i="56" a="1"/>
  <c r="B35" i="56" a="1"/>
  <c r="C384" i="53" a="1"/>
  <c r="A365" i="56" a="1"/>
  <c r="C199" i="56" a="1"/>
  <c r="C85" i="49" a="1"/>
  <c r="C458" i="55" a="1"/>
  <c r="A334" i="55" a="1"/>
  <c r="D215" i="55" a="1"/>
  <c r="D217" i="55" a="1"/>
  <c r="F322" i="53" a="1"/>
  <c r="A338" i="55" a="1"/>
  <c r="A459" i="53" a="1"/>
  <c r="G103" i="53" a="1"/>
  <c r="G443" i="53" a="1"/>
  <c r="D3" i="49" a="1"/>
  <c r="D434" i="49" a="1"/>
  <c r="G359" i="55" a="1"/>
  <c r="C3" i="53" a="1"/>
  <c r="B414" i="55" a="1"/>
  <c r="B97" i="53" a="1"/>
  <c r="C423" i="53" a="1"/>
  <c r="C451" i="53" a="1"/>
  <c r="G420" i="53" a="1"/>
  <c r="D227" i="55" a="1"/>
  <c r="G396" i="49" a="1"/>
  <c r="F356" i="49" a="1"/>
  <c r="C214" i="56" a="1"/>
  <c r="C309" i="56" a="1"/>
  <c r="C361" i="53" a="1"/>
  <c r="G378" i="55" a="1"/>
  <c r="F151" i="55" a="1"/>
  <c r="D196" i="49" a="1"/>
  <c r="B128" i="49" a="1"/>
  <c r="A211" i="55" a="1"/>
  <c r="B50" i="55" a="1"/>
  <c r="A249" i="55" a="1"/>
  <c r="B85" i="53" a="1"/>
  <c r="B356" i="55" a="1"/>
  <c r="B215" i="49" a="1"/>
  <c r="D391" i="49" a="1"/>
  <c r="A226" i="53" a="1"/>
  <c r="D377" i="49" a="1"/>
  <c r="G429" i="53" a="1"/>
  <c r="F487" i="53" a="1"/>
  <c r="C331" i="53" a="1"/>
  <c r="B288" i="53" a="1"/>
  <c r="B370" i="53" a="1"/>
  <c r="D9" i="55" a="1"/>
  <c r="G123" i="53" a="1"/>
  <c r="G235" i="53" a="1"/>
  <c r="G250" i="56" a="1"/>
  <c r="D134" i="55" a="1"/>
  <c r="G186" i="53" a="1"/>
  <c r="C478" i="49" a="1"/>
  <c r="A355" i="55" a="1"/>
  <c r="F23" i="53" a="1"/>
  <c r="G391" i="53" a="1"/>
  <c r="D117" i="53" a="1"/>
  <c r="A251" i="55" a="1"/>
  <c r="G59" i="49" a="1"/>
  <c r="B491" i="49" a="1"/>
  <c r="A493" i="56" a="1"/>
  <c r="A430" i="49" a="1"/>
  <c r="B410" i="55" a="1"/>
  <c r="C301" i="53" a="1"/>
  <c r="C135" i="53" a="1"/>
  <c r="G28" i="53" a="1"/>
  <c r="A98" i="55" a="1"/>
  <c r="B498" i="55" a="1"/>
  <c r="B447" i="53" a="1"/>
  <c r="F389" i="53" a="1"/>
  <c r="F436" i="53" a="1"/>
  <c r="A323" i="55" a="1"/>
  <c r="A499" i="53" a="1"/>
  <c r="A52" i="55" a="1"/>
  <c r="C273" i="49" a="1"/>
  <c r="G76" i="49" a="1"/>
  <c r="G15" i="55" a="1"/>
  <c r="A345" i="55" a="1"/>
  <c r="B371" i="55" a="1"/>
  <c r="A417" i="53" a="1"/>
  <c r="B477" i="55" a="1"/>
  <c r="B348" i="53" a="1"/>
  <c r="C187" i="56" a="1"/>
  <c r="C79" i="56" a="1"/>
  <c r="D284" i="49" a="1"/>
  <c r="B466" i="56" a="1"/>
  <c r="B481" i="55" a="1"/>
  <c r="B299" i="53" a="1"/>
  <c r="D456" i="55" a="1"/>
  <c r="B24" i="56" a="1"/>
  <c r="D290" i="55" a="1"/>
  <c r="F33" i="55" a="1"/>
  <c r="D370" i="53" a="1"/>
  <c r="C404" i="56" a="1"/>
  <c r="G73" i="53" a="1"/>
  <c r="F179" i="49" a="1"/>
  <c r="D23" i="53" a="1"/>
  <c r="C429" i="53" a="1"/>
  <c r="A31" i="53" a="1"/>
  <c r="B323" i="53" a="1"/>
  <c r="B421" i="53" a="1"/>
  <c r="F324" i="53" a="1"/>
  <c r="G9" i="53" a="1"/>
  <c r="F358" i="55" a="1"/>
  <c r="B475" i="53" a="1"/>
  <c r="F479" i="55" a="1"/>
  <c r="C272" i="56" a="1"/>
  <c r="A294" i="55" a="1"/>
  <c r="B148" i="56" a="1"/>
  <c r="G396" i="55" a="1"/>
  <c r="F292" i="55" a="1"/>
  <c r="A40" i="56" a="1"/>
  <c r="F146" i="56" a="1"/>
  <c r="D213" i="55" a="1"/>
  <c r="D68" i="55" a="1"/>
  <c r="B158" i="55" a="1"/>
  <c r="C225" i="55" a="1"/>
  <c r="B87" i="55" a="1"/>
  <c r="B32" i="56" a="1"/>
  <c r="C486" i="55" a="1"/>
  <c r="G230" i="55" a="1"/>
  <c r="B129" i="53" a="1"/>
  <c r="C407" i="56" a="1"/>
  <c r="D407" i="55" a="1"/>
  <c r="D106" i="53" a="1"/>
  <c r="B242" i="55" a="1"/>
  <c r="B101" i="56" a="1"/>
  <c r="C230" i="53" a="1"/>
  <c r="D477" i="55" a="1"/>
  <c r="B379" i="53" a="1"/>
  <c r="A63" i="56" a="1"/>
  <c r="C148" i="53" a="1"/>
  <c r="F217" i="53" a="1"/>
  <c r="D36" i="53" a="1"/>
  <c r="C42" i="56" a="1"/>
  <c r="A274" i="55" a="1"/>
  <c r="G312" i="56" a="1"/>
  <c r="A218" i="56" a="1"/>
  <c r="B367" i="53" a="1"/>
  <c r="A327" i="56" a="1"/>
  <c r="G255" i="55" a="1"/>
  <c r="F43" i="53" a="1"/>
  <c r="F60" i="53" a="1"/>
  <c r="A288" i="53" a="1"/>
  <c r="B153" i="55" a="1"/>
  <c r="B287" i="56" a="1"/>
  <c r="B399" i="53" a="1"/>
  <c r="A149" i="56" a="1"/>
  <c r="G248" i="53" a="1"/>
  <c r="G121" i="55" a="1"/>
  <c r="A143" i="55" a="1"/>
  <c r="C54" i="56" a="1"/>
  <c r="B292" i="55" a="1"/>
  <c r="A31" i="56" a="1"/>
  <c r="G299" i="55" a="1"/>
  <c r="G88" i="55" a="1"/>
  <c r="C173" i="56" a="1"/>
  <c r="G336" i="53" a="1"/>
  <c r="C262" i="53" a="1"/>
  <c r="B22" i="56" a="1"/>
  <c r="A453" i="53" a="1"/>
  <c r="B408" i="56" a="1"/>
  <c r="C399" i="56" a="1"/>
  <c r="C245" i="53" a="1"/>
  <c r="G168" i="55" a="1"/>
  <c r="C176" i="53" a="1"/>
  <c r="G202" i="53" a="1"/>
  <c r="A426" i="53" a="1"/>
  <c r="G205" i="53" a="1"/>
  <c r="C317" i="56" a="1"/>
  <c r="G397" i="53" a="1"/>
  <c r="C430" i="55" a="1"/>
  <c r="D366" i="53" a="1"/>
  <c r="A409" i="53" a="1"/>
  <c r="C419" i="55" a="1"/>
  <c r="C329" i="55" a="1"/>
  <c r="C344" i="56" a="1"/>
  <c r="A410" i="56" a="1"/>
  <c r="F38" i="55" a="1"/>
  <c r="D359" i="53" a="1"/>
  <c r="F224" i="55" a="1"/>
  <c r="C180" i="56" a="1"/>
  <c r="A332" i="56" a="1"/>
  <c r="B295" i="55" a="1"/>
  <c r="A143" i="53" a="1"/>
  <c r="D461" i="53" a="1"/>
  <c r="A52" i="53" a="1"/>
  <c r="C354" i="55" a="1"/>
  <c r="C468" i="53" a="1"/>
  <c r="A449" i="56" a="1"/>
  <c r="A445" i="55" a="1"/>
  <c r="B88" i="55" a="1"/>
  <c r="F289" i="53" a="1"/>
  <c r="F336" i="53" a="1"/>
  <c r="B172" i="53" a="1"/>
  <c r="C254" i="56" a="1"/>
  <c r="D147" i="53" a="1"/>
  <c r="F413" i="55" a="1"/>
  <c r="B296" i="56" a="1"/>
  <c r="G431" i="53" a="1"/>
  <c r="A183" i="53" a="1"/>
  <c r="F122" i="53" a="1"/>
  <c r="A110" i="55" a="1"/>
  <c r="D474" i="55" a="1"/>
  <c r="C121" i="53" a="1"/>
  <c r="F274" i="53" a="1"/>
  <c r="D259" i="55" a="1"/>
  <c r="A186" i="53" a="1"/>
  <c r="C281" i="56" a="1"/>
  <c r="A271" i="55" a="1"/>
  <c r="A68" i="55" a="1"/>
  <c r="A371" i="55" a="1"/>
  <c r="B4" i="55" a="1"/>
  <c r="A163" i="55" a="1"/>
  <c r="C473" i="53" a="1"/>
  <c r="A333" i="56" a="1"/>
  <c r="G299" i="53" a="1"/>
  <c r="C432" i="56" a="1"/>
  <c r="F45" i="55" a="1"/>
  <c r="A134" i="55" a="1"/>
  <c r="B433" i="53" a="1"/>
  <c r="G305" i="53" a="1"/>
  <c r="F263" i="55" a="1"/>
  <c r="B30" i="55" a="1"/>
  <c r="B156" i="53" a="1"/>
  <c r="D67" i="53" a="1"/>
  <c r="C295" i="55" a="1"/>
  <c r="A255" i="56" a="1"/>
  <c r="F404" i="55" a="1"/>
  <c r="C306" i="56" a="1"/>
  <c r="A54" i="56" a="1"/>
  <c r="F48" i="53" a="1"/>
  <c r="G344" i="53" a="1"/>
  <c r="B335" i="56" a="1"/>
  <c r="C441" i="53" a="1"/>
  <c r="B498" i="56" a="1"/>
  <c r="C352" i="53" a="1"/>
  <c r="F6" i="49" a="1"/>
  <c r="A230" i="56" a="1"/>
  <c r="G307" i="55" a="1"/>
  <c r="B111" i="53" a="1"/>
  <c r="B70" i="53" a="1"/>
  <c r="G209" i="55" a="1"/>
  <c r="F159" i="53" a="1"/>
  <c r="F403" i="55" a="1"/>
  <c r="G459" i="53" a="1"/>
  <c r="F87" i="53" a="1"/>
  <c r="C103" i="56" a="1"/>
  <c r="C35" i="55" a="1"/>
  <c r="G147" i="53" a="1"/>
  <c r="A305" i="55" a="1"/>
  <c r="G222" i="55" a="1"/>
  <c r="B30" i="56" a="1"/>
  <c r="A185" i="55" a="1"/>
  <c r="G489" i="53" a="1"/>
  <c r="B171" i="56" a="1"/>
  <c r="G278" i="53" a="1"/>
  <c r="A120" i="55" a="1"/>
  <c r="B220" i="55" a="1"/>
  <c r="B454" i="56" a="1"/>
  <c r="F17" i="53" a="1"/>
  <c r="C416" i="55" a="1"/>
  <c r="F51" i="55" a="1"/>
  <c r="D74" i="55" a="1"/>
  <c r="D143" i="53" a="1"/>
  <c r="A272" i="53" a="1"/>
  <c r="D306" i="49" a="1"/>
  <c r="G453" i="49" a="1"/>
  <c r="B408" i="55" a="1"/>
  <c r="A132" i="55" a="1"/>
  <c r="C236" i="53" a="1"/>
  <c r="B195" i="55" a="1"/>
  <c r="B52" i="53" a="1"/>
  <c r="D382" i="49" a="1"/>
  <c r="C58" i="53" a="1"/>
  <c r="C312" i="53" a="1"/>
  <c r="B437" i="49" a="1"/>
  <c r="D340" i="55" a="1"/>
  <c r="G225" i="53" a="1"/>
  <c r="A391" i="55" a="1"/>
  <c r="C153" i="56" a="1"/>
  <c r="B346" i="53" a="1"/>
  <c r="D34" i="55" a="1"/>
  <c r="B60" i="56" a="1"/>
  <c r="C337" i="53" a="1"/>
  <c r="C281" i="53" a="1"/>
  <c r="B59" i="55" a="1"/>
  <c r="C488" i="53" a="1"/>
  <c r="A496" i="49" a="1"/>
  <c r="A502" i="55" a="1"/>
  <c r="D72" i="49" a="1"/>
  <c r="C367" i="49" a="1"/>
  <c r="A493" i="53" a="1"/>
  <c r="G258" i="53" a="1"/>
  <c r="B264" i="55" a="1"/>
  <c r="C222" i="53" a="1"/>
  <c r="A436" i="56" a="1"/>
  <c r="F164" i="53" a="1"/>
  <c r="F140" i="49" a="1"/>
  <c r="G236" i="55" a="1"/>
  <c r="A148" i="53" a="1"/>
  <c r="D80" i="55" a="1"/>
  <c r="G279" i="53" a="1"/>
  <c r="D293" i="55" a="1"/>
  <c r="A476" i="56" a="1"/>
  <c r="D199" i="53" a="1"/>
  <c r="B310" i="55" a="1"/>
  <c r="D45" i="53" a="1"/>
  <c r="A444" i="55" a="1"/>
  <c r="C388" i="53" a="1"/>
  <c r="D323" i="53" a="1"/>
  <c r="B174" i="49" a="1"/>
  <c r="G316" i="49" a="1"/>
  <c r="G406" i="55" a="1"/>
  <c r="C45" i="53" a="1"/>
  <c r="A56" i="55" a="1"/>
  <c r="F263" i="53" a="1"/>
  <c r="F414" i="53" a="1"/>
  <c r="B417" i="55" a="1"/>
  <c r="D452" i="49" a="1"/>
  <c r="A159" i="56" a="1"/>
  <c r="G412" i="49" a="1"/>
  <c r="F451" i="53" a="1"/>
  <c r="B306" i="56" a="1"/>
  <c r="F80" i="53" a="1"/>
  <c r="A422" i="56" a="1"/>
  <c r="F270" i="53" a="1"/>
  <c r="A291" i="49" a="1"/>
  <c r="B93" i="55" a="1"/>
  <c r="F415" i="55" a="1"/>
  <c r="C486" i="53" a="1"/>
  <c r="C407" i="53" a="1"/>
  <c r="A310" i="53" a="1"/>
  <c r="C140" i="56" a="1"/>
  <c r="D472" i="49" a="1"/>
  <c r="F338" i="49" a="1"/>
  <c r="G220" i="53" a="1"/>
  <c r="D98" i="49" a="1"/>
  <c r="B64" i="55" a="1"/>
  <c r="D13" i="53" a="1"/>
  <c r="C147" i="53" a="1"/>
  <c r="C103" i="53" a="1"/>
  <c r="G392" i="53" a="1"/>
  <c r="A270" i="55" a="1"/>
  <c r="D150" i="53" a="1"/>
  <c r="F332" i="53" a="1"/>
  <c r="F359" i="53" a="1"/>
  <c r="C20" i="53" a="1"/>
  <c r="B495" i="55" a="1"/>
  <c r="B497" i="53" a="1"/>
  <c r="C100" i="53" a="1"/>
  <c r="A264" i="55" a="1"/>
  <c r="A73" i="53" a="1"/>
  <c r="A353" i="49" a="1"/>
  <c r="D446" i="55" a="1"/>
  <c r="G115" i="49" a="1"/>
  <c r="D279" i="53" a="1"/>
  <c r="F200" i="49" a="1"/>
  <c r="G256" i="56" a="1"/>
  <c r="D348" i="56" a="1"/>
  <c r="A184" i="56" a="1"/>
  <c r="C480" i="56" a="1"/>
  <c r="F408" i="55" a="1"/>
  <c r="F151" i="56" a="1"/>
  <c r="G99" i="55" a="1"/>
  <c r="G442" i="55" a="1"/>
  <c r="F460" i="55" a="1"/>
  <c r="A420" i="56" a="1"/>
  <c r="C495" i="55" a="1"/>
  <c r="C104" i="55" a="1"/>
  <c r="G50" i="56" a="1"/>
  <c r="G110" i="55" a="1"/>
  <c r="B492" i="55" a="1"/>
  <c r="B368" i="55" a="1"/>
  <c r="B217" i="56" a="1"/>
  <c r="A150" i="55" a="1"/>
  <c r="F139" i="55" a="1"/>
  <c r="C458" i="49" a="1"/>
  <c r="A305" i="53" a="1"/>
  <c r="B295" i="53" a="1"/>
  <c r="F262" i="55" a="1"/>
  <c r="B384" i="55" a="1"/>
  <c r="A407" i="53" a="1"/>
  <c r="G373" i="55" a="1"/>
  <c r="C37" i="55" a="1"/>
  <c r="B328" i="53" a="1"/>
  <c r="C307" i="56" a="1"/>
  <c r="A96" i="56" a="1"/>
  <c r="B193" i="53" a="1"/>
  <c r="G475" i="55" a="1"/>
  <c r="F306" i="55" a="1"/>
  <c r="A174" i="56" a="1"/>
  <c r="D289" i="55" a="1"/>
  <c r="F250" i="53" a="1"/>
  <c r="C178" i="53" a="1"/>
  <c r="D448" i="55" a="1"/>
  <c r="C399" i="53" a="1"/>
  <c r="A181" i="56" a="1"/>
  <c r="B250" i="55" a="1"/>
  <c r="C338" i="53" a="1"/>
  <c r="B95" i="53" a="1"/>
  <c r="B106" i="55" a="1"/>
  <c r="C110" i="55" a="1"/>
  <c r="F100" i="53" a="1"/>
  <c r="C469" i="56" a="1"/>
  <c r="C323" i="55" a="1"/>
  <c r="B296" i="55" a="1"/>
  <c r="G346" i="53" a="1"/>
  <c r="C111" i="56" a="1"/>
  <c r="B491" i="56" a="1"/>
  <c r="C393" i="55" a="1"/>
  <c r="C499" i="53" a="1"/>
  <c r="B155" i="55" a="1"/>
  <c r="B221" i="55" a="1"/>
  <c r="C317" i="55" a="1"/>
  <c r="F237" i="53" a="1"/>
  <c r="G38" i="55" a="1"/>
  <c r="A4" i="55" a="1"/>
  <c r="C92" i="53" a="1"/>
  <c r="B178" i="53" a="1"/>
  <c r="G162" i="53" a="1"/>
  <c r="G485" i="55" a="1"/>
  <c r="B142" i="56" a="1"/>
  <c r="F488" i="53" a="1"/>
  <c r="B295" i="56" a="1"/>
  <c r="A129" i="53" a="1"/>
  <c r="F495" i="55" a="1"/>
  <c r="F113" i="53" a="1"/>
  <c r="F53" i="49" a="1"/>
  <c r="G348" i="55" a="1"/>
  <c r="G207" i="53" a="1"/>
  <c r="F162" i="56" a="1"/>
  <c r="B454" i="53" a="1"/>
  <c r="C174" i="56" a="1"/>
  <c r="A15" i="56" a="1"/>
  <c r="B383" i="56" a="1"/>
  <c r="F484" i="53" a="1"/>
  <c r="F147" i="55" a="1"/>
  <c r="G436" i="53" a="1"/>
  <c r="B466" i="55" a="1"/>
  <c r="C200" i="56" a="1"/>
  <c r="A381" i="53" a="1"/>
  <c r="G424" i="53" a="1"/>
  <c r="D277" i="55" a="1"/>
  <c r="D111" i="53" a="1"/>
  <c r="D9" i="53" a="1"/>
  <c r="F262" i="53" a="1"/>
  <c r="F364" i="55" a="1"/>
  <c r="C440" i="55" a="1"/>
  <c r="D216" i="53" a="1"/>
  <c r="B120" i="56" a="1"/>
  <c r="B380" i="53" a="1"/>
  <c r="A198" i="56" a="1"/>
  <c r="C96" i="56" a="1"/>
  <c r="D107" i="53" a="1"/>
  <c r="F106" i="55" a="1"/>
  <c r="G84" i="53" a="1"/>
  <c r="G129" i="55" a="1"/>
  <c r="A434" i="56" a="1"/>
  <c r="B118" i="55" a="1"/>
  <c r="F145" i="55" a="1"/>
  <c r="B247" i="56" a="1"/>
  <c r="C12" i="53" a="1"/>
  <c r="A455" i="56" a="1"/>
  <c r="A287" i="53" a="1"/>
  <c r="D179" i="55" a="1"/>
  <c r="B342" i="53" a="1"/>
  <c r="D308" i="55" a="1"/>
  <c r="A66" i="53" a="1"/>
  <c r="D35" i="53" a="1"/>
  <c r="G253" i="53" a="1"/>
  <c r="C54" i="53" a="1"/>
  <c r="A285" i="53" a="1"/>
  <c r="F468" i="55" a="1"/>
  <c r="G66" i="56" a="1"/>
  <c r="B362" i="55" a="1"/>
  <c r="B12" i="56" a="1"/>
  <c r="A406" i="53" a="1"/>
  <c r="C442" i="53" a="1"/>
  <c r="C452" i="53" a="1"/>
  <c r="C233" i="55" a="1"/>
  <c r="G383" i="53" a="1"/>
  <c r="B98" i="55" a="1"/>
  <c r="G470" i="53" a="1"/>
  <c r="D306" i="53" a="1"/>
  <c r="B63" i="53" a="1"/>
  <c r="B161" i="56" a="1"/>
  <c r="B315" i="55" a="1"/>
  <c r="B276" i="53" a="1"/>
  <c r="D94" i="53" a="1"/>
  <c r="D232" i="53" a="1"/>
  <c r="G169" i="53" a="1"/>
  <c r="F421" i="53" a="1"/>
  <c r="F211" i="55" a="1"/>
  <c r="F130" i="55" a="1"/>
  <c r="D225" i="55" a="1"/>
  <c r="G170" i="55" a="1"/>
  <c r="F37" i="55" a="1"/>
  <c r="A58" i="53" a="1"/>
  <c r="C353" i="53" a="1"/>
  <c r="D437" i="53" a="1"/>
  <c r="A398" i="53" a="1"/>
  <c r="C329" i="56" a="1"/>
  <c r="A121" i="53" a="1"/>
  <c r="B441" i="53" a="1"/>
  <c r="A56" i="53" a="1"/>
  <c r="F250" i="55" a="1"/>
  <c r="C285" i="53" a="1"/>
  <c r="G89" i="53" a="1"/>
  <c r="A352" i="56" a="1"/>
  <c r="G289" i="53" a="1"/>
  <c r="C389" i="56" a="1"/>
  <c r="A261" i="55" a="1"/>
  <c r="A330" i="49" a="1"/>
  <c r="G193" i="55" a="1"/>
  <c r="D79" i="56" a="1"/>
  <c r="C175" i="53" a="1"/>
  <c r="B164" i="56" a="1"/>
  <c r="B135" i="55" a="1"/>
  <c r="B498" i="53" a="1"/>
  <c r="G461" i="53" a="1"/>
  <c r="B53" i="53" a="1"/>
  <c r="A322" i="55" a="1"/>
  <c r="C181" i="56" a="1"/>
  <c r="A14" i="53" a="1"/>
  <c r="A136" i="55" a="1"/>
  <c r="D97" i="49" a="1"/>
  <c r="C41" i="49" a="1"/>
  <c r="A60" i="55" a="1"/>
  <c r="F386" i="49" a="1"/>
  <c r="G333" i="55" a="1"/>
  <c r="C40" i="53" a="1"/>
  <c r="B434" i="53" a="1"/>
  <c r="C35" i="49" a="1"/>
  <c r="B250" i="49" a="1"/>
  <c r="C261" i="53" a="1"/>
  <c r="A460" i="53" a="1"/>
  <c r="C179" i="55" a="1"/>
  <c r="B210" i="53" a="1"/>
  <c r="A354" i="55" a="1"/>
  <c r="A496" i="56" a="1"/>
  <c r="F280" i="49" a="1"/>
  <c r="B347" i="55" a="1"/>
  <c r="G172" i="53" a="1"/>
  <c r="B265" i="53" a="1"/>
  <c r="B364" i="55" a="1"/>
  <c r="A406" i="55" a="1"/>
  <c r="D218" i="53" a="1"/>
  <c r="B300" i="49" a="1"/>
  <c r="F449" i="55" a="1"/>
  <c r="D498" i="53" a="1"/>
  <c r="B191" i="56" a="1"/>
  <c r="A15" i="49" a="1"/>
  <c r="D60" i="53" a="1"/>
  <c r="F384" i="53" a="1"/>
  <c r="D19" i="53" a="1"/>
  <c r="B317" i="53" a="1"/>
  <c r="F18" i="55" a="1"/>
  <c r="B98" i="56" a="1"/>
  <c r="G426" i="53" a="1"/>
  <c r="A267" i="53" a="1"/>
  <c r="A231" i="53" a="1"/>
  <c r="D99" i="49" a="1"/>
  <c r="A129" i="56" a="1"/>
  <c r="A115" i="53" a="1"/>
  <c r="F441" i="53" a="1"/>
  <c r="G364" i="53" a="1"/>
  <c r="A96" i="55" a="1"/>
  <c r="D78" i="53" a="1"/>
  <c r="B321" i="55" a="1"/>
  <c r="G82" i="53" a="1"/>
  <c r="B70" i="56" a="1"/>
  <c r="B448" i="56" a="1"/>
  <c r="A44" i="49" a="1"/>
  <c r="B29" i="55" a="1"/>
  <c r="F471" i="53" a="1"/>
  <c r="G496" i="53" a="1"/>
  <c r="C71" i="55" a="1"/>
  <c r="G457" i="53" a="1"/>
  <c r="C21" i="53" a="1"/>
  <c r="B219" i="55" a="1"/>
  <c r="A223" i="56" a="1"/>
  <c r="B486" i="53" a="1"/>
  <c r="B375" i="55" a="1"/>
  <c r="A439" i="53" a="1"/>
  <c r="B339" i="49" a="1"/>
  <c r="D106" i="55" a="1"/>
  <c r="D351" i="49" a="1"/>
  <c r="D436" i="53" a="1"/>
  <c r="A73" i="55" a="1"/>
  <c r="F458" i="53" a="1"/>
  <c r="C495" i="53" a="1"/>
  <c r="F171" i="53" a="1"/>
  <c r="A22" i="56" a="1"/>
  <c r="A254" i="53" a="1"/>
  <c r="G480" i="55" a="1"/>
  <c r="D208" i="55" a="1"/>
  <c r="B306" i="53" a="1"/>
  <c r="G187" i="53" a="1"/>
  <c r="A221" i="55" a="1"/>
  <c r="B45" i="53" a="1"/>
  <c r="C29" i="55" a="1"/>
  <c r="F446" i="53" a="1"/>
  <c r="A343" i="55" a="1"/>
  <c r="B115" i="56" a="1"/>
  <c r="C415" i="49" a="1"/>
  <c r="B379" i="55" a="1"/>
  <c r="B205" i="53" a="1"/>
  <c r="B143" i="55" a="1"/>
  <c r="C408" i="53" a="1"/>
  <c r="A101" i="53" a="1"/>
  <c r="C415" i="53" a="1"/>
  <c r="G79" i="53" a="1"/>
  <c r="F316" i="56" a="1"/>
  <c r="F439" i="55" a="1"/>
  <c r="A340" i="56" a="1"/>
  <c r="D17" i="55" a="1"/>
  <c r="C132" i="56" a="1"/>
  <c r="C7" i="56" a="1"/>
  <c r="A294" i="56" a="1"/>
  <c r="C499" i="55" a="1"/>
  <c r="G375" i="55" a="1"/>
  <c r="B377" i="56" a="1"/>
  <c r="C447" i="56" a="1"/>
  <c r="A447" i="55" a="1"/>
  <c r="D214" i="56" a="1"/>
  <c r="C39" i="55" a="1"/>
  <c r="D430" i="53" a="1"/>
  <c r="C405" i="53" a="1"/>
  <c r="B430" i="55" a="1"/>
  <c r="A262" i="56" a="1"/>
  <c r="G181" i="53" a="1"/>
  <c r="C316" i="55" a="1"/>
  <c r="B370" i="55" a="1"/>
  <c r="C137" i="55" a="1"/>
  <c r="D292" i="53" a="1"/>
  <c r="F484" i="55" a="1"/>
  <c r="D16" i="53" a="1"/>
  <c r="C446" i="53" a="1"/>
  <c r="C23" i="55" a="1"/>
  <c r="C73" i="55" a="1"/>
  <c r="D320" i="55" a="1"/>
  <c r="A149" i="55" a="1"/>
  <c r="G130" i="53" a="1"/>
  <c r="F115" i="55" a="1"/>
  <c r="F131" i="55" a="1"/>
  <c r="C130" i="56" a="1"/>
  <c r="B456" i="55" a="1"/>
  <c r="C344" i="55" a="1"/>
  <c r="A81" i="55" a="1"/>
  <c r="F322" i="55" a="1"/>
  <c r="F444" i="53" a="1"/>
  <c r="F338" i="55" a="1"/>
  <c r="C365" i="55" a="1"/>
  <c r="A235" i="55" a="1"/>
  <c r="C250" i="56" a="1"/>
  <c r="F249" i="55" a="1"/>
  <c r="G487" i="55" a="1"/>
  <c r="G272" i="53" a="1"/>
  <c r="F231" i="55" a="1"/>
  <c r="A436" i="55" a="1"/>
  <c r="D317" i="53" a="1"/>
  <c r="B183" i="56" a="1"/>
  <c r="F220" i="56" a="1"/>
  <c r="A57" i="56" a="1"/>
  <c r="C239" i="56" a="1"/>
  <c r="B318" i="53" a="1"/>
  <c r="A341" i="53" a="1"/>
  <c r="C279" i="53" a="1"/>
  <c r="A356" i="55" a="1"/>
  <c r="A75" i="55" a="1"/>
  <c r="C284" i="53" a="1"/>
  <c r="C422" i="55" a="1"/>
  <c r="C319" i="53" a="1"/>
  <c r="A88" i="56" a="1"/>
  <c r="F125" i="55" a="1"/>
  <c r="G171" i="53" a="1"/>
  <c r="D376" i="55" a="1"/>
  <c r="D158" i="53" a="1"/>
  <c r="B310" i="56" a="1"/>
  <c r="D419" i="53" a="1"/>
  <c r="C151" i="56" a="1"/>
  <c r="B128" i="56" a="1"/>
  <c r="G3" i="53" a="1"/>
  <c r="F131" i="56" a="1"/>
  <c r="B372" i="56" a="1"/>
  <c r="C448" i="55" a="1"/>
  <c r="B78" i="53" a="1"/>
  <c r="C337" i="55" a="1"/>
  <c r="B401" i="55" a="1"/>
  <c r="D263" i="55" a="1"/>
  <c r="F36" i="53" a="1"/>
  <c r="A24" i="53" a="1"/>
  <c r="C381" i="55" a="1"/>
  <c r="D475" i="53" a="1"/>
  <c r="C453" i="53" a="1"/>
  <c r="B445" i="53" a="1"/>
  <c r="A483" i="56" a="1"/>
  <c r="A296" i="53" a="1"/>
  <c r="B134" i="56" a="1"/>
  <c r="F438" i="55" a="1"/>
  <c r="D86" i="53" a="1"/>
  <c r="A298" i="53" a="1"/>
  <c r="B105" i="53" a="1"/>
  <c r="A438" i="55" a="1"/>
  <c r="D12" i="56" a="1"/>
  <c r="C413" i="56" a="1"/>
  <c r="C61" i="53" a="1"/>
  <c r="G295" i="55" a="1"/>
  <c r="C142" i="55" a="1"/>
  <c r="A335" i="53" a="1"/>
  <c r="B90" i="56" a="1"/>
  <c r="G455" i="53" a="1"/>
  <c r="G273" i="55" a="1"/>
  <c r="B79" i="53" a="1"/>
  <c r="C243" i="56" a="1"/>
  <c r="A94" i="56" a="1"/>
  <c r="A250" i="53" a="1"/>
  <c r="F70" i="53" a="1"/>
  <c r="F480" i="55" a="1"/>
  <c r="G223" i="55" a="1"/>
  <c r="F443" i="53" a="1"/>
  <c r="B163" i="55" a="1"/>
  <c r="C294" i="55" a="1"/>
  <c r="G135" i="53" a="1"/>
  <c r="A207" i="55" a="1"/>
  <c r="C310" i="56" a="1"/>
  <c r="G212" i="55" a="1"/>
  <c r="F118" i="55" a="1"/>
  <c r="A369" i="53" a="1"/>
  <c r="F419" i="53" a="1"/>
  <c r="A173" i="55" a="1"/>
  <c r="F326" i="55" a="1"/>
  <c r="B237" i="53" a="1"/>
  <c r="F394" i="53" a="1"/>
  <c r="A153" i="55" a="1"/>
  <c r="B120" i="53" a="1"/>
  <c r="G107" i="55" a="1"/>
  <c r="C291" i="55" a="1"/>
  <c r="F74" i="55" a="1"/>
  <c r="G56" i="55" a="1"/>
  <c r="C109" i="53" a="1"/>
  <c r="G196" i="53" a="1"/>
  <c r="F195" i="55" a="1"/>
  <c r="A41" i="53" a="1"/>
  <c r="A140" i="56" a="1"/>
  <c r="B147" i="56" a="1"/>
  <c r="C88" i="53" a="1"/>
  <c r="B255" i="56" a="1"/>
  <c r="A360" i="56" a="1"/>
  <c r="A106" i="53" a="1"/>
  <c r="B434" i="55" a="1"/>
  <c r="G174" i="55" a="1"/>
  <c r="B228" i="55" a="1"/>
  <c r="G463" i="53" a="1"/>
  <c r="B412" i="56" a="1"/>
  <c r="D391" i="55" a="1"/>
  <c r="C117" i="56" a="1"/>
  <c r="D207" i="55" a="1"/>
  <c r="A71" i="55" a="1"/>
  <c r="B366" i="56" a="1"/>
  <c r="D108" i="53" a="1"/>
  <c r="B382" i="56" a="1"/>
  <c r="G154" i="53" a="1"/>
  <c r="C375" i="56" a="1"/>
  <c r="F180" i="55" a="1"/>
  <c r="D88" i="55" a="1"/>
  <c r="A425" i="53" a="1"/>
  <c r="F388" i="53" a="1"/>
  <c r="C471" i="55" a="1"/>
  <c r="A108" i="56" a="1"/>
  <c r="B106" i="53" a="1"/>
  <c r="C44" i="53" a="1"/>
  <c r="C12" i="55" a="1"/>
  <c r="B308" i="55" a="1"/>
  <c r="D242" i="53" a="1"/>
  <c r="D360" i="49" a="1"/>
  <c r="G267" i="49" a="1"/>
  <c r="F116" i="55" a="1"/>
  <c r="A39" i="53" a="1"/>
  <c r="A475" i="53" a="1"/>
  <c r="A465" i="55" a="1"/>
  <c r="B205" i="55" a="1"/>
  <c r="A190" i="53" a="1"/>
  <c r="D329" i="55" a="1"/>
  <c r="D448" i="53" a="1"/>
  <c r="C111" i="49" a="1"/>
  <c r="B489" i="55" a="1"/>
  <c r="B463" i="53" a="1"/>
  <c r="A108" i="53" a="1"/>
  <c r="B203" i="55" a="1"/>
  <c r="A122" i="53" a="1"/>
  <c r="B58" i="55" a="1"/>
  <c r="G282" i="53" a="1"/>
  <c r="A471" i="53" a="1"/>
  <c r="B136" i="49" a="1"/>
  <c r="C31" i="53" a="1"/>
  <c r="B219" i="56" a="1"/>
  <c r="C129" i="53" a="1"/>
  <c r="G409" i="55" a="1"/>
  <c r="B151" i="49" a="1"/>
  <c r="D288" i="49" a="1"/>
  <c r="F419" i="49" a="1"/>
  <c r="C168" i="53" a="1"/>
  <c r="D223" i="53" a="1"/>
  <c r="C67" i="53" a="1"/>
  <c r="D15" i="53" a="1"/>
  <c r="D131" i="53" a="1"/>
  <c r="A11" i="55" a="1"/>
  <c r="G183" i="55" a="1"/>
  <c r="D57" i="49" a="1"/>
  <c r="B417" i="53" a="1"/>
  <c r="B399" i="56" a="1"/>
  <c r="F433" i="53" a="1"/>
  <c r="G439" i="55" a="1"/>
  <c r="A241" i="55" a="1"/>
  <c r="D81" i="49" a="1"/>
  <c r="A92" i="53" a="1"/>
  <c r="A468" i="55" a="1"/>
  <c r="G322" i="53" a="1"/>
  <c r="F60" i="55" a="1"/>
  <c r="B222" i="49" a="1"/>
  <c r="B293" i="49" a="1"/>
  <c r="B355" i="53" a="1"/>
  <c r="B335" i="53" a="1"/>
  <c r="B58" i="53" a="1"/>
  <c r="A172" i="49" a="1"/>
  <c r="B117" i="53" a="1"/>
  <c r="B403" i="53" a="1"/>
  <c r="D27" i="53" a="1"/>
  <c r="B12" i="53" a="1"/>
  <c r="A128" i="49" a="1"/>
  <c r="F399" i="55" a="1"/>
  <c r="A142" i="55" a="1"/>
  <c r="C306" i="53" a="1"/>
  <c r="B23" i="56" a="1"/>
  <c r="D264" i="55" a="1"/>
  <c r="D488" i="53" a="1"/>
  <c r="F249" i="49" a="1"/>
  <c r="D414" i="53" a="1"/>
  <c r="B48" i="55" a="1"/>
  <c r="C205" i="55" a="1"/>
  <c r="F407" i="53" a="1"/>
  <c r="C24" i="53" a="1"/>
  <c r="D158" i="49" a="1"/>
  <c r="A201" i="49" a="1"/>
  <c r="B122" i="53" a="1"/>
  <c r="A57" i="53" a="1"/>
  <c r="G354" i="53" a="1"/>
  <c r="B24" i="53" a="1"/>
  <c r="B131" i="53" a="1"/>
  <c r="F203" i="55" a="1"/>
  <c r="C493" i="56" a="1"/>
  <c r="D128" i="55" a="1"/>
  <c r="D349" i="53" a="1"/>
  <c r="A346" i="56" a="1"/>
  <c r="A264" i="53" a="1"/>
  <c r="G253" i="56" a="1"/>
  <c r="G343" i="55" a="1"/>
  <c r="A247" i="56" a="1"/>
  <c r="G41" i="56" a="1"/>
  <c r="D234" i="55" a="1"/>
  <c r="C468" i="55" a="1"/>
  <c r="C169" i="55" a="1"/>
  <c r="C228" i="55" a="1"/>
  <c r="G285" i="56" a="1"/>
  <c r="F486" i="55" a="1"/>
  <c r="C278" i="53" a="1"/>
  <c r="F197" i="53" a="1"/>
  <c r="C248" i="56" a="1"/>
  <c r="C218" i="56" a="1"/>
  <c r="C376" i="53" a="1"/>
  <c r="C316" i="56" a="1"/>
  <c r="A197" i="55" a="1"/>
  <c r="D204" i="55" a="1"/>
  <c r="C467" i="53" a="1"/>
  <c r="C415" i="55" a="1"/>
  <c r="A286" i="55" a="1"/>
  <c r="G414" i="55" a="1"/>
  <c r="G12" i="53" a="1"/>
  <c r="C166" i="56" a="1"/>
  <c r="G160" i="53" a="1"/>
  <c r="A78" i="53" a="1"/>
  <c r="B264" i="56" a="1"/>
  <c r="D383" i="55" a="1"/>
  <c r="A452" i="53" a="1"/>
  <c r="C90" i="55" a="1"/>
  <c r="G113" i="55" a="1"/>
  <c r="C401" i="56" a="1"/>
  <c r="A467" i="53" a="1"/>
  <c r="A125" i="56" a="1"/>
  <c r="F46" i="55" a="1"/>
  <c r="D198" i="53" a="1"/>
  <c r="A117" i="53" a="1"/>
  <c r="C38" i="56" a="1"/>
  <c r="F114" i="55" a="1"/>
  <c r="C371" i="53" a="1"/>
  <c r="A364" i="56" a="1"/>
  <c r="D28" i="53" a="1"/>
  <c r="C403" i="55" a="1"/>
  <c r="F260" i="55" a="1"/>
  <c r="D153" i="55" a="1"/>
  <c r="F91" i="53" a="1"/>
  <c r="D265" i="53" a="1"/>
  <c r="B316" i="56" a="1"/>
  <c r="D195" i="55" a="1"/>
  <c r="C479" i="55" a="1"/>
  <c r="A188" i="56" a="1"/>
  <c r="B299" i="55" a="1"/>
  <c r="F361" i="55" a="1"/>
  <c r="F12" i="53" a="1"/>
  <c r="A393" i="56" a="1"/>
  <c r="F49" i="56" a="1"/>
  <c r="B499" i="53" a="1"/>
  <c r="C279" i="56" a="1"/>
  <c r="A206" i="55" a="1"/>
  <c r="F483" i="55" a="1"/>
  <c r="G363" i="55" a="1"/>
  <c r="C282" i="53" a="1"/>
  <c r="C217" i="56" a="1"/>
  <c r="A427" i="53" a="1"/>
  <c r="C197" i="55" a="1"/>
  <c r="G146" i="53" a="1"/>
  <c r="C34" i="56" a="1"/>
  <c r="B331" i="55" a="1"/>
  <c r="A379" i="49" a="1"/>
  <c r="C221" i="56" a="1"/>
  <c r="A277" i="53" a="1"/>
  <c r="B400" i="55" a="1"/>
  <c r="D126" i="53" a="1"/>
  <c r="B39" i="56" a="1"/>
  <c r="F34" i="53" a="1"/>
  <c r="F42" i="55" a="1"/>
  <c r="F467" i="53" a="1"/>
  <c r="A93" i="53" a="1"/>
  <c r="A282" i="55" a="1"/>
  <c r="F108" i="53" a="1"/>
  <c r="C284" i="55" a="1"/>
  <c r="F502" i="53" a="1"/>
  <c r="D401" i="55" a="1"/>
  <c r="C296" i="55" a="1"/>
  <c r="F285" i="53" a="1"/>
  <c r="D438" i="56" a="1"/>
  <c r="A331" i="55" a="1"/>
  <c r="F61" i="55" a="1"/>
  <c r="F480" i="53" a="1"/>
  <c r="A222" i="55" a="1"/>
  <c r="C335" i="56" a="1"/>
  <c r="C90" i="53" a="1"/>
  <c r="C380" i="55" a="1"/>
  <c r="G224" i="55" a="1"/>
  <c r="C193" i="55" a="1"/>
  <c r="C299" i="55" a="1"/>
  <c r="F76" i="55" a="1"/>
  <c r="G467" i="53" a="1"/>
  <c r="A289" i="56" a="1"/>
  <c r="A237" i="56" a="1"/>
  <c r="F44" i="53" a="1"/>
  <c r="C149" i="56" a="1"/>
  <c r="A336" i="53" a="1"/>
  <c r="B245" i="56" a="1"/>
  <c r="C278" i="56" a="1"/>
  <c r="C272" i="53" a="1"/>
  <c r="C497" i="53" a="1"/>
  <c r="A399" i="53" a="1"/>
  <c r="F7" i="55" a="1"/>
  <c r="C300" i="53" a="1"/>
  <c r="C89" i="55" a="1"/>
  <c r="C270" i="56" a="1"/>
  <c r="G25" i="55" a="1"/>
  <c r="C77" i="55" a="1"/>
  <c r="B3" i="55" a="1"/>
  <c r="B388" i="55" a="1"/>
  <c r="B449" i="53" a="1"/>
  <c r="C208" i="55" a="1"/>
  <c r="C358" i="53" a="1"/>
  <c r="A107" i="56" a="1"/>
  <c r="B347" i="53" a="1"/>
  <c r="B114" i="56" a="1"/>
  <c r="G309" i="55" a="1"/>
  <c r="A407" i="55" a="1"/>
  <c r="B137" i="53" a="1"/>
  <c r="D187" i="53" a="1"/>
  <c r="G138" i="55" a="1"/>
  <c r="F49" i="53" a="1"/>
  <c r="B358" i="55" a="1"/>
  <c r="C53" i="53" a="1"/>
  <c r="B458" i="53" a="1"/>
  <c r="G399" i="53" a="1"/>
  <c r="A208" i="55" a="1"/>
  <c r="F144" i="55" a="1"/>
  <c r="B298" i="56" a="1"/>
  <c r="B192" i="56" a="1"/>
  <c r="F24" i="53" a="1"/>
  <c r="C12" i="56" a="1"/>
  <c r="C240" i="53" a="1"/>
  <c r="F310" i="53" a="1"/>
  <c r="A271" i="56" a="1"/>
  <c r="B254" i="55" a="1"/>
  <c r="G369" i="55" a="1"/>
  <c r="A463" i="53" a="1"/>
  <c r="C60" i="53" a="1"/>
  <c r="A284" i="55" a="1"/>
  <c r="B238" i="56" a="1"/>
  <c r="D380" i="55" a="1"/>
  <c r="F388" i="55" a="1"/>
  <c r="B424" i="53" a="1"/>
  <c r="C209" i="53" a="1"/>
  <c r="F85" i="53" a="1"/>
  <c r="C72" i="56" a="1"/>
  <c r="C239" i="49" a="1"/>
  <c r="C107" i="56" a="1"/>
  <c r="A80" i="53" a="1"/>
  <c r="B76" i="55" a="1"/>
  <c r="G200" i="53" a="1"/>
  <c r="A126" i="56" a="1"/>
  <c r="A440" i="49" a="1"/>
  <c r="F272" i="49" a="1"/>
  <c r="G396" i="53" a="1"/>
  <c r="A255" i="53" a="1"/>
  <c r="G338" i="53" a="1"/>
  <c r="A461" i="53" a="1"/>
  <c r="A63" i="53" a="1"/>
  <c r="D459" i="49" a="1"/>
  <c r="D230" i="49" a="1"/>
  <c r="B254" i="56" a="1"/>
  <c r="A151" i="49" a="1"/>
  <c r="A290" i="55" a="1"/>
  <c r="C383" i="53" a="1"/>
  <c r="A380" i="53" a="1"/>
  <c r="B129" i="55" a="1"/>
  <c r="G362" i="56" a="1"/>
  <c r="B145" i="53" a="1"/>
  <c r="C131" i="55" a="1"/>
  <c r="C214" i="53" a="1"/>
  <c r="B260" i="53" a="1"/>
  <c r="F340" i="53" a="1"/>
  <c r="A171" i="53" a="1"/>
  <c r="A192" i="55" a="1"/>
  <c r="B282" i="53" a="1"/>
  <c r="F228" i="49" a="1"/>
  <c r="B151" i="56" a="1"/>
  <c r="B253" i="53" a="1"/>
  <c r="A137" i="53" a="1"/>
  <c r="D457" i="53" a="1"/>
  <c r="A479" i="53" a="1"/>
  <c r="G304" i="53" a="1"/>
  <c r="G309" i="53" a="1"/>
  <c r="F298" i="53" a="1"/>
  <c r="D38" i="53" a="1"/>
  <c r="F54" i="53" a="1"/>
  <c r="D262" i="55" a="1"/>
  <c r="F266" i="56" a="1"/>
  <c r="C436" i="53" a="1"/>
  <c r="C284" i="56" a="1"/>
  <c r="F326" i="53" a="1"/>
  <c r="A340" i="53" a="1"/>
  <c r="B170" i="53" a="1"/>
  <c r="D244" i="53" a="1"/>
  <c r="D417" i="53" a="1"/>
  <c r="C409" i="53" a="1"/>
  <c r="A253" i="49" a="1"/>
  <c r="B125" i="53" a="1"/>
  <c r="F275" i="53" a="1"/>
  <c r="D10" i="53" a="1"/>
  <c r="B183" i="53" a="1"/>
  <c r="D438" i="53" a="1"/>
  <c r="A343" i="53" a="1"/>
  <c r="A22" i="53" a="1"/>
  <c r="A313" i="55" a="1"/>
  <c r="A9" i="53" a="1"/>
  <c r="B209" i="53" a="1"/>
  <c r="C93" i="53" a="1"/>
  <c r="B11" i="53" a="1"/>
  <c r="D75" i="55" a="1"/>
  <c r="C163" i="53" a="1"/>
  <c r="G314" i="55" a="1"/>
  <c r="G155" i="55" a="1"/>
  <c r="B201" i="53" a="1"/>
  <c r="C230" i="49" a="1"/>
  <c r="B453" i="53" a="1"/>
  <c r="A238" i="55" a="1"/>
  <c r="D57" i="53" a="1"/>
  <c r="D450" i="53" a="1"/>
  <c r="G414" i="49" a="1"/>
  <c r="F25" i="49" a="1"/>
  <c r="G406" i="53" a="1"/>
  <c r="B140" i="53" a="1"/>
  <c r="G199" i="53" a="1"/>
  <c r="F351" i="53" a="1"/>
  <c r="D329" i="53" a="1"/>
  <c r="D182" i="53" a="1"/>
  <c r="B251" i="49" a="1"/>
  <c r="C145" i="53" a="1"/>
  <c r="D456" i="53" a="1"/>
  <c r="C216" i="53" a="1"/>
  <c r="C205" i="53" a="1"/>
  <c r="B161" i="55" a="1"/>
  <c r="B459" i="53" a="1"/>
  <c r="C91" i="55" a="1"/>
  <c r="C316" i="53" a="1"/>
  <c r="A49" i="56" a="1"/>
  <c r="F383" i="49" a="1"/>
  <c r="D140" i="49" a="1"/>
  <c r="B144" i="53" a="1"/>
  <c r="G348" i="49" a="1"/>
  <c r="C365" i="53" a="1"/>
  <c r="B269" i="53" a="1"/>
  <c r="A37" i="49" a="1"/>
  <c r="A246" i="56" a="1"/>
  <c r="A334" i="56" a="1"/>
  <c r="D59" i="56" a="1"/>
  <c r="C84" i="56" a="1"/>
  <c r="C49" i="55" a="1"/>
  <c r="A213" i="56" a="1"/>
  <c r="C360" i="56" a="1"/>
  <c r="C484" i="56" a="1"/>
  <c r="G425" i="53" a="1"/>
  <c r="B452" i="56" a="1"/>
  <c r="F242" i="55" a="1"/>
  <c r="G77" i="55" a="1"/>
  <c r="G111" i="55" a="1"/>
  <c r="B320" i="56" a="1"/>
  <c r="A392" i="53" a="1"/>
  <c r="F69" i="53" a="1"/>
  <c r="G81" i="55" a="1"/>
  <c r="C485" i="53" a="1"/>
  <c r="F20" i="55" a="1"/>
  <c r="F390" i="53" a="1"/>
  <c r="A20" i="55" a="1"/>
  <c r="C98" i="56" a="1"/>
  <c r="A402" i="55" a="1"/>
  <c r="A135" i="53" a="1"/>
  <c r="A319" i="56" a="1"/>
  <c r="A15" i="55" a="1"/>
  <c r="A247" i="55" a="1"/>
  <c r="F470" i="53" a="1"/>
  <c r="B94" i="53" a="1"/>
  <c r="C382" i="53" a="1"/>
  <c r="B268" i="55" a="1"/>
  <c r="D329" i="56" a="1"/>
  <c r="C292" i="55" a="1"/>
  <c r="C283" i="56" a="1"/>
  <c r="F437" i="53" a="1"/>
  <c r="D141" i="55" a="1"/>
  <c r="F224" i="53" a="1"/>
  <c r="C489" i="55" a="1"/>
  <c r="B25" i="53" a="1"/>
  <c r="A490" i="55" a="1"/>
  <c r="C49" i="56" a="1"/>
  <c r="F454" i="53" a="1"/>
  <c r="G471" i="55" a="1"/>
  <c r="F412" i="53" a="1"/>
  <c r="D422" i="55" a="1"/>
  <c r="D40" i="55" a="1"/>
  <c r="D209" i="53" a="1"/>
  <c r="B152" i="55" a="1"/>
  <c r="F104" i="53" a="1"/>
  <c r="F177" i="53" a="1"/>
  <c r="D416" i="55" a="1"/>
  <c r="F302" i="56" a="1"/>
  <c r="G430" i="53" a="1"/>
  <c r="G153" i="55" a="1"/>
  <c r="D360" i="55" a="1"/>
  <c r="F173" i="53" a="1"/>
  <c r="B87" i="53" a="1"/>
  <c r="C331" i="55" a="1"/>
  <c r="B380" i="56" a="1"/>
  <c r="A375" i="55" a="1"/>
  <c r="D447" i="53" a="1"/>
  <c r="D315" i="53" a="1"/>
  <c r="D351" i="53" a="1"/>
  <c r="B130" i="55" a="1"/>
  <c r="D426" i="55" a="1"/>
  <c r="G413" i="53" a="1"/>
  <c r="F274" i="55" a="1"/>
  <c r="G446" i="53" a="1"/>
  <c r="C459" i="53" a="1"/>
  <c r="C195" i="55" a="1"/>
  <c r="B126" i="55" a="1"/>
  <c r="D102" i="55" a="1"/>
  <c r="A60" i="53" a="1"/>
  <c r="G280" i="55" a="1"/>
  <c r="B46" i="56" a="1"/>
  <c r="A35" i="56" a="1"/>
  <c r="G34" i="53" a="1"/>
  <c r="B376" i="55" a="1"/>
  <c r="B176" i="53" a="1"/>
  <c r="A296" i="55" a="1"/>
  <c r="G352" i="55" a="1"/>
  <c r="C266" i="56" a="1"/>
  <c r="D494" i="55" a="1"/>
  <c r="B378" i="53" a="1"/>
  <c r="B252" i="53" a="1"/>
  <c r="F81" i="55" a="1"/>
  <c r="B501" i="55" a="1"/>
  <c r="A501" i="56" a="1"/>
  <c r="C210" i="53" a="1"/>
  <c r="C62" i="55" a="1"/>
  <c r="D33" i="55" a="1"/>
  <c r="D477" i="49" a="1"/>
  <c r="D93" i="55" a="1"/>
  <c r="G410" i="55" a="1"/>
  <c r="D11" i="55" a="1"/>
  <c r="A125" i="55" a="1"/>
  <c r="C317" i="53" a="1"/>
  <c r="C228" i="53" a="1"/>
  <c r="F209" i="55" a="1"/>
  <c r="D74" i="53" a="1"/>
  <c r="F478" i="53" a="1"/>
  <c r="D15" i="55" a="1"/>
  <c r="G151" i="53" a="1"/>
  <c r="B320" i="53" a="1"/>
  <c r="G9" i="55" a="1"/>
  <c r="F279" i="53" a="1"/>
  <c r="A258" i="55" a="1"/>
  <c r="A458" i="55" a="1"/>
  <c r="B225" i="56" a="1"/>
  <c r="B20" i="55" a="1"/>
  <c r="F302" i="55" a="1"/>
  <c r="A403" i="55" a="1"/>
  <c r="C464" i="53" a="1"/>
  <c r="B318" i="56" a="1"/>
  <c r="A7" i="55" a="1"/>
  <c r="G247" i="55" a="1"/>
  <c r="B413" i="56" a="1"/>
  <c r="F340" i="55" a="1"/>
  <c r="F37" i="53" a="1"/>
  <c r="A141" i="55" a="1"/>
  <c r="A16" i="56" a="1"/>
  <c r="A141" i="56" a="1"/>
  <c r="C15" i="53" a="1"/>
  <c r="F127" i="53" a="1"/>
  <c r="C410" i="55" a="1"/>
  <c r="C32" i="56" a="1"/>
  <c r="C478" i="55" a="1"/>
  <c r="A189" i="53" a="1"/>
  <c r="C252" i="56" a="1"/>
  <c r="A152" i="53" a="1"/>
  <c r="F400" i="53" a="1"/>
  <c r="D175" i="53" a="1"/>
  <c r="A439" i="56" a="1"/>
  <c r="D77" i="53" a="1"/>
  <c r="B245" i="53" a="1"/>
  <c r="G237" i="55" a="1"/>
  <c r="B211" i="56" a="1"/>
  <c r="C231" i="56" a="1"/>
  <c r="D477" i="53" a="1"/>
  <c r="C325" i="53" a="1"/>
  <c r="A381" i="55" a="1"/>
  <c r="B485" i="55" a="1"/>
  <c r="A350" i="53" a="1"/>
  <c r="D470" i="53" a="1"/>
  <c r="F32" i="53" a="1"/>
  <c r="D363" i="56" a="1"/>
  <c r="B471" i="55" a="1"/>
  <c r="B105" i="55" a="1"/>
  <c r="G277" i="53" a="1"/>
  <c r="G4" i="53" a="1"/>
  <c r="B141" i="53" a="1"/>
  <c r="C237" i="55" a="1"/>
  <c r="C444" i="56" a="1"/>
  <c r="B20" i="56" a="1"/>
  <c r="B427" i="55" a="1"/>
  <c r="C476" i="53" a="1"/>
  <c r="C304" i="56" a="1"/>
  <c r="A429" i="55" a="1"/>
  <c r="F68" i="53" a="1"/>
  <c r="B383" i="53" a="1"/>
  <c r="B500" i="55" a="1"/>
  <c r="C130" i="53" a="1"/>
  <c r="G440" i="55" a="1"/>
  <c r="A385" i="55" a="1"/>
  <c r="C199" i="49" a="1"/>
  <c r="A157" i="53" a="1"/>
  <c r="A108" i="49" a="1"/>
  <c r="F293" i="53" a="1"/>
  <c r="C359" i="53" a="1"/>
  <c r="C373" i="53" a="1"/>
  <c r="F195" i="53" a="1"/>
  <c r="D63" i="53" a="1"/>
  <c r="D209" i="55" a="1"/>
  <c r="B214" i="55" a="1"/>
  <c r="D341" i="49" a="1"/>
  <c r="D256" i="53" a="1"/>
  <c r="A37" i="56" a="1"/>
  <c r="C2" i="56" a="1"/>
  <c r="C163" i="55" a="1"/>
  <c r="F330" i="53" a="1"/>
  <c r="G311" i="53" a="1"/>
  <c r="C308" i="53" a="1"/>
  <c r="A244" i="56" a="1"/>
  <c r="C165" i="53" a="1"/>
  <c r="A405" i="53" a="1"/>
  <c r="A205" i="56" a="1"/>
  <c r="F112" i="53" a="1"/>
  <c r="D204" i="53" a="1"/>
  <c r="C45" i="49" a="1"/>
  <c r="D396" i="53" a="1"/>
  <c r="A20" i="49" a="1"/>
  <c r="C372" i="56" a="1"/>
  <c r="G209" i="49" a="1"/>
  <c r="F13" i="55" a="1"/>
  <c r="D458" i="53" a="1"/>
  <c r="D433" i="53" a="1"/>
  <c r="B197" i="56" a="1"/>
  <c r="A119" i="56" a="1"/>
  <c r="B411" i="56" a="1"/>
  <c r="C363" i="55" a="1"/>
  <c r="A345" i="53" a="1"/>
  <c r="C112" i="53" a="1"/>
  <c r="B157" i="53" a="1"/>
  <c r="B386" i="56" a="1"/>
  <c r="B443" i="55" a="1"/>
  <c r="F358" i="53" a="1"/>
  <c r="G240" i="53" a="1"/>
  <c r="A145" i="55" a="1"/>
  <c r="A50" i="53" a="1"/>
  <c r="D448" i="49" a="1"/>
  <c r="C9" i="53" a="1"/>
  <c r="F360" i="49" a="1"/>
  <c r="B36" i="55" a="1"/>
  <c r="A99" i="49" a="1"/>
  <c r="F196" i="53" a="1"/>
  <c r="A421" i="53" a="1"/>
  <c r="B319" i="55" a="1"/>
  <c r="F304" i="55" a="1"/>
  <c r="C9" i="49" a="1"/>
  <c r="A134" i="53" a="1"/>
  <c r="D479" i="55" a="1"/>
  <c r="C16" i="55" a="1"/>
  <c r="A353" i="55" a="1"/>
  <c r="A242" i="55" a="1"/>
  <c r="G192" i="53" a="1"/>
  <c r="G495" i="49" a="1"/>
  <c r="F278" i="55" a="1"/>
  <c r="A97" i="53" a="1"/>
  <c r="A485" i="53" a="1"/>
  <c r="F138" i="53" a="1"/>
  <c r="F86" i="53" a="1"/>
  <c r="F479" i="53" a="1"/>
  <c r="G351" i="53" a="1"/>
  <c r="F349" i="55" a="1"/>
  <c r="B28" i="53" a="1"/>
  <c r="C397" i="56" a="1"/>
  <c r="C360" i="49" a="1"/>
  <c r="A96" i="53" a="1"/>
  <c r="C372" i="55" a="1"/>
  <c r="A358" i="53" a="1"/>
  <c r="G129" i="53" a="1"/>
  <c r="F24" i="55" a="1"/>
  <c r="D203" i="53" a="1"/>
  <c r="A278" i="53" a="1"/>
  <c r="G482" i="53" a="1"/>
  <c r="B18" i="49" a="1"/>
  <c r="D415" i="53" a="1"/>
  <c r="A81" i="53" a="1"/>
  <c r="G137" i="55" a="1"/>
  <c r="A435" i="53" a="1"/>
  <c r="D186" i="53" a="1"/>
  <c r="A46" i="55" a="1"/>
  <c r="A168" i="49" a="1"/>
  <c r="F477" i="53" a="1"/>
  <c r="G446" i="56" a="1"/>
  <c r="B47" i="56" a="1"/>
  <c r="C145" i="55" a="1"/>
  <c r="G308" i="56" a="1"/>
  <c r="C252" i="53" a="1"/>
  <c r="A12" i="56" a="1"/>
  <c r="D227" i="56" a="1"/>
  <c r="C289" i="56" a="1"/>
  <c r="A38" i="56" a="1"/>
  <c r="C253" i="55" a="1"/>
  <c r="C196" i="55" a="1"/>
  <c r="F417" i="55" a="1"/>
  <c r="B464" i="56" a="1"/>
  <c r="F228" i="53" a="1"/>
  <c r="D446" i="53" a="1"/>
  <c r="G33" i="53" a="1"/>
  <c r="G298" i="53" a="1"/>
  <c r="B429" i="53" a="1"/>
  <c r="B272" i="55" a="1"/>
  <c r="D315" i="55" a="1"/>
  <c r="D310" i="55" a="1"/>
  <c r="C3" i="55" a="1"/>
  <c r="C410" i="53" a="1"/>
  <c r="G50" i="55" a="1"/>
  <c r="F352" i="53" a="1"/>
  <c r="G421" i="53" a="1"/>
  <c r="B271" i="55" a="1"/>
  <c r="C128" i="55" a="1"/>
  <c r="G263" i="55" a="1"/>
  <c r="B149" i="55" a="1"/>
  <c r="A299" i="53" a="1"/>
  <c r="F135" i="56" a="1"/>
  <c r="G444" i="53" a="1"/>
  <c r="A444" i="56" a="1"/>
  <c r="B60" i="55" a="1"/>
  <c r="C145" i="56" a="1"/>
  <c r="B402" i="55" a="1"/>
  <c r="C192" i="56" a="1"/>
  <c r="F103" i="53" a="1"/>
  <c r="A450" i="53" a="1"/>
  <c r="A17" i="56" a="1"/>
  <c r="B467" i="56" a="1"/>
  <c r="A135" i="56" a="1"/>
  <c r="B395" i="53" a="1"/>
  <c r="G51" i="55" a="1"/>
  <c r="F219" i="53" a="1"/>
  <c r="D460" i="53" a="1"/>
  <c r="F467" i="55" a="1"/>
  <c r="C159" i="55" a="1"/>
  <c r="D320" i="56" a="1"/>
  <c r="D166" i="55" a="1"/>
  <c r="C146" i="56" a="1"/>
  <c r="C151" i="55" a="1"/>
  <c r="C419" i="53" a="1"/>
  <c r="A184" i="55" a="1"/>
  <c r="B98" i="53" a="1"/>
  <c r="A302" i="55" a="1"/>
  <c r="C346" i="56" a="1"/>
  <c r="D85" i="53" a="1"/>
  <c r="A301" i="56" a="1"/>
  <c r="C92" i="56" a="1"/>
  <c r="C25" i="56" a="1"/>
  <c r="F344" i="55" a="1"/>
  <c r="F182" i="53" a="1"/>
  <c r="D356" i="55" a="1"/>
  <c r="A65" i="55" a="1"/>
  <c r="B261" i="56" a="1"/>
  <c r="A363" i="55" a="1"/>
  <c r="D4" i="55" a="1"/>
  <c r="C56" i="56" a="1"/>
  <c r="G251" i="49" a="1"/>
  <c r="C353" i="56" a="1"/>
  <c r="D75" i="53" a="1"/>
  <c r="C213" i="56" a="1"/>
  <c r="A196" i="53" a="1"/>
  <c r="A211" i="56" a="1"/>
  <c r="C305" i="53" a="1"/>
  <c r="A496" i="53" a="1"/>
  <c r="C275" i="55" a="1"/>
  <c r="C255" i="53" a="1"/>
  <c r="D190" i="53" a="1"/>
  <c r="F240" i="53" a="1"/>
  <c r="B328" i="55" a="1"/>
  <c r="B128" i="55" a="1"/>
  <c r="F385" i="53" a="1"/>
  <c r="C498" i="53" a="1"/>
  <c r="B294" i="55" a="1"/>
  <c r="A241" i="53" a="1"/>
  <c r="D369" i="53" a="1"/>
  <c r="B318" i="55" a="1"/>
  <c r="A400" i="55" a="1"/>
  <c r="D210" i="53" a="1"/>
  <c r="B392" i="56" a="1"/>
  <c r="B51" i="56" a="1"/>
  <c r="C156" i="56" a="1"/>
  <c r="B460" i="53" a="1"/>
  <c r="F347" i="55" a="1"/>
  <c r="B96" i="55" a="1"/>
  <c r="B321" i="56" a="1"/>
  <c r="C363" i="53" a="1"/>
  <c r="G467" i="55" a="1"/>
  <c r="F132" i="55" a="1"/>
  <c r="A275" i="55" a="1"/>
  <c r="C215" i="53" a="1"/>
  <c r="F288" i="53" a="1"/>
  <c r="C421" i="56" a="1"/>
  <c r="D482" i="53" a="1"/>
  <c r="C203" i="53" a="1"/>
  <c r="B69" i="55" a="1"/>
  <c r="A142" i="53" a="1"/>
  <c r="F204" i="55" a="1"/>
  <c r="C396" i="53" a="1"/>
  <c r="B322" i="53" a="1"/>
  <c r="F26" i="55" a="1"/>
  <c r="F312" i="55" a="1"/>
  <c r="D132" i="55" a="1"/>
  <c r="B303" i="56" a="1"/>
  <c r="A384" i="55" a="1"/>
  <c r="C75" i="55" a="1"/>
  <c r="F413" i="53" a="1"/>
  <c r="C411" i="53" a="1"/>
  <c r="A491" i="56" a="1"/>
  <c r="C415" i="56" a="1"/>
  <c r="G477" i="55" a="1"/>
  <c r="C138" i="56" a="1"/>
  <c r="D88" i="53" a="1"/>
  <c r="C168" i="55" a="1"/>
  <c r="G383" i="55" a="1"/>
  <c r="C258" i="56" a="1"/>
  <c r="B343" i="56" a="1"/>
  <c r="C380" i="53" a="1"/>
  <c r="B59" i="56" a="1"/>
  <c r="A12" i="55" a="1"/>
  <c r="A206" i="56" a="1"/>
  <c r="F332" i="56" a="1"/>
  <c r="G233" i="55" a="1"/>
  <c r="G131" i="56" a="1"/>
  <c r="D65" i="55" a="1"/>
  <c r="B334" i="53" a="1"/>
  <c r="F329" i="53" a="1"/>
  <c r="F127" i="55" a="1"/>
  <c r="A413" i="53" a="1"/>
  <c r="A425" i="56" a="1"/>
  <c r="B386" i="53" a="1"/>
  <c r="D445" i="53" a="1"/>
  <c r="B247" i="53" a="1"/>
  <c r="B479" i="53" a="1"/>
  <c r="D370" i="55" a="1"/>
  <c r="F67" i="55" a="1"/>
  <c r="F260" i="53" a="1"/>
  <c r="C246" i="55" a="1"/>
  <c r="C68" i="53" a="1"/>
  <c r="B164" i="55" a="1"/>
  <c r="C390" i="53" a="1"/>
  <c r="C93" i="56" a="1"/>
  <c r="F30" i="53" a="1"/>
  <c r="C331" i="56" a="1"/>
  <c r="C80" i="53" a="1"/>
  <c r="A233" i="56" a="1"/>
  <c r="C241" i="53" a="1"/>
  <c r="A333" i="55" a="1"/>
  <c r="F62" i="53" a="1"/>
  <c r="G114" i="49" a="1"/>
  <c r="D38" i="49" a="1"/>
  <c r="A416" i="55" a="1"/>
  <c r="D462" i="53" a="1"/>
  <c r="B240" i="53" a="1"/>
  <c r="D275" i="53" a="1"/>
  <c r="G60" i="55" a="1"/>
  <c r="D484" i="49" a="1"/>
  <c r="F396" i="53" a="1"/>
  <c r="A5" i="53" a="1"/>
  <c r="F371" i="53" a="1"/>
  <c r="B146" i="53" a="1"/>
  <c r="A240" i="53" a="1"/>
  <c r="A446" i="55" a="1"/>
  <c r="A457" i="56" a="1"/>
  <c r="A405" i="56" a="1"/>
  <c r="B258" i="53" a="1"/>
  <c r="A90" i="53" a="1"/>
  <c r="B282" i="55" a="1"/>
  <c r="G481" i="53" a="1"/>
  <c r="D140" i="55" a="1"/>
  <c r="A234" i="53" a="1"/>
  <c r="A253" i="53" a="1"/>
  <c r="B56" i="49" a="1"/>
  <c r="C404" i="49" a="1"/>
  <c r="A479" i="55" a="1"/>
  <c r="B118" i="53" a="1"/>
  <c r="G122" i="53" a="1"/>
  <c r="F442" i="53" a="1"/>
  <c r="A116" i="53" a="1"/>
  <c r="C142" i="53" a="1"/>
  <c r="A290" i="53" a="1"/>
  <c r="D138" i="53" a="1"/>
  <c r="C134" i="49" a="1"/>
  <c r="B383" i="55" a="1"/>
  <c r="A69" i="56" a="1"/>
  <c r="A10" i="55" a="1"/>
  <c r="G267" i="53" a="1"/>
  <c r="C302" i="56" a="1"/>
  <c r="D191" i="55" a="1"/>
  <c r="C96" i="53" a="1"/>
  <c r="C273" i="53" a="1"/>
  <c r="B217" i="53" a="1"/>
  <c r="B346" i="56" a="1"/>
  <c r="D108" i="49" a="1"/>
  <c r="B299" i="49" a="1"/>
  <c r="D293" i="49" a="1"/>
  <c r="A5" i="55" a="1"/>
  <c r="C421" i="53" a="1"/>
  <c r="F14" i="53" a="1"/>
  <c r="C289" i="55" a="1"/>
  <c r="F354" i="53" a="1"/>
  <c r="B256" i="53" a="1"/>
  <c r="C428" i="56" a="1"/>
  <c r="G30" i="49" a="1"/>
  <c r="F119" i="53" a="1"/>
  <c r="A138" i="53" a="1"/>
  <c r="F425" i="53" a="1"/>
  <c r="B137" i="56" a="1"/>
  <c r="G439" i="53" a="1"/>
  <c r="C333" i="56" a="1"/>
  <c r="G353" i="53" a="1"/>
  <c r="C472" i="53" a="1"/>
  <c r="B394" i="55" a="1"/>
  <c r="B8" i="53" a="1"/>
  <c r="C212" i="53" a="1"/>
  <c r="B275" i="53" a="1"/>
  <c r="B337" i="49" a="1"/>
  <c r="G117" i="49" a="1"/>
  <c r="F501" i="55" a="1"/>
  <c r="G35" i="49" a="1"/>
  <c r="D499" i="53" a="1"/>
  <c r="D136" i="55" a="1"/>
  <c r="C394" i="55" a="1"/>
  <c r="A158" i="56" a="1"/>
  <c r="A359" i="56" a="1"/>
  <c r="C445" i="56" a="1"/>
  <c r="A286" i="56" a="1"/>
  <c r="D325" i="55" a="1"/>
  <c r="B351" i="53" a="1"/>
  <c r="A475" i="55" a="1"/>
  <c r="C300" i="56" a="1"/>
  <c r="G122" i="55" a="1"/>
  <c r="F36" i="55" a="1"/>
  <c r="B439" i="53" a="1"/>
  <c r="B486" i="55" a="1"/>
  <c r="D255" i="55" a="1"/>
  <c r="C161" i="55" a="1"/>
  <c r="F338" i="53" a="1"/>
  <c r="B467" i="55" a="1"/>
  <c r="D343" i="53" a="1"/>
  <c r="F449" i="53" a="1"/>
  <c r="B309" i="55" a="1"/>
  <c r="D227" i="53" a="1"/>
  <c r="A29" i="56" a="1"/>
  <c r="B352" i="53" a="1"/>
  <c r="B312" i="53" a="1"/>
  <c r="C335" i="53" a="1"/>
  <c r="B259" i="55" a="1"/>
  <c r="C86" i="55" a="1"/>
  <c r="A179" i="56" a="1"/>
  <c r="A225" i="55" a="1"/>
  <c r="G216" i="49" a="1"/>
  <c r="G143" i="55" a="1"/>
  <c r="C158" i="55" a="1"/>
  <c r="C30" i="55" a="1"/>
  <c r="A177" i="53" a="1"/>
  <c r="F66" i="53" a="1"/>
  <c r="A263" i="55" a="1"/>
  <c r="C190" i="55" a="1"/>
  <c r="D442" i="53" a="1"/>
  <c r="C303" i="55" a="1"/>
  <c r="B27" i="56" a="1"/>
  <c r="A424" i="55" a="1"/>
  <c r="G349" i="55" a="1"/>
  <c r="B482" i="53" a="1"/>
  <c r="A355" i="56" a="1"/>
  <c r="A199" i="55" a="1"/>
  <c r="G471" i="53" a="1"/>
  <c r="B428" i="56" a="1"/>
  <c r="B337" i="55" a="1"/>
  <c r="D411" i="55" a="1"/>
  <c r="A490" i="56" a="1"/>
  <c r="D293" i="56" a="1"/>
  <c r="G159" i="55" a="1"/>
  <c r="F183" i="53" a="1"/>
  <c r="A488" i="56" a="1"/>
  <c r="F259" i="55" a="1"/>
  <c r="B103" i="53" a="1"/>
  <c r="C62" i="56" a="1"/>
  <c r="B36" i="53" a="1"/>
  <c r="D435" i="53" a="1"/>
  <c r="D233" i="55" a="1"/>
  <c r="D263" i="53" a="1"/>
  <c r="C128" i="56" a="1"/>
  <c r="D413" i="53" a="1"/>
  <c r="C428" i="55" a="1"/>
  <c r="D490" i="53" a="1"/>
  <c r="D400" i="55" a="1"/>
  <c r="B18" i="55" a="1"/>
  <c r="A339" i="55" a="1"/>
  <c r="A123" i="53" a="1"/>
  <c r="A139" i="53" a="1"/>
  <c r="A293" i="56" a="1"/>
  <c r="C183" i="56" a="1"/>
  <c r="C312" i="56" a="1"/>
  <c r="G224" i="53" a="1"/>
  <c r="C258" i="55" a="1"/>
  <c r="G278" i="55" a="1"/>
  <c r="A378" i="55" a="1"/>
  <c r="B109" i="56" a="1"/>
  <c r="F248" i="53" a="1"/>
  <c r="A487" i="56" a="1"/>
  <c r="A337" i="53" a="1"/>
  <c r="B329" i="53" a="1"/>
  <c r="C338" i="55" a="1"/>
  <c r="G485" i="53" a="1"/>
  <c r="D183" i="55" a="1"/>
  <c r="F160" i="53" a="1"/>
  <c r="F239" i="55" a="1"/>
  <c r="B213" i="55" a="1"/>
  <c r="G136" i="55" a="1"/>
  <c r="C180" i="53" a="1"/>
  <c r="D302" i="49" a="1"/>
  <c r="G385" i="55" a="1"/>
  <c r="G388" i="55" a="1"/>
  <c r="C345" i="55" a="1"/>
  <c r="G405" i="53" a="1"/>
  <c r="B42" i="56" a="1"/>
  <c r="C500" i="53" a="1"/>
  <c r="D28" i="55" a="1"/>
  <c r="C456" i="55" a="1"/>
  <c r="F402" i="53" a="1"/>
  <c r="G18" i="55" a="1"/>
  <c r="F297" i="53" a="1"/>
  <c r="A70" i="56" a="1"/>
  <c r="B419" i="55" a="1"/>
  <c r="C52" i="56" a="1"/>
  <c r="A269" i="55" a="1"/>
  <c r="B298" i="55" a="1"/>
  <c r="C183" i="55" a="1"/>
  <c r="F418" i="53" a="1"/>
  <c r="C87" i="55" a="1"/>
  <c r="G196" i="55" a="1"/>
  <c r="A30" i="55" a="1"/>
  <c r="C64" i="56" a="1"/>
  <c r="G450" i="55" a="1"/>
  <c r="C395" i="56" a="1"/>
  <c r="C325" i="55" a="1"/>
  <c r="D123" i="55" a="1"/>
  <c r="B218" i="55" a="1"/>
  <c r="D20" i="55" a="1"/>
  <c r="B40" i="55" a="1"/>
  <c r="F129" i="56" a="1"/>
  <c r="C134" i="56" a="1"/>
  <c r="B16" i="53" a="1"/>
  <c r="A274" i="53" a="1"/>
  <c r="B360" i="55" a="1"/>
  <c r="G262" i="53" a="1"/>
  <c r="F465" i="53" a="1"/>
  <c r="F229" i="53" a="1"/>
  <c r="A147" i="53" a="1"/>
  <c r="B411" i="55" a="1"/>
  <c r="G424" i="55" a="1"/>
  <c r="A292" i="53" a="1"/>
  <c r="B249" i="55" a="1"/>
  <c r="D323" i="55" a="1"/>
  <c r="D283" i="53" a="1"/>
  <c r="A304" i="56" a="1"/>
  <c r="F294" i="55" a="1"/>
  <c r="B418" i="53" a="1"/>
  <c r="G69" i="53" a="1"/>
  <c r="G58" i="55" a="1"/>
  <c r="D161" i="53" a="1"/>
  <c r="C166" i="55" a="1"/>
  <c r="D304" i="55" a="1"/>
  <c r="F88" i="53" a="1"/>
  <c r="B99" i="53" a="1"/>
  <c r="F231" i="53" a="1"/>
  <c r="B2" i="56" a="1"/>
  <c r="A224" i="55" a="1"/>
  <c r="A426" i="56" a="1"/>
  <c r="B455" i="55" a="1"/>
  <c r="B389" i="53" a="1"/>
  <c r="D65" i="53" a="1"/>
  <c r="A151" i="55" a="1"/>
  <c r="G290" i="53" a="1"/>
  <c r="A311" i="49" a="1"/>
  <c r="G261" i="53" a="1"/>
  <c r="A61" i="55" a="1"/>
  <c r="F382" i="53" a="1"/>
  <c r="B83" i="53" a="1"/>
  <c r="A62" i="55" a="1"/>
  <c r="F128" i="53" a="1"/>
  <c r="G371" i="53" a="1"/>
  <c r="C72" i="55" a="1"/>
  <c r="G234" i="53" a="1"/>
  <c r="C427" i="56" a="1"/>
  <c r="C94" i="49" a="1"/>
  <c r="G402" i="49" a="1"/>
  <c r="D80" i="49" a="1"/>
  <c r="D289" i="53" a="1"/>
  <c r="B377" i="53" a="1"/>
  <c r="B489" i="53" a="1"/>
  <c r="F20" i="53" a="1"/>
  <c r="G88" i="53" a="1"/>
  <c r="B206" i="49" a="1"/>
  <c r="A88" i="53" a="1"/>
  <c r="C159" i="56" a="1"/>
  <c r="A316" i="55" a="1"/>
  <c r="A140" i="55" a="1"/>
  <c r="A82" i="55" a="1"/>
  <c r="C120" i="53" a="1"/>
  <c r="C270" i="53" a="1"/>
  <c r="D184" i="53" a="1"/>
  <c r="B191" i="49" a="1"/>
  <c r="B387" i="53" a="1"/>
  <c r="B221" i="53" a="1"/>
  <c r="G491" i="53" a="1"/>
  <c r="C382" i="55" a="1"/>
  <c r="C413" i="53" a="1"/>
  <c r="F41" i="55" a="1"/>
  <c r="C252" i="49" a="1"/>
  <c r="A345" i="56" a="1"/>
  <c r="A317" i="53" a="1"/>
  <c r="D493" i="49" a="1"/>
  <c r="G48" i="53" a="1"/>
  <c r="F72" i="53" a="1"/>
  <c r="A106" i="55" a="1"/>
  <c r="C362" i="55" a="1"/>
  <c r="G379" i="53" a="1"/>
  <c r="B350" i="55" a="1"/>
  <c r="F299" i="55" a="1"/>
  <c r="F78" i="55" a="1"/>
  <c r="C41" i="55" a="1"/>
  <c r="D229" i="53" a="1"/>
  <c r="G109" i="49" a="1"/>
  <c r="B235" i="55" a="1"/>
  <c r="G105" i="53" a="1"/>
  <c r="C267" i="53" a="1"/>
  <c r="C46" i="55" a="1"/>
  <c r="D367" i="53" a="1"/>
  <c r="D71" i="55" a="1"/>
  <c r="G360" i="49" a="1"/>
  <c r="F319" i="53" a="1"/>
  <c r="B287" i="53" a="1"/>
  <c r="G222" i="49" a="1"/>
  <c r="B127" i="55" a="1"/>
  <c r="A99" i="53" a="1"/>
  <c r="B210" i="56" a="1"/>
  <c r="F422" i="55" a="1"/>
  <c r="A36" i="55" a="1"/>
  <c r="C40" i="56" a="1"/>
  <c r="B363" i="55" a="1"/>
  <c r="F51" i="53" a="1"/>
  <c r="A177" i="55" a="1"/>
  <c r="F208" i="53" a="1"/>
  <c r="A176" i="53" a="1"/>
  <c r="G18" i="53" a="1"/>
  <c r="B236" i="49" a="1"/>
  <c r="A2" i="55" a="1"/>
  <c r="B305" i="55" a="1"/>
  <c r="G394" i="53" a="1"/>
  <c r="C85" i="53" a="1"/>
  <c r="D247" i="55" a="1"/>
  <c r="C354" i="53" a="1"/>
  <c r="A484" i="55" a="1"/>
  <c r="F28" i="53" a="1"/>
  <c r="B61" i="56" a="1"/>
  <c r="G264" i="49" a="1"/>
  <c r="C97" i="55" a="1"/>
  <c r="G38" i="53" a="1"/>
  <c r="D327" i="55" a="1"/>
  <c r="A65" i="53" a="1"/>
  <c r="D260" i="53" a="1"/>
  <c r="B470" i="53" a="1"/>
  <c r="B25" i="56" a="1"/>
  <c r="D49" i="49" a="1"/>
  <c r="B317" i="49" a="1"/>
  <c r="D65" i="49" a="1"/>
  <c r="A386" i="49" a="1"/>
  <c r="G291" i="55" a="1"/>
  <c r="F403" i="53" a="1"/>
  <c r="G256" i="53" a="1"/>
  <c r="F178" i="53" a="1"/>
  <c r="C264" i="53" a="1"/>
  <c r="B21" i="56" a="1"/>
  <c r="C351" i="56" a="1"/>
  <c r="G452" i="56" a="1"/>
  <c r="D499" i="56" a="1"/>
  <c r="F161" i="55" a="1"/>
  <c r="G321" i="55" a="1"/>
  <c r="G347" i="55" a="1"/>
  <c r="G46" i="53" a="1"/>
  <c r="C81" i="56" a="1"/>
  <c r="G296" i="56" a="1"/>
  <c r="C47" i="55" a="1"/>
  <c r="A469" i="56" a="1"/>
  <c r="B18" i="53" a="1"/>
  <c r="B167" i="56" a="1"/>
  <c r="C333" i="53" a="1"/>
  <c r="D83" i="53" a="1"/>
  <c r="G260" i="55" a="1"/>
  <c r="F272" i="55" a="1"/>
  <c r="A81" i="56" a="1"/>
  <c r="C157" i="53" a="1"/>
  <c r="C79" i="55" a="1"/>
  <c r="A209" i="53" a="1"/>
  <c r="C413" i="55" a="1"/>
  <c r="B115" i="55" a="1"/>
  <c r="C244" i="55" a="1"/>
  <c r="A44" i="53" a="1"/>
  <c r="D59" i="53" a="1"/>
  <c r="G317" i="53" a="1"/>
  <c r="D439" i="53" a="1"/>
  <c r="D381" i="53" a="1"/>
  <c r="B216" i="55" a="1"/>
  <c r="G158" i="53" a="1"/>
  <c r="B55" i="56" a="1"/>
  <c r="C8" i="55" a="1"/>
  <c r="G381" i="55" a="1"/>
  <c r="D176" i="53" a="1"/>
  <c r="G135" i="55" a="1"/>
  <c r="F473" i="53" a="1"/>
  <c r="A105" i="53" a="1"/>
  <c r="A198" i="55" a="1"/>
  <c r="G148" i="55" a="1"/>
  <c r="D378" i="55" a="1"/>
  <c r="C315" i="53" a="1"/>
  <c r="A412" i="55" a="1"/>
  <c r="F227" i="53" a="1"/>
  <c r="C119" i="55" a="1"/>
  <c r="A219" i="53" a="1"/>
  <c r="A443" i="53" a="1"/>
  <c r="B71" i="56" a="1"/>
  <c r="G374" i="55" a="1"/>
  <c r="A248" i="56" a="1"/>
  <c r="C7" i="55" a="1"/>
  <c r="D22" i="53" a="1"/>
  <c r="C387" i="56" a="1"/>
  <c r="B309" i="53" a="1"/>
  <c r="C354" i="56" a="1"/>
  <c r="C279" i="55" a="1"/>
  <c r="C97" i="56" a="1"/>
  <c r="G469" i="55" a="1"/>
  <c r="D350" i="53" a="1"/>
  <c r="B257" i="53" a="1"/>
  <c r="F422" i="53" a="1"/>
  <c r="C443" i="53" a="1"/>
  <c r="F267" i="53" a="1"/>
  <c r="B327" i="55" a="1"/>
  <c r="A217" i="56" a="1"/>
  <c r="B90" i="55" a="1"/>
  <c r="A445" i="53" a="1"/>
  <c r="G320" i="53" a="1"/>
  <c r="C52" i="53" a="1"/>
  <c r="B39" i="53" a="1"/>
  <c r="A431" i="55" a="1"/>
  <c r="F53" i="55" a="1"/>
  <c r="F363" i="55" a="1"/>
  <c r="D6" i="55" a="1"/>
  <c r="F194" i="53" a="1"/>
  <c r="D220" i="53" a="1"/>
  <c r="D248" i="53" a="1"/>
  <c r="C100" i="55" a="1"/>
  <c r="B185" i="56" a="1"/>
  <c r="F201" i="55" a="1"/>
  <c r="A287" i="56" a="1"/>
  <c r="B435" i="55" a="1"/>
  <c r="G441" i="53" a="1"/>
  <c r="C95" i="55" a="1"/>
  <c r="G365" i="53" a="1"/>
  <c r="F433" i="55" a="1"/>
  <c r="A379" i="55" a="1"/>
  <c r="C470" i="55" a="1"/>
  <c r="C127" i="56" a="1"/>
  <c r="D183" i="53" a="1"/>
  <c r="G31" i="53" a="1"/>
  <c r="A372" i="55" a="1"/>
  <c r="A318" i="55" a="1"/>
  <c r="C177" i="55" a="1"/>
  <c r="A326" i="56" a="1"/>
  <c r="C260" i="53" a="1"/>
  <c r="C108" i="56" a="1"/>
  <c r="C461" i="56" a="1"/>
  <c r="A257" i="53" a="1"/>
  <c r="C280" i="55" a="1"/>
  <c r="C66" i="55" a="1"/>
  <c r="A435" i="55" a="1"/>
  <c r="A101" i="56" a="1"/>
  <c r="A361" i="53" a="1"/>
  <c r="F186" i="53" a="1"/>
  <c r="C109" i="56" a="1"/>
  <c r="D43" i="55" a="1"/>
  <c r="D98" i="53" a="1"/>
  <c r="C16" i="56" a="1"/>
  <c r="G444" i="55" a="1"/>
  <c r="B427" i="56" a="1"/>
  <c r="B484" i="55" a="1"/>
  <c r="A456" i="49" a="1"/>
  <c r="B445" i="56" a="1"/>
  <c r="C473" i="55" a="1"/>
  <c r="D202" i="56" a="1"/>
  <c r="A189" i="55" a="1"/>
  <c r="G264" i="53" a="1"/>
  <c r="G5" i="53" a="1"/>
  <c r="B206" i="56" a="1"/>
  <c r="G16" i="53" a="1"/>
  <c r="D191" i="53" a="1"/>
  <c r="F253" i="55" a="1"/>
  <c r="B84" i="53" a="1"/>
  <c r="G24" i="55" a="1"/>
  <c r="F431" i="55" a="1"/>
  <c r="D235" i="55" a="1"/>
  <c r="D41" i="53" a="1"/>
  <c r="B384" i="53" a="1"/>
  <c r="G31" i="55" a="1"/>
  <c r="C211" i="53" a="1"/>
  <c r="D363" i="55" a="1"/>
  <c r="C340" i="53" a="1"/>
  <c r="G327" i="53" a="1"/>
  <c r="F352" i="55" a="1"/>
  <c r="F69" i="55" a="1"/>
  <c r="G48" i="55" a="1"/>
  <c r="C209" i="56" a="1"/>
  <c r="D49" i="55" a="1"/>
  <c r="A184" i="53" a="1"/>
  <c r="C293" i="55" a="1"/>
  <c r="A394" i="55" a="1"/>
  <c r="D162" i="55" a="1"/>
  <c r="F25" i="55" a="1"/>
  <c r="D222" i="53" a="1"/>
  <c r="B492" i="56" a="1"/>
  <c r="A415" i="55" a="1"/>
  <c r="G428" i="55" a="1"/>
  <c r="B160" i="53" a="1"/>
  <c r="C223" i="55" a="1"/>
  <c r="B352" i="55" a="1"/>
  <c r="G474" i="53" a="1"/>
  <c r="D77" i="55" a="1"/>
  <c r="C13" i="53" a="1"/>
  <c r="A249" i="53" a="1"/>
  <c r="F409" i="56" a="1"/>
  <c r="A284" i="53" a="1"/>
  <c r="D36" i="55" a="1"/>
  <c r="F378" i="53" a="1"/>
  <c r="A59" i="53" a="1"/>
  <c r="B83" i="55" a="1"/>
  <c r="A193" i="53" a="1"/>
  <c r="A402" i="49" a="1"/>
  <c r="G340" i="53" a="1"/>
  <c r="D206" i="53" a="1"/>
  <c r="C94" i="53" a="1"/>
  <c r="F278" i="53" a="1"/>
  <c r="G241" i="53" a="1"/>
  <c r="F333" i="55" a="1"/>
  <c r="A39" i="55" a="1"/>
  <c r="B457" i="55" a="1"/>
  <c r="A72" i="55" a="1"/>
  <c r="D159" i="49" a="1"/>
  <c r="G369" i="49" a="1"/>
  <c r="A206" i="53" a="1"/>
  <c r="A35" i="53" a="1"/>
  <c r="D250" i="55" a="1"/>
  <c r="D118" i="53" a="1"/>
  <c r="D172" i="55" a="1"/>
  <c r="C199" i="55" a="1"/>
  <c r="C244" i="53" a="1"/>
  <c r="A154" i="55" a="1"/>
  <c r="A371" i="53" a="1"/>
  <c r="F142" i="53" a="1"/>
  <c r="G250" i="53" a="1"/>
  <c r="A362" i="49" a="1"/>
  <c r="D48" i="49" a="1"/>
  <c r="D297" i="53" a="1"/>
  <c r="C482" i="53" a="1"/>
  <c r="D502" i="53" a="1"/>
  <c r="D140" i="53" a="1"/>
  <c r="A264" i="49" a="1"/>
  <c r="B186" i="53" a="1"/>
  <c r="C74" i="55" a="1"/>
  <c r="G84" i="55" a="1"/>
  <c r="C189" i="49" a="1"/>
  <c r="A116" i="49" a="1"/>
  <c r="D56" i="53" a="1"/>
  <c r="B71" i="55" a="1"/>
  <c r="A116" i="56" a="1"/>
  <c r="A102" i="56" a="1"/>
  <c r="A442" i="56" a="1"/>
  <c r="A307" i="55" a="1"/>
  <c r="G289" i="55" a="1"/>
  <c r="D312" i="53" a="1"/>
  <c r="B445" i="55" a="1"/>
  <c r="F151" i="49" a="1"/>
  <c r="C227" i="49" a="1"/>
  <c r="G210" i="53" a="1"/>
  <c r="G445" i="49" a="1"/>
  <c r="B253" i="55" a="1"/>
  <c r="G110" i="53" a="1"/>
  <c r="C104" i="49" a="1"/>
  <c r="B497" i="49" a="1"/>
  <c r="A244" i="55" a="1"/>
  <c r="G27" i="53" a="1"/>
  <c r="F450" i="49" a="1"/>
  <c r="B60" i="49" a="1"/>
  <c r="C382" i="56" a="1"/>
  <c r="A155" i="56" a="1"/>
  <c r="A367" i="55" a="1"/>
  <c r="A131" i="53" a="1"/>
  <c r="G52" i="55" a="1"/>
  <c r="F31" i="55" a="1"/>
  <c r="C212" i="55" a="1"/>
  <c r="C290" i="49" a="1"/>
  <c r="B477" i="56" a="1"/>
  <c r="A482" i="55" a="1"/>
  <c r="D225" i="53" a="1"/>
  <c r="D353" i="53" a="1"/>
  <c r="B215" i="53" a="1"/>
  <c r="A175" i="56" a="1"/>
  <c r="C219" i="49" a="1"/>
  <c r="A72" i="56" a="1"/>
  <c r="B429" i="49" a="1"/>
  <c r="F130" i="49" a="1"/>
  <c r="A358" i="55" a="1"/>
  <c r="B210" i="55" a="1"/>
  <c r="C8" i="53" a="1"/>
  <c r="B189" i="55" a="1"/>
  <c r="G173" i="55" a="1"/>
  <c r="G296" i="55" a="1"/>
  <c r="F222" i="53" a="1"/>
  <c r="A256" i="49" a="1"/>
  <c r="B49" i="56" a="1"/>
  <c r="F192" i="53" a="1"/>
  <c r="G22" i="53" a="1"/>
  <c r="B132" i="53" a="1"/>
  <c r="F33" i="53" a="1"/>
  <c r="B473" i="55" a="1"/>
  <c r="B54" i="49" a="1"/>
  <c r="F165" i="49" a="1"/>
  <c r="A222" i="49" a="1"/>
  <c r="F127" i="49" a="1"/>
  <c r="G382" i="53" a="1"/>
  <c r="B266" i="56" a="1"/>
  <c r="C162" i="56" a="1"/>
  <c r="D385" i="53" a="1"/>
  <c r="B154" i="56" a="1"/>
  <c r="A409" i="55" a="1"/>
  <c r="G171" i="55" a="1"/>
  <c r="F169" i="56" a="1"/>
  <c r="D357" i="55" a="1"/>
  <c r="G270" i="56" a="1"/>
  <c r="F68" i="55" a="1"/>
  <c r="C332" i="55" a="1"/>
  <c r="B283" i="56" a="1"/>
  <c r="A154" i="53" a="1"/>
  <c r="A324" i="55" a="1"/>
  <c r="B124" i="55" a="1"/>
  <c r="G306" i="55" a="1"/>
  <c r="C34" i="53" a="1"/>
  <c r="F476" i="55" a="1"/>
  <c r="A27" i="56" a="1"/>
  <c r="A437" i="56" a="1"/>
  <c r="C485" i="56" a="1"/>
  <c r="F220" i="53" a="1"/>
  <c r="G36" i="53" a="1"/>
  <c r="B9" i="55" a="1"/>
  <c r="D170" i="55" a="1"/>
  <c r="B140" i="55" a="1"/>
  <c r="A61" i="56" a="1"/>
  <c r="A233" i="55" a="1"/>
  <c r="C204" i="56" a="1"/>
  <c r="F360" i="55" a="1"/>
  <c r="F119" i="49" a="1"/>
  <c r="B75" i="53" a="1"/>
  <c r="A156" i="56" a="1"/>
  <c r="G194" i="56" a="1"/>
  <c r="D387" i="53" a="1"/>
  <c r="D354" i="55" a="1"/>
  <c r="C118" i="53" a="1"/>
  <c r="G412" i="55" a="1"/>
  <c r="C444" i="55" a="1"/>
  <c r="G475" i="53" a="1"/>
  <c r="D395" i="55" a="1"/>
  <c r="G352" i="53" a="1"/>
  <c r="F89" i="53" a="1"/>
  <c r="A20" i="56" a="1"/>
  <c r="D118" i="55" a="1"/>
  <c r="D162" i="53" a="1"/>
  <c r="G288" i="53" a="1"/>
  <c r="D274" i="55" a="1"/>
  <c r="B490" i="55" a="1"/>
  <c r="F455" i="55" a="1"/>
  <c r="A375" i="56" a="1"/>
  <c r="C69" i="55" a="1"/>
  <c r="G161" i="53" a="1"/>
  <c r="G455" i="55" a="1"/>
  <c r="A16" i="55" a="1"/>
  <c r="D310" i="53" a="1"/>
  <c r="B225" i="55" a="1"/>
  <c r="D429" i="55" a="1"/>
  <c r="C208" i="56" a="1"/>
  <c r="B320" i="55" a="1"/>
  <c r="G141" i="55" a="1"/>
  <c r="G211" i="53" a="1"/>
  <c r="F206" i="55" a="1"/>
  <c r="C91" i="53" a="1"/>
  <c r="C212" i="56" a="1"/>
  <c r="G447" i="53" a="1"/>
  <c r="G292" i="53" a="1"/>
  <c r="D334" i="55" a="1"/>
  <c r="B180" i="53" a="1"/>
  <c r="F280" i="53" a="1"/>
  <c r="A409" i="56" a="1"/>
  <c r="B129" i="56" a="1"/>
  <c r="A85" i="53" a="1"/>
  <c r="D300" i="55" a="1"/>
  <c r="G468" i="53" a="1"/>
  <c r="D197" i="53" a="1"/>
  <c r="B215" i="56" a="1"/>
  <c r="A477" i="53" a="1"/>
  <c r="C65" i="56" a="1"/>
  <c r="F287" i="55" a="1"/>
  <c r="A113" i="55" a="1"/>
  <c r="D340" i="53" a="1"/>
  <c r="C345" i="53" a="1"/>
  <c r="G407" i="55" a="1"/>
  <c r="A207" i="53" a="1"/>
  <c r="B501" i="56" a="1"/>
  <c r="C277" i="53" a="1"/>
  <c r="B288" i="56" a="1"/>
  <c r="G300" i="53" a="1"/>
  <c r="C336" i="53" a="1"/>
  <c r="G113" i="53" a="1"/>
  <c r="D144" i="55" a="1"/>
  <c r="B433" i="56" a="1"/>
  <c r="B459" i="56" a="1"/>
  <c r="A73" i="56" a="1"/>
  <c r="C431" i="53" a="1"/>
  <c r="B157" i="56" a="1"/>
  <c r="G95" i="55" a="1"/>
  <c r="G214" i="53" a="1"/>
  <c r="G194" i="55" a="1"/>
  <c r="B190" i="55" a="1"/>
  <c r="D143" i="55" a="1"/>
  <c r="A480" i="53" a="1"/>
  <c r="G495" i="53" a="1"/>
  <c r="A497" i="56" a="1"/>
  <c r="G315" i="53" a="1"/>
  <c r="A346" i="53" a="1"/>
  <c r="G334" i="53" a="1"/>
  <c r="C48" i="55" a="1"/>
  <c r="A178" i="53" a="1"/>
  <c r="D150" i="55" a="1"/>
  <c r="A125" i="53" a="1"/>
  <c r="B307" i="49" a="1"/>
  <c r="G297" i="55" a="1"/>
  <c r="G13" i="56" a="1"/>
  <c r="F416" i="55" a="1"/>
  <c r="G430" i="55" a="1"/>
  <c r="G10" i="55" a="1"/>
  <c r="A408" i="55" a="1"/>
  <c r="C137" i="53" a="1"/>
  <c r="C288" i="55" a="1"/>
  <c r="C187" i="53" a="1"/>
  <c r="A252" i="55" a="1"/>
  <c r="C141" i="53" a="1"/>
  <c r="D403" i="53" a="1"/>
  <c r="C4" i="55" a="1"/>
  <c r="C241" i="55" a="1"/>
  <c r="D301" i="53" a="1"/>
  <c r="D153" i="53" a="1"/>
  <c r="C6" i="55" a="1"/>
  <c r="D57" i="55" a="1"/>
  <c r="B113" i="56" a="1"/>
  <c r="B151" i="53" a="1"/>
  <c r="D201" i="53" a="1"/>
  <c r="F437" i="55" a="1"/>
  <c r="A376" i="53" a="1"/>
  <c r="C272" i="55" a="1"/>
  <c r="C144" i="55" a="1"/>
  <c r="G380" i="55" a="1"/>
  <c r="B116" i="53" a="1"/>
  <c r="C200" i="55" a="1"/>
  <c r="A204" i="56" a="1"/>
  <c r="C244" i="56" a="1"/>
  <c r="B22" i="55" a="1"/>
  <c r="C286" i="53" a="1"/>
  <c r="F176" i="55" a="1"/>
  <c r="C350" i="53" a="1"/>
  <c r="C55" i="55" a="1"/>
  <c r="D156" i="53" a="1"/>
  <c r="B74" i="55" a="1"/>
  <c r="A82" i="53" a="1"/>
  <c r="C233" i="53" a="1"/>
  <c r="C149" i="55" a="1"/>
  <c r="A86" i="53" a="1"/>
  <c r="F179" i="53" a="1"/>
  <c r="C443" i="55" a="1"/>
  <c r="D276" i="55" a="1"/>
  <c r="D497" i="55" a="1"/>
  <c r="B74" i="53" a="1"/>
  <c r="A361" i="56" a="1"/>
  <c r="B168" i="53" a="1"/>
  <c r="C2" i="55" a="1"/>
  <c r="F187" i="53" a="1"/>
  <c r="B276" i="55" a="1"/>
  <c r="F474" i="49" a="1"/>
  <c r="D88" i="49" a="1"/>
  <c r="A384" i="53" a="1"/>
  <c r="B26" i="53" a="1"/>
  <c r="A267" i="55" a="1"/>
  <c r="G306" i="53" a="1"/>
  <c r="F95" i="53" a="1"/>
  <c r="C150" i="53" a="1"/>
  <c r="A260" i="55" a="1"/>
  <c r="C300" i="55" a="1"/>
  <c r="B207" i="49" a="1"/>
  <c r="B33" i="53" a="1"/>
  <c r="F2" i="55" a="1"/>
  <c r="C59" i="55" a="1"/>
  <c r="F331" i="53" a="1"/>
  <c r="B267" i="55" a="1"/>
  <c r="A8" i="55" a="1"/>
  <c r="D483" i="55" a="1"/>
  <c r="B155" i="53" a="1"/>
  <c r="B152" i="53" a="1"/>
  <c r="B400" i="53" a="1"/>
  <c r="D420" i="53" a="1"/>
  <c r="D160" i="55" a="1"/>
  <c r="B316" i="53" a="1"/>
  <c r="B230" i="49" a="1"/>
  <c r="D112" i="49" a="1"/>
  <c r="G408" i="53" a="1"/>
  <c r="F79" i="49" a="1"/>
  <c r="B101" i="53" a="1"/>
  <c r="A454" i="55" a="1"/>
  <c r="F345" i="55" a="1"/>
  <c r="D303" i="49" a="1"/>
  <c r="C353" i="49" a="1"/>
  <c r="A290" i="56" a="1"/>
  <c r="B36" i="56" a="1"/>
  <c r="C48" i="53" a="1"/>
  <c r="B181" i="53" a="1"/>
  <c r="G205" i="55" a="1"/>
  <c r="C374" i="53" a="1"/>
  <c r="F328" i="53" a="1"/>
  <c r="G449" i="53" a="1"/>
  <c r="C433" i="55" a="1"/>
  <c r="D255" i="53" a="1"/>
  <c r="A496" i="55" a="1"/>
  <c r="G156" i="55" a="1"/>
  <c r="D283" i="49" a="1"/>
  <c r="D187" i="49" a="1"/>
  <c r="C418" i="53" a="1"/>
  <c r="D259" i="49" a="1"/>
  <c r="F384" i="55" a="1"/>
  <c r="B211" i="53" a="1"/>
  <c r="C23" i="56" a="1"/>
  <c r="C253" i="53" a="1"/>
  <c r="C129" i="49" a="1"/>
  <c r="C124" i="55" a="1"/>
  <c r="C293" i="56" a="1"/>
  <c r="B297" i="53" a="1"/>
  <c r="C243" i="55" a="1"/>
  <c r="B336" i="55" a="1"/>
  <c r="D4" i="53" a="1"/>
  <c r="A332" i="53" a="1"/>
  <c r="D482" i="49" a="1"/>
  <c r="D211" i="55" a="1"/>
  <c r="B141" i="55" a="1"/>
  <c r="B232" i="55" a="1"/>
  <c r="A176" i="55" a="1"/>
  <c r="B256" i="55" a="1"/>
  <c r="B17" i="53" a="1"/>
  <c r="D356" i="49" a="1"/>
  <c r="B80" i="53" a="1"/>
  <c r="F291" i="53" a="1"/>
  <c r="A51" i="49" a="1"/>
  <c r="G72" i="53" a="1"/>
  <c r="F313" i="53" a="1"/>
  <c r="B422" i="56" a="1"/>
  <c r="A486" i="53" a="1"/>
  <c r="B84" i="55" a="1"/>
  <c r="B435" i="56" a="1"/>
  <c r="C287" i="55" a="1"/>
  <c r="F236" i="53" a="1"/>
  <c r="F379" i="49" a="1"/>
  <c r="G122" i="49" a="1"/>
  <c r="A107" i="53" a="1"/>
  <c r="A401" i="55" a="1"/>
  <c r="F440" i="53" a="1"/>
  <c r="A18" i="55" a="1"/>
  <c r="A339" i="53" a="1"/>
  <c r="A274" i="56" a="1"/>
  <c r="B250" i="56" a="1"/>
  <c r="C340" i="56" a="1"/>
  <c r="D115" i="53" a="1"/>
  <c r="A109" i="56" a="1"/>
  <c r="C194" i="53" a="1"/>
  <c r="D422" i="53" a="1"/>
  <c r="D283" i="55" a="1"/>
  <c r="A332" i="55" a="1"/>
  <c r="C64" i="53" a="1"/>
  <c r="A320" i="56" a="1"/>
  <c r="A457" i="55" a="1"/>
  <c r="C245" i="56" a="1"/>
  <c r="C389" i="55" a="1"/>
  <c r="D432" i="53" a="1"/>
  <c r="F141" i="53" a="1"/>
  <c r="F305" i="53" a="1"/>
  <c r="B230" i="55" a="1"/>
  <c r="C332" i="56" a="1"/>
  <c r="C123" i="55" a="1"/>
  <c r="F131" i="53" a="1"/>
  <c r="A501" i="55" a="1"/>
  <c r="F416" i="53" a="1"/>
  <c r="C257" i="56" a="1"/>
  <c r="A295" i="55" a="1"/>
  <c r="C29" i="56" a="1"/>
  <c r="A279" i="53" a="1"/>
  <c r="A347" i="53" a="1"/>
  <c r="B156" i="55" a="1"/>
  <c r="B11" i="55" a="1"/>
  <c r="B169" i="53" a="1"/>
  <c r="A15" i="53" a="1"/>
  <c r="C114" i="55" a="1"/>
  <c r="A252" i="56" a="1"/>
  <c r="A209" i="49" a="1"/>
  <c r="G59" i="53" a="1"/>
  <c r="C480" i="55" a="1"/>
  <c r="A25" i="53" a="1"/>
  <c r="C452" i="49" a="1"/>
  <c r="C245" i="49" a="1"/>
  <c r="G295" i="53" a="1"/>
  <c r="G366" i="55" a="1"/>
  <c r="F131" i="49" a="1"/>
  <c r="G86" i="53" a="1"/>
  <c r="G483" i="55" a="1"/>
  <c r="B314" i="55" a="1"/>
  <c r="A87" i="55" a="1"/>
  <c r="B420" i="53" a="1"/>
  <c r="B120" i="49" a="1"/>
  <c r="A269" i="53" a="1"/>
  <c r="C454" i="55" a="1"/>
  <c r="B100" i="55" a="1"/>
  <c r="A158" i="53" a="1"/>
  <c r="F466" i="55" a="1"/>
  <c r="C410" i="56" a="1"/>
  <c r="C142" i="56" a="1"/>
  <c r="G113" i="49" a="1"/>
  <c r="B231" i="53" a="1"/>
  <c r="C455" i="53" a="1"/>
  <c r="D144" i="53" a="1"/>
  <c r="B236" i="53" a="1"/>
  <c r="A493" i="55" a="1"/>
  <c r="C105" i="53" a="1"/>
  <c r="G351" i="49" a="1"/>
  <c r="C56" i="53" a="1"/>
  <c r="A68" i="49" a="1"/>
  <c r="A260" i="49" a="1"/>
  <c r="F120" i="56" a="1"/>
  <c r="A333" i="53" a="1"/>
  <c r="D42" i="55" a="1"/>
  <c r="A193" i="55" a="1"/>
  <c r="A266" i="56" a="1"/>
  <c r="C362" i="56" a="1"/>
  <c r="F423" i="53" a="1"/>
  <c r="F111" i="49" a="1"/>
  <c r="B154" i="55" a="1"/>
  <c r="B20" i="53" a="1"/>
  <c r="A209" i="55" a="1"/>
  <c r="B211" i="55" a="1"/>
  <c r="C95" i="53" a="1"/>
  <c r="C134" i="53" a="1"/>
  <c r="G49" i="49" a="1"/>
  <c r="A84" i="53" a="1"/>
  <c r="A395" i="49" a="1"/>
  <c r="A31" i="49" a="1"/>
  <c r="C109" i="49" a="1"/>
  <c r="G108" i="53" a="1"/>
  <c r="B71" i="53" a="1"/>
  <c r="B467" i="53" a="1"/>
  <c r="G250" i="55" a="1"/>
  <c r="B130" i="53" a="1"/>
  <c r="C224" i="55" a="1"/>
  <c r="G380" i="53" a="1"/>
  <c r="B224" i="55" a="1"/>
  <c r="G126" i="53" a="1"/>
  <c r="D37" i="53" a="1"/>
  <c r="C323" i="56" a="1"/>
  <c r="F54" i="49" a="1"/>
  <c r="D395" i="53" a="1"/>
  <c r="B186" i="55" a="1"/>
  <c r="A351" i="55" a="1"/>
  <c r="B65" i="55" a="1"/>
  <c r="B90" i="53" a="1"/>
  <c r="C240" i="55" a="1"/>
  <c r="B493" i="53" a="1"/>
  <c r="C250" i="53" a="1"/>
  <c r="D323" i="49" a="1"/>
  <c r="B216" i="49" a="1"/>
  <c r="C182" i="56" a="1"/>
  <c r="C170" i="53" a="1"/>
  <c r="B119" i="55" a="1"/>
  <c r="B223" i="56" a="1"/>
  <c r="B81" i="53" a="1"/>
  <c r="D39" i="55" a="1"/>
  <c r="B96" i="56" a="1"/>
  <c r="D212" i="49" a="1"/>
  <c r="A152" i="55" a="1"/>
  <c r="B359" i="55" a="1"/>
  <c r="F307" i="53" a="1"/>
  <c r="G415" i="55" a="1"/>
  <c r="G376" i="49" a="1"/>
  <c r="A8" i="53" a="1"/>
  <c r="B464" i="49" a="1"/>
  <c r="A212" i="53" a="1"/>
  <c r="D56" i="55" a="1"/>
  <c r="F145" i="49" a="1"/>
  <c r="A76" i="53" a="1"/>
  <c r="A398" i="55" a="1"/>
  <c r="B273" i="56" a="1"/>
  <c r="F138" i="55" a="1"/>
  <c r="G346" i="49" a="1"/>
  <c r="C475" i="56" a="1"/>
  <c r="A94" i="53" a="1"/>
  <c r="A64" i="53" a="1"/>
  <c r="A439" i="55" a="1"/>
  <c r="B201" i="49" a="1"/>
  <c r="F493" i="49" a="1"/>
  <c r="G74" i="49" a="1"/>
  <c r="G50" i="49" a="1"/>
  <c r="G332" i="49" a="1"/>
  <c r="C284" i="49" a="1"/>
  <c r="C78" i="49" a="1"/>
  <c r="A495" i="49" a="1"/>
  <c r="G215" i="49" a="1"/>
  <c r="G205" i="49" a="1"/>
  <c r="F135" i="53" a="1"/>
  <c r="A315" i="49" a="1"/>
  <c r="B278" i="55" a="1"/>
  <c r="G271" i="49" a="1"/>
  <c r="D9" i="49" a="1"/>
  <c r="B387" i="56" a="1"/>
  <c r="C33" i="53" a="1"/>
  <c r="B284" i="53" a="1"/>
  <c r="C50" i="53" a="1"/>
  <c r="B227" i="55" a="1"/>
  <c r="B114" i="53" a="1"/>
  <c r="C344" i="53" a="1"/>
  <c r="A459" i="49" a="1"/>
  <c r="F473" i="49" a="1"/>
  <c r="G451" i="49" a="1"/>
  <c r="G300" i="49" a="1"/>
  <c r="C367" i="53" a="1"/>
  <c r="B23" i="49" a="1"/>
  <c r="F233" i="49" a="1"/>
  <c r="B279" i="49" a="1"/>
  <c r="C184" i="49" a="1"/>
  <c r="A207" i="49" a="1"/>
  <c r="F124" i="49" a="1"/>
  <c r="F361" i="53" a="1"/>
  <c r="F478" i="49" a="1"/>
  <c r="A50" i="55" a="1"/>
  <c r="G399" i="55" a="1"/>
  <c r="B381" i="55" a="1"/>
  <c r="A10" i="49" a="1"/>
  <c r="A256" i="53" a="1"/>
  <c r="C143" i="53" a="1"/>
  <c r="A471" i="55" a="1"/>
  <c r="B208" i="53" a="1"/>
  <c r="F216" i="49" a="1"/>
  <c r="B67" i="53" a="1"/>
  <c r="D56" i="49" a="1"/>
  <c r="F266" i="49" a="1"/>
  <c r="B141" i="49" a="1"/>
  <c r="B19" i="49" a="1"/>
  <c r="D345" i="49" a="1"/>
  <c r="F342" i="49" a="1"/>
  <c r="A123" i="49" a="1"/>
  <c r="C498" i="49" a="1"/>
  <c r="D229" i="49" a="1"/>
  <c r="D444" i="49" a="1"/>
  <c r="B450" i="49" a="1"/>
  <c r="A314" i="49" a="1"/>
  <c r="A163" i="53" a="1"/>
  <c r="F394" i="49" a="1"/>
  <c r="B274" i="55" a="1"/>
  <c r="C440" i="49" a="1"/>
  <c r="G173" i="53" a="1"/>
  <c r="B162" i="53" a="1"/>
  <c r="B261" i="55" a="1"/>
  <c r="A228" i="49" a="1"/>
  <c r="D121" i="53" a="1"/>
  <c r="G398" i="49" a="1"/>
  <c r="A426" i="55" a="1"/>
  <c r="B304" i="49" a="1"/>
  <c r="D484" i="53" a="1"/>
  <c r="D101" i="49" a="1"/>
  <c r="A106" i="49" a="1"/>
  <c r="B391" i="53" a="1"/>
  <c r="C247" i="49" a="1"/>
  <c r="D169" i="49" a="1"/>
  <c r="B205" i="49" a="1"/>
  <c r="A43" i="49" a="1"/>
  <c r="G430" i="49" a="1"/>
  <c r="G57" i="53" a="1"/>
  <c r="F487" i="55" a="1"/>
  <c r="D275" i="49" a="1"/>
  <c r="B96" i="53" a="1"/>
  <c r="F156" i="49" a="1"/>
  <c r="C454" i="49" a="1"/>
  <c r="D450" i="49" a="1"/>
  <c r="A428" i="49" a="1"/>
  <c r="C302" i="53" a="1"/>
  <c r="B262" i="49" a="1"/>
  <c r="A231" i="49" a="1"/>
  <c r="G177" i="49" a="1"/>
  <c r="D27" i="49" a="1"/>
  <c r="B479" i="55" a="1"/>
  <c r="D168" i="49" a="1"/>
  <c r="D294" i="55" a="1"/>
  <c r="B290" i="49" a="1"/>
  <c r="D383" i="53" a="1"/>
  <c r="D344" i="49" a="1"/>
  <c r="G231" i="53" a="1"/>
  <c r="B428" i="53" a="1"/>
  <c r="D403" i="56" a="1"/>
  <c r="D188" i="53" a="1"/>
  <c r="C266" i="53" a="1"/>
  <c r="C393" i="53" a="1"/>
  <c r="F362" i="53" a="1"/>
  <c r="B108" i="56" a="1"/>
  <c r="C53" i="49" a="1"/>
  <c r="A185" i="49" a="1"/>
  <c r="B320" i="49" a="1"/>
  <c r="D185" i="49" a="1"/>
  <c r="F142" i="49" a="1"/>
  <c r="G426" i="49" a="1"/>
  <c r="G469" i="49" a="1"/>
  <c r="A461" i="49" a="1"/>
  <c r="B410" i="49" a="1"/>
  <c r="A431" i="53" a="1"/>
  <c r="A455" i="49" a="1"/>
  <c r="D79" i="53" a="1"/>
  <c r="G116" i="49" a="1"/>
  <c r="B469" i="49" a="1"/>
  <c r="A223" i="53" a="1"/>
  <c r="C77" i="53" a="1"/>
  <c r="G225" i="56" a="1"/>
  <c r="F393" i="56" a="1"/>
  <c r="C148" i="55" a="1"/>
  <c r="A144" i="53" a="1"/>
  <c r="A312" i="56" a="1"/>
  <c r="C167" i="53" a="1"/>
  <c r="G335" i="55" a="1"/>
  <c r="A497" i="55" a="1"/>
  <c r="F88" i="55" a="1"/>
  <c r="D346" i="53" a="1"/>
  <c r="C290" i="53" a="1"/>
  <c r="D320" i="53" a="1"/>
  <c r="A342" i="56" a="1"/>
  <c r="F325" i="55" a="1"/>
  <c r="G63" i="53" a="1"/>
  <c r="C52" i="55" a="1"/>
  <c r="D251" i="53" a="1"/>
  <c r="G316" i="53" a="1"/>
  <c r="G265" i="55" a="1"/>
  <c r="B144" i="56" a="1"/>
  <c r="B43" i="55" a="1"/>
  <c r="F53" i="53" a="1"/>
  <c r="D388" i="53" a="1"/>
  <c r="B232" i="56" a="1"/>
  <c r="A246" i="53" a="1"/>
  <c r="D113" i="55" a="1"/>
  <c r="C326" i="53" a="1"/>
  <c r="C145" i="49" a="1"/>
  <c r="C172" i="55" a="1"/>
  <c r="D189" i="53" a="1"/>
  <c r="C297" i="53" a="1"/>
  <c r="B404" i="49" a="1"/>
  <c r="G393" i="53" a="1"/>
  <c r="C184" i="56" a="1"/>
  <c r="A48" i="55" a="1"/>
  <c r="G435" i="53" a="1"/>
  <c r="D84" i="53" a="1"/>
  <c r="B180" i="55" a="1"/>
  <c r="B62" i="55" a="1"/>
  <c r="F492" i="53" a="1"/>
  <c r="G235" i="55" a="1"/>
  <c r="A239" i="53" a="1"/>
  <c r="B416" i="55" a="1"/>
  <c r="C182" i="53" a="1"/>
  <c r="A412" i="53" a="1"/>
  <c r="C343" i="55" a="1"/>
  <c r="G463" i="49" a="1"/>
  <c r="G465" i="49" a="1"/>
  <c r="F482" i="53" a="1"/>
  <c r="F14" i="55" a="1"/>
  <c r="D393" i="55" a="1"/>
  <c r="A40" i="53" a="1"/>
  <c r="C75" i="56" a="1"/>
  <c r="F404" i="56" a="1"/>
  <c r="D325" i="53" a="1"/>
  <c r="C60" i="56" a="1"/>
  <c r="B353" i="55" a="1"/>
  <c r="C88" i="55" a="1"/>
  <c r="D453" i="49" a="1"/>
  <c r="C192" i="49" a="1"/>
  <c r="A443" i="56" a="1"/>
  <c r="G131" i="49" a="1"/>
  <c r="F150" i="55" a="1"/>
  <c r="F258" i="53" a="1"/>
  <c r="D37" i="49" a="1"/>
  <c r="A34" i="53" a="1"/>
  <c r="D128" i="53" a="1"/>
  <c r="A403" i="53" a="1"/>
  <c r="F240" i="55" a="1"/>
  <c r="B438" i="53" a="1"/>
  <c r="C14" i="55" a="1"/>
  <c r="A240" i="56" a="1"/>
  <c r="G434" i="53" a="1"/>
  <c r="B194" i="55" a="1"/>
  <c r="F76" i="53" a="1"/>
  <c r="D154" i="55" a="1"/>
  <c r="D170" i="53" a="1"/>
  <c r="G252" i="53" a="1"/>
  <c r="C75" i="53" a="1"/>
  <c r="B125" i="49" a="1"/>
  <c r="F198" i="53" a="1"/>
  <c r="D465" i="53" a="1"/>
  <c r="F489" i="49" a="1"/>
  <c r="B409" i="55" a="1"/>
  <c r="B453" i="55" a="1"/>
  <c r="C201" i="55" a="1"/>
  <c r="A22" i="49" a="1"/>
  <c r="G304" i="55" a="1"/>
  <c r="G413" i="49" a="1"/>
  <c r="A242" i="53" a="1"/>
  <c r="D450" i="55" a="1"/>
  <c r="C422" i="56" a="1"/>
  <c r="G239" i="55" a="1"/>
  <c r="G190" i="55" a="1"/>
  <c r="G58" i="53" a="1"/>
  <c r="G370" i="49" a="1"/>
  <c r="F244" i="55" a="1"/>
  <c r="A238" i="53" a="1"/>
  <c r="D437" i="55" a="1"/>
  <c r="D96" i="53" a="1"/>
  <c r="C154" i="55" a="1"/>
  <c r="A281" i="56" a="1"/>
  <c r="D162" i="49" a="1"/>
  <c r="G206" i="53" a="1"/>
  <c r="C400" i="49" a="1"/>
  <c r="F65" i="49" a="1"/>
  <c r="G183" i="53" a="1"/>
  <c r="G78" i="53" a="1"/>
  <c r="A373" i="53" a="1"/>
  <c r="A31" i="55" a="1"/>
  <c r="A122" i="56" a="1"/>
  <c r="F168" i="53" a="1"/>
  <c r="D412" i="53" a="1"/>
  <c r="A362" i="53" a="1"/>
  <c r="F64" i="53" a="1"/>
  <c r="C479" i="53" a="1"/>
  <c r="G131" i="55" a="1"/>
  <c r="B87" i="56" a="1"/>
  <c r="B343" i="49" a="1"/>
  <c r="A250" i="55" a="1"/>
  <c r="A408" i="53" a="1"/>
  <c r="C86" i="53" a="1"/>
  <c r="G19" i="53" a="1"/>
  <c r="B348" i="55" a="1"/>
  <c r="G100" i="53" a="1"/>
  <c r="B289" i="55" a="1"/>
  <c r="D432" i="55" a="1"/>
  <c r="D385" i="49" a="1"/>
  <c r="F185" i="56" a="1"/>
  <c r="B490" i="53" a="1"/>
  <c r="A180" i="53" a="1"/>
  <c r="D352" i="53" a="1"/>
  <c r="F192" i="55" a="1"/>
  <c r="C398" i="55" a="1"/>
  <c r="G182" i="49" a="1"/>
  <c r="D7" i="49" a="1"/>
  <c r="D497" i="53" a="1"/>
  <c r="G385" i="49" a="1"/>
  <c r="C106" i="53" a="1"/>
  <c r="C280" i="49" a="1"/>
  <c r="A404" i="55" a="1"/>
  <c r="B257" i="49" a="1"/>
  <c r="F213" i="49" a="1"/>
  <c r="C108" i="55" a="1"/>
  <c r="B228" i="49" a="1"/>
  <c r="B424" i="49" a="1"/>
  <c r="G53" i="49" a="1"/>
  <c r="F255" i="53" a="1"/>
  <c r="B371" i="49" a="1"/>
  <c r="B241" i="56" a="1"/>
  <c r="C24" i="56" a="1"/>
  <c r="D270" i="53" a="1"/>
  <c r="D489" i="49" a="1"/>
  <c r="A167" i="55" a="1"/>
  <c r="B22" i="49" a="1"/>
  <c r="C238" i="49" a="1"/>
  <c r="B263" i="49" a="1"/>
  <c r="C188" i="49" a="1"/>
  <c r="F162" i="49" a="1"/>
  <c r="G466" i="53" a="1"/>
  <c r="A70" i="49" a="1"/>
  <c r="A356" i="53" a="1"/>
  <c r="F434" i="49" a="1"/>
  <c r="B145" i="55" a="1"/>
  <c r="A47" i="49" a="1"/>
  <c r="C30" i="49" a="1"/>
  <c r="A79" i="55" a="1"/>
  <c r="F195" i="49" a="1"/>
  <c r="D455" i="49" a="1"/>
  <c r="B291" i="49" a="1"/>
  <c r="B37" i="53" a="1"/>
  <c r="G356" i="53" a="1"/>
  <c r="G488" i="53" a="1"/>
  <c r="B118" i="49" a="1"/>
  <c r="B457" i="56" a="1"/>
  <c r="B68" i="49" a="1"/>
  <c r="A112" i="55" a="1"/>
  <c r="C324" i="53" a="1"/>
  <c r="C178" i="49" a="1"/>
  <c r="B334" i="49" a="1"/>
  <c r="C354" i="49" a="1"/>
  <c r="C486" i="49" a="1"/>
  <c r="D105" i="53" a="1"/>
  <c r="D220" i="49" a="1"/>
  <c r="B469" i="53" a="1"/>
  <c r="C291" i="49" a="1"/>
  <c r="F404" i="53" a="1"/>
  <c r="G399" i="49" a="1"/>
  <c r="A325" i="49" a="1"/>
  <c r="A72" i="53" a="1"/>
  <c r="A410" i="49" a="1"/>
  <c r="F342" i="53" a="1"/>
  <c r="B472" i="55" a="1"/>
  <c r="D426" i="53" a="1"/>
  <c r="B442" i="53" a="1"/>
  <c r="F232" i="53" a="1"/>
  <c r="B116" i="55" a="1"/>
  <c r="D335" i="49" a="1"/>
  <c r="D380" i="49" a="1"/>
  <c r="G379" i="49" a="1"/>
  <c r="A368" i="55" a="1"/>
  <c r="A492" i="55" a="1"/>
  <c r="D24" i="49" a="1"/>
  <c r="F460" i="49" a="1"/>
  <c r="B158" i="49" a="1"/>
  <c r="F168" i="55" a="1"/>
  <c r="A96" i="49" a="1"/>
  <c r="A449" i="55" a="1"/>
  <c r="C281" i="49" a="1"/>
  <c r="C2" i="53" a="1"/>
  <c r="A67" i="49" a="1"/>
  <c r="C113" i="49" a="1"/>
  <c r="D314" i="53" a="1"/>
  <c r="A262" i="53" a="1"/>
  <c r="D34" i="53" a="1"/>
  <c r="D202" i="49" a="1"/>
  <c r="B392" i="53" a="1"/>
  <c r="G360" i="55" a="1"/>
  <c r="B95" i="49" a="1"/>
  <c r="A64" i="55" a="1"/>
  <c r="C84" i="49" a="1"/>
  <c r="G70" i="49" a="1"/>
  <c r="A259" i="49" a="1"/>
  <c r="F148" i="49" a="1"/>
  <c r="F159" i="49" a="1"/>
  <c r="F240" i="49" a="1"/>
  <c r="C107" i="49" a="1"/>
  <c r="A48" i="49" a="1"/>
  <c r="D474" i="53" a="1"/>
  <c r="A483" i="49" a="1"/>
  <c r="C497" i="49" a="1"/>
  <c r="D204" i="49" a="1"/>
  <c r="A64" i="49" a="1"/>
  <c r="B32" i="49" a="1"/>
  <c r="C22" i="53" a="1"/>
  <c r="C488" i="56" a="1"/>
  <c r="F295" i="53" a="1"/>
  <c r="G464" i="49" a="1"/>
  <c r="A442" i="53" a="1"/>
  <c r="A415" i="56" a="1"/>
  <c r="D355" i="53" a="1"/>
  <c r="C5" i="53" a="1"/>
  <c r="B201" i="55" a="1"/>
  <c r="A234" i="49" a="1"/>
  <c r="A308" i="53" a="1"/>
  <c r="F133" i="49" a="1"/>
  <c r="B153" i="49" a="1"/>
  <c r="F86" i="49" a="1"/>
  <c r="D339" i="49" a="1"/>
  <c r="B474" i="49" a="1"/>
  <c r="F482" i="49" a="1"/>
  <c r="G191" i="49" a="1"/>
  <c r="B152" i="49" a="1"/>
  <c r="D312" i="49" a="1"/>
  <c r="B249" i="49" a="1"/>
  <c r="B452" i="53" a="1"/>
  <c r="D36" i="56" a="1"/>
  <c r="A208" i="56" a="1"/>
  <c r="C27" i="55" a="1"/>
  <c r="B419" i="56" a="1"/>
  <c r="G23" i="53" a="1"/>
  <c r="F414" i="55" a="1"/>
  <c r="C119" i="53" a="1"/>
  <c r="C370" i="55" a="1"/>
  <c r="D248" i="56" a="1"/>
  <c r="B431" i="56" a="1"/>
  <c r="C428" i="53" a="1"/>
  <c r="C332" i="53" a="1"/>
  <c r="B475" i="56" a="1"/>
  <c r="B378" i="55" a="1"/>
  <c r="G37" i="55" a="1"/>
  <c r="D328" i="49" a="1"/>
  <c r="B452" i="55" a="1"/>
  <c r="A376" i="55" a="1"/>
  <c r="B119" i="53" a="1"/>
  <c r="C311" i="56" a="1"/>
  <c r="C301" i="56" a="1"/>
  <c r="G174" i="53" a="1"/>
  <c r="B131" i="49" a="1"/>
  <c r="C246" i="53" a="1"/>
  <c r="B423" i="56" a="1"/>
  <c r="C477" i="56" a="1"/>
  <c r="G469" i="53" a="1"/>
  <c r="D411" i="53" a="1"/>
  <c r="F210" i="49" a="1"/>
  <c r="F108" i="55" a="1"/>
  <c r="B417" i="56" a="1"/>
  <c r="D42" i="53" a="1"/>
  <c r="F161" i="49" a="1"/>
  <c r="A320" i="53" a="1"/>
  <c r="F301" i="49" a="1"/>
  <c r="G245" i="49" a="1"/>
  <c r="B471" i="53" a="1"/>
  <c r="A488" i="53" a="1"/>
  <c r="A378" i="53" a="1"/>
  <c r="C437" i="49" a="1"/>
  <c r="G390" i="56" a="1"/>
  <c r="G411" i="53" a="1"/>
  <c r="A80" i="55" a="1"/>
  <c r="D105" i="49" a="1"/>
  <c r="B448" i="53" a="1"/>
  <c r="D327" i="49" a="1"/>
  <c r="G87" i="53" a="1"/>
  <c r="G437" i="56" a="1"/>
  <c r="A425" i="49" a="1"/>
  <c r="C337" i="56" a="1"/>
  <c r="B103" i="55" a="1"/>
  <c r="B160" i="56" a="1"/>
  <c r="F473" i="55" a="1"/>
  <c r="B142" i="53" a="1"/>
  <c r="F213" i="53" a="1"/>
  <c r="A212" i="56" a="1"/>
  <c r="C51" i="49" a="1"/>
  <c r="D327" i="53" a="1"/>
  <c r="C463" i="53" a="1"/>
  <c r="A118" i="55" a="1"/>
  <c r="B451" i="53" a="1"/>
  <c r="G120" i="53" a="1"/>
  <c r="A434" i="53" a="1"/>
  <c r="F172" i="49" a="1"/>
  <c r="B94" i="55" a="1"/>
  <c r="C70" i="53" a="1"/>
  <c r="C296" i="49" a="1"/>
  <c r="F459" i="55" a="1"/>
  <c r="F300" i="53" a="1"/>
  <c r="C341" i="56" a="1"/>
  <c r="A51" i="56" a="1"/>
  <c r="A270" i="53" a="1"/>
  <c r="A281" i="53" a="1"/>
  <c r="B86" i="55" a="1"/>
  <c r="C215" i="49" a="1"/>
  <c r="C360" i="53" a="1"/>
  <c r="B290" i="55" a="1"/>
  <c r="F363" i="53" a="1"/>
  <c r="A306" i="53" a="1"/>
  <c r="A443" i="55" a="1"/>
  <c r="D390" i="53" a="1"/>
  <c r="D364" i="53" a="1"/>
  <c r="C195" i="53" a="1"/>
  <c r="A316" i="53" a="1"/>
  <c r="C138" i="49" a="1"/>
  <c r="B345" i="53" a="1"/>
  <c r="A472" i="55" a="1"/>
  <c r="G134" i="53" a="1"/>
  <c r="B391" i="56" a="1"/>
  <c r="C191" i="53" a="1"/>
  <c r="G490" i="55" a="1"/>
  <c r="C389" i="53" a="1"/>
  <c r="B139" i="55" a="1"/>
  <c r="G486" i="53" a="1"/>
  <c r="F134" i="49" a="1"/>
  <c r="B198" i="55" a="1"/>
  <c r="F102" i="53" a="1"/>
  <c r="D418" i="49" a="1"/>
  <c r="B236" i="56" a="1"/>
  <c r="C122" i="49" a="1"/>
  <c r="F118" i="49" a="1"/>
  <c r="A229" i="55" a="1"/>
  <c r="A119" i="55" a="1"/>
  <c r="G437" i="53" a="1"/>
  <c r="A103" i="53" a="1"/>
  <c r="A397" i="53" a="1"/>
  <c r="B465" i="55" a="1"/>
  <c r="B375" i="49" a="1"/>
  <c r="A304" i="53" a="1"/>
  <c r="C117" i="53" a="1"/>
  <c r="G421" i="55" a="1"/>
  <c r="B34" i="53" a="1"/>
  <c r="G28" i="55" a="1"/>
  <c r="C299" i="56" a="1"/>
  <c r="B355" i="56" a="1"/>
  <c r="G89" i="49" a="1"/>
  <c r="A173" i="49" a="1"/>
  <c r="A211" i="53" a="1"/>
  <c r="B271" i="53" a="1"/>
  <c r="F3" i="53" a="1"/>
  <c r="C274" i="53" a="1"/>
  <c r="D52" i="49" a="1"/>
  <c r="D380" i="53" a="1"/>
  <c r="D394" i="49" a="1"/>
  <c r="B491" i="55" a="1"/>
  <c r="C79" i="49" a="1"/>
  <c r="G333" i="53" a="1"/>
  <c r="A84" i="55" a="1"/>
  <c r="A478" i="55" a="1"/>
  <c r="C304" i="53" a="1"/>
  <c r="F101" i="53" a="1"/>
  <c r="B279" i="56" a="1"/>
  <c r="A164" i="49" a="1"/>
  <c r="A231" i="55" a="1"/>
  <c r="B154" i="53" a="1"/>
  <c r="B361" i="49" a="1"/>
  <c r="A32" i="53" a="1"/>
  <c r="B224" i="49" a="1"/>
  <c r="G358" i="53" a="1"/>
  <c r="C295" i="49" a="1"/>
  <c r="F26" i="49" a="1"/>
  <c r="B423" i="49" a="1"/>
  <c r="A482" i="49" a="1"/>
  <c r="D130" i="49" a="1"/>
  <c r="C496" i="49" a="1"/>
  <c r="B397" i="53" a="1"/>
  <c r="D225" i="49" a="1"/>
  <c r="A142" i="49" a="1"/>
  <c r="C427" i="49" a="1"/>
  <c r="B240" i="56" a="1"/>
  <c r="B495" i="56" a="1"/>
  <c r="B17" i="55" a="1"/>
  <c r="B92" i="53" a="1"/>
  <c r="B75" i="55" a="1"/>
  <c r="D496" i="53" a="1"/>
  <c r="A59" i="55" a="1"/>
  <c r="B347" i="49" a="1"/>
  <c r="F399" i="49" a="1"/>
  <c r="B400" i="49" a="1"/>
  <c r="D238" i="49" a="1"/>
  <c r="F56" i="49" a="1"/>
  <c r="F355" i="53" a="1"/>
  <c r="D167" i="49" a="1"/>
  <c r="G295" i="49" a="1"/>
  <c r="B487" i="49" a="1"/>
  <c r="G371" i="49" a="1"/>
  <c r="A24" i="55" a="1"/>
  <c r="F467" i="49" a="1"/>
  <c r="G404" i="53" a="1"/>
  <c r="D245" i="49" a="1"/>
  <c r="C308" i="49" a="1"/>
  <c r="G168" i="53" a="1"/>
  <c r="A317" i="49" a="1"/>
  <c r="C171" i="55" a="1"/>
  <c r="D211" i="53" a="1"/>
  <c r="B214" i="53" a="1"/>
  <c r="D344" i="55" a="1"/>
  <c r="A186" i="49" a="1"/>
  <c r="G100" i="49" a="1"/>
  <c r="G404" i="49" a="1"/>
  <c r="F41" i="53" a="1"/>
  <c r="G388" i="49" a="1"/>
  <c r="F35" i="53" a="1"/>
  <c r="F431" i="49" a="1"/>
  <c r="C313" i="53" a="1"/>
  <c r="A26" i="49" a="1"/>
  <c r="F106" i="53" a="1"/>
  <c r="C169" i="49" a="1"/>
  <c r="F32" i="49" a="1"/>
  <c r="G428" i="49" a="1"/>
  <c r="A489" i="49" a="1"/>
  <c r="G440" i="53" a="1"/>
  <c r="C174" i="53" a="1"/>
  <c r="B447" i="55" a="1"/>
  <c r="B20" i="49" a="1"/>
  <c r="A315" i="53" a="1"/>
  <c r="G160" i="55" a="1"/>
  <c r="G124" i="49" a="1"/>
  <c r="G42" i="53" a="1"/>
  <c r="C170" i="49" a="1"/>
  <c r="B4" i="49" a="1"/>
  <c r="D21" i="49" a="1"/>
  <c r="F284" i="49" a="1"/>
  <c r="C495" i="49" a="1"/>
  <c r="C333" i="49" a="1"/>
  <c r="G221" i="53" a="1"/>
  <c r="F365" i="49" a="1"/>
  <c r="A373" i="56" a="1"/>
  <c r="F260" i="49" a="1"/>
  <c r="F490" i="49" a="1"/>
  <c r="G431" i="49" a="1"/>
  <c r="B483" i="49" a="1"/>
  <c r="C86" i="49" a="1"/>
  <c r="F16" i="55" a="1"/>
  <c r="D87" i="49" a="1"/>
  <c r="F459" i="53" a="1"/>
  <c r="C16" i="53" a="1"/>
  <c r="A472" i="53" a="1"/>
  <c r="D44" i="49" a="1"/>
  <c r="A318" i="53" a="1"/>
  <c r="B78" i="49" a="1"/>
  <c r="C321" i="53" a="1"/>
  <c r="G179" i="49" a="1"/>
  <c r="G183" i="49" a="1"/>
  <c r="C105" i="49" a="1"/>
  <c r="A409" i="49" a="1"/>
  <c r="B44" i="53" a="1"/>
  <c r="B11" i="49" a="1"/>
  <c r="B41" i="49" a="1"/>
  <c r="A45" i="49" a="1"/>
  <c r="A157" i="49" a="1"/>
  <c r="B146" i="49" a="1"/>
  <c r="G335" i="49" a="1"/>
  <c r="C342" i="53" a="1"/>
  <c r="G274" i="53" a="1"/>
  <c r="C211" i="56" a="1"/>
  <c r="B46" i="49" a="1"/>
  <c r="B126" i="53" a="1"/>
  <c r="A425" i="55" a="1"/>
  <c r="C323" i="49" a="1"/>
  <c r="D257" i="53" a="1"/>
  <c r="D398" i="53" a="1"/>
  <c r="B72" i="56" a="1"/>
  <c r="C255" i="49" a="1"/>
  <c r="G415" i="49" a="1"/>
  <c r="G229" i="49" a="1"/>
  <c r="G162" i="49" a="1"/>
  <c r="B326" i="55" a="1"/>
  <c r="A213" i="49" a="1"/>
  <c r="F200" i="53" a="1"/>
  <c r="D494" i="49" a="1"/>
  <c r="C283" i="53" a="1"/>
  <c r="F375" i="49" a="1"/>
  <c r="G164" i="49" a="1"/>
  <c r="F94" i="55" a="1"/>
  <c r="B160" i="55" a="1"/>
  <c r="F120" i="53" a="1"/>
  <c r="A367" i="53" a="1"/>
  <c r="A353" i="53" a="1"/>
  <c r="D147" i="55" a="1"/>
  <c r="B374" i="56" a="1"/>
  <c r="D492" i="55" a="1"/>
  <c r="F453" i="56" a="1"/>
  <c r="C496" i="53" a="1"/>
  <c r="F125" i="53" a="1"/>
  <c r="C156" i="53" a="1"/>
  <c r="C455" i="56" a="1"/>
  <c r="B246" i="55" a="1"/>
  <c r="B167" i="55" a="1"/>
  <c r="B79" i="55" a="1"/>
  <c r="D487" i="55" a="1"/>
  <c r="A233" i="53" a="1"/>
  <c r="D400" i="53" a="1"/>
  <c r="F494" i="56" a="1"/>
  <c r="G226" i="53" a="1"/>
  <c r="F327" i="55" a="1"/>
  <c r="F362" i="49" a="1"/>
  <c r="D179" i="53" a="1"/>
  <c r="F427" i="55" a="1"/>
  <c r="D326" i="53" a="1"/>
  <c r="F174" i="53" a="1"/>
  <c r="G275" i="55" a="1"/>
  <c r="D161" i="49" a="1"/>
  <c r="F450" i="53" a="1"/>
  <c r="A306" i="55" a="1"/>
  <c r="A116" i="55" a="1"/>
  <c r="B99" i="49" a="1"/>
  <c r="D193" i="53" a="1"/>
  <c r="C418" i="49" a="1"/>
  <c r="B420" i="55" a="1"/>
  <c r="C227" i="53" a="1"/>
  <c r="A343" i="49" a="1"/>
  <c r="A42" i="53" a="1"/>
  <c r="A498" i="55" a="1"/>
  <c r="G185" i="53" a="1"/>
  <c r="D293" i="53" a="1"/>
  <c r="G191" i="53" a="1"/>
  <c r="D338" i="49" a="1"/>
  <c r="G476" i="49" a="1"/>
  <c r="A80" i="49" a="1"/>
  <c r="D244" i="49" a="1"/>
  <c r="C339" i="55" a="1"/>
  <c r="B54" i="55" a="1"/>
  <c r="F255" i="55" a="1"/>
  <c r="D288" i="53" a="1"/>
  <c r="F230" i="55" a="1"/>
  <c r="B84" i="56" a="1"/>
  <c r="G124" i="53" a="1"/>
  <c r="B441" i="49" a="1"/>
  <c r="A48" i="53" a="1"/>
  <c r="D252" i="53" a="1"/>
  <c r="B63" i="55" a="1"/>
  <c r="G281" i="53" a="1"/>
  <c r="F430" i="53" a="1"/>
  <c r="F98" i="53" a="1"/>
  <c r="C275" i="49" a="1"/>
  <c r="D296" i="53" a="1"/>
  <c r="B38" i="53" a="1"/>
  <c r="F43" i="49" a="1"/>
  <c r="G356" i="49" a="1"/>
  <c r="D166" i="53" a="1"/>
  <c r="A164" i="55" a="1"/>
  <c r="B164" i="53" a="1"/>
  <c r="B113" i="53" a="1"/>
  <c r="B122" i="55" a="1"/>
  <c r="G402" i="53" a="1"/>
  <c r="C39" i="53" a="1"/>
  <c r="A360" i="53" a="1"/>
  <c r="A40" i="55" a="1"/>
  <c r="B461" i="53" a="1"/>
  <c r="G283" i="53" a="1"/>
  <c r="C394" i="53" a="1"/>
  <c r="B377" i="55" a="1"/>
  <c r="C461" i="49" a="1"/>
  <c r="D62" i="53" a="1"/>
  <c r="A162" i="53" a="1"/>
  <c r="D33" i="49" a="1"/>
  <c r="D417" i="55" a="1"/>
  <c r="C336" i="55" a="1"/>
  <c r="F32" i="55" a="1"/>
  <c r="B380" i="55" a="1"/>
  <c r="A473" i="56" a="1"/>
  <c r="C227" i="55" a="1"/>
  <c r="D117" i="55" a="1"/>
  <c r="A183" i="55" a="1"/>
  <c r="G465" i="53" a="1"/>
  <c r="D72" i="53" a="1"/>
  <c r="C172" i="53" a="1"/>
  <c r="F191" i="55" a="1"/>
  <c r="A340" i="49" a="1"/>
  <c r="A489" i="56" a="1"/>
  <c r="C179" i="53" a="1"/>
  <c r="A41" i="55" a="1"/>
  <c r="A243" i="53" a="1"/>
  <c r="C123" i="53" a="1"/>
  <c r="F276" i="53" a="1"/>
  <c r="B198" i="49" a="1"/>
  <c r="B337" i="53" a="1"/>
  <c r="F272" i="53" a="1"/>
  <c r="A174" i="49" a="1"/>
  <c r="C54" i="49" a="1"/>
  <c r="G137" i="53" a="1"/>
  <c r="D261" i="53" a="1"/>
  <c r="F253" i="53" a="1"/>
  <c r="G180" i="53" a="1"/>
  <c r="D273" i="53" a="1"/>
  <c r="A216" i="56" a="1"/>
  <c r="C450" i="53" a="1"/>
  <c r="B19" i="53" a="1"/>
  <c r="C43" i="53" a="1"/>
  <c r="A260" i="53" a="1"/>
  <c r="C395" i="55" a="1"/>
  <c r="A308" i="49" a="1"/>
  <c r="C259" i="53" a="1"/>
  <c r="B490" i="49" a="1"/>
  <c r="B213" i="53" a="1"/>
  <c r="B413" i="53" a="1"/>
  <c r="D99" i="53" a="1"/>
  <c r="G271" i="53" a="1"/>
  <c r="A310" i="55" a="1"/>
  <c r="B19" i="55" a="1"/>
  <c r="D22" i="49" a="1"/>
  <c r="C10" i="56" a="1"/>
  <c r="B97" i="55" a="1"/>
  <c r="G108" i="55" a="1"/>
  <c r="A47" i="53" a="1"/>
  <c r="A460" i="49" a="1"/>
  <c r="C388" i="55" a="1"/>
  <c r="A500" i="55" a="1"/>
  <c r="B221" i="49" a="1"/>
  <c r="C187" i="49" a="1"/>
  <c r="C473" i="49" a="1"/>
  <c r="F335" i="55" a="1"/>
  <c r="A216" i="49" a="1"/>
  <c r="C424" i="49" a="1"/>
  <c r="D68" i="49" a="1"/>
  <c r="C68" i="49" a="1"/>
  <c r="B330" i="55" a="1"/>
  <c r="C151" i="49" a="1"/>
  <c r="G95" i="49" a="1"/>
  <c r="G287" i="49" a="1"/>
  <c r="F205" i="53" a="1"/>
  <c r="C270" i="49" a="1"/>
  <c r="A163" i="56" a="1"/>
  <c r="C488" i="55" a="1"/>
  <c r="C453" i="49" a="1"/>
  <c r="D129" i="53" a="1"/>
  <c r="G497" i="55" a="1"/>
  <c r="A470" i="53" a="1"/>
  <c r="A153" i="53" a="1"/>
  <c r="B49" i="49" a="1"/>
  <c r="C390" i="55" a="1"/>
  <c r="G22" i="49" a="1"/>
  <c r="A414" i="55" a="1"/>
  <c r="D223" i="49" a="1"/>
  <c r="B144" i="49" a="1"/>
  <c r="F224" i="49" a="1"/>
  <c r="B248" i="49" a="1"/>
  <c r="C125" i="49" a="1"/>
  <c r="B439" i="55" a="1"/>
  <c r="A417" i="49" a="1"/>
  <c r="F123" i="49" a="1"/>
  <c r="A164" i="53" a="1"/>
  <c r="G62" i="49" a="1"/>
  <c r="G377" i="49" a="1"/>
  <c r="C396" i="55" a="1"/>
  <c r="A470" i="55" a="1"/>
  <c r="D377" i="53" a="1"/>
  <c r="D335" i="53" a="1"/>
  <c r="B338" i="55" a="1"/>
  <c r="D6" i="53" a="1"/>
  <c r="A344" i="53" a="1"/>
  <c r="C174" i="49" a="1"/>
  <c r="D407" i="49" a="1"/>
  <c r="C315" i="49" a="1"/>
  <c r="B413" i="49" a="1"/>
  <c r="C156" i="49" a="1"/>
  <c r="F83" i="49" a="1"/>
  <c r="B43" i="53" a="1"/>
  <c r="A424" i="49" a="1"/>
  <c r="F442" i="49" a="1"/>
  <c r="B493" i="49" a="1"/>
  <c r="B482" i="49" a="1"/>
  <c r="B440" i="53" a="1"/>
  <c r="D368" i="49" a="1"/>
  <c r="G67" i="53" a="1"/>
  <c r="A300" i="53" a="1"/>
  <c r="A463" i="49" a="1"/>
  <c r="B372" i="55" a="1"/>
  <c r="G21" i="53" a="1"/>
  <c r="F303" i="53" a="1"/>
  <c r="F323" i="53" a="1"/>
  <c r="B110" i="53" a="1"/>
  <c r="B3" i="49" a="1"/>
  <c r="B42" i="55" a="1"/>
  <c r="G419" i="49" a="1"/>
  <c r="F319" i="49" a="1"/>
  <c r="A294" i="49" a="1"/>
  <c r="B360" i="49" a="1"/>
  <c r="C380" i="49" a="1"/>
  <c r="B77" i="49" a="1"/>
  <c r="C193" i="49" a="1"/>
  <c r="D335" i="55" a="1"/>
  <c r="F445" i="49" a="1"/>
  <c r="F20" i="49" a="1"/>
  <c r="B331" i="49" a="1"/>
  <c r="A100" i="55" a="1"/>
  <c r="B124" i="53" a="1"/>
  <c r="D475" i="49" a="1"/>
  <c r="B279" i="55" a="1"/>
  <c r="A451" i="55" a="1"/>
  <c r="A342" i="53" a="1"/>
  <c r="B414" i="53" a="1"/>
  <c r="A452" i="55" a="1"/>
  <c r="D490" i="49" a="1"/>
  <c r="A500" i="49" a="1"/>
  <c r="F404" i="49" a="1"/>
  <c r="C102" i="49" a="1"/>
  <c r="B404" i="55" a="1"/>
  <c r="A443" i="49" a="1"/>
  <c r="F347" i="49" a="1"/>
  <c r="C387" i="49" a="1"/>
  <c r="A464" i="53" a="1"/>
  <c r="A329" i="49" a="1"/>
  <c r="B501" i="49" a="1"/>
  <c r="B500" i="53" a="1"/>
  <c r="A220" i="49" a="1"/>
  <c r="F340" i="49" a="1"/>
  <c r="G500" i="53" a="1"/>
  <c r="F440" i="55" a="1"/>
  <c r="G297" i="49" a="1"/>
  <c r="D271" i="53" a="1"/>
  <c r="C489" i="56" a="1"/>
  <c r="G186" i="49" a="1"/>
  <c r="C412" i="53" a="1"/>
  <c r="C108" i="49" a="1"/>
  <c r="C446" i="49" a="1"/>
  <c r="F359" i="49" a="1"/>
  <c r="B176" i="49" a="1"/>
  <c r="A474" i="55" a="1"/>
  <c r="G475" i="49" a="1"/>
  <c r="B222" i="55" a="1"/>
  <c r="F481" i="49" a="1"/>
  <c r="B286" i="55" a="1"/>
  <c r="D90" i="49" a="1"/>
  <c r="C296" i="53" a="1"/>
  <c r="D420" i="49" a="1"/>
  <c r="C283" i="49" a="1"/>
  <c r="F398" i="53" a="1"/>
  <c r="C349" i="55" a="1"/>
  <c r="F252" i="55" a="1"/>
  <c r="A448" i="56" a="1"/>
  <c r="C25" i="55" a="1"/>
  <c r="G182" i="55" a="1"/>
  <c r="B121" i="53" a="1"/>
  <c r="F493" i="55" a="1"/>
  <c r="D100" i="53" a="1"/>
  <c r="G280" i="53" a="1"/>
  <c r="G227" i="53" a="1"/>
  <c r="B186" i="56" a="1"/>
  <c r="B226" i="56" a="1"/>
  <c r="D491" i="53" a="1"/>
  <c r="C401" i="55" a="1"/>
  <c r="B216" i="56" a="1"/>
  <c r="F330" i="55" a="1"/>
  <c r="B95" i="55" a="1"/>
  <c r="F419" i="55" a="1"/>
  <c r="A271" i="53" a="1"/>
  <c r="C243" i="53" a="1"/>
  <c r="C464" i="55" a="1"/>
  <c r="B252" i="55" a="1"/>
  <c r="G498" i="55" a="1"/>
  <c r="D500" i="55" a="1"/>
  <c r="F411" i="53" a="1"/>
  <c r="G232" i="55" a="1"/>
  <c r="D337" i="53" a="1"/>
  <c r="C369" i="53" a="1"/>
  <c r="C315" i="56" a="1"/>
  <c r="C459" i="55" a="1"/>
  <c r="B457" i="53" a="1"/>
  <c r="B443" i="53" a="1"/>
  <c r="D161" i="55" a="1"/>
  <c r="B382" i="55" a="1"/>
  <c r="A157" i="55" a="1"/>
  <c r="A481" i="53" a="1"/>
  <c r="A121" i="56" a="1"/>
  <c r="A160" i="55" a="1"/>
  <c r="A417" i="55" a="1"/>
  <c r="F10" i="53" a="1"/>
  <c r="D127" i="55" a="1"/>
  <c r="C309" i="53" a="1"/>
  <c r="A321" i="55" a="1"/>
  <c r="A292" i="55" a="1"/>
  <c r="C41" i="53" a="1"/>
  <c r="B339" i="53" a="1"/>
  <c r="G294" i="53" a="1"/>
  <c r="D124" i="53" a="1"/>
  <c r="G149" i="49" a="1"/>
  <c r="G32" i="55" a="1"/>
  <c r="A419" i="53" a="1"/>
  <c r="D291" i="55" a="1"/>
  <c r="B187" i="53" a="1"/>
  <c r="F94" i="53" a="1"/>
  <c r="A300" i="49" a="1"/>
  <c r="C368" i="55" a="1"/>
  <c r="G284" i="53" a="1"/>
  <c r="F465" i="49" a="1"/>
  <c r="A304" i="49" a="1"/>
  <c r="B81" i="49" a="1"/>
  <c r="B65" i="53" a="1"/>
  <c r="A168" i="53" a="1"/>
  <c r="F497" i="53" a="1"/>
  <c r="D20" i="53" a="1"/>
  <c r="D238" i="53" a="1"/>
  <c r="G144" i="55" a="1"/>
  <c r="A38" i="53" a="1"/>
  <c r="A339" i="56" a="1"/>
  <c r="D32" i="53" a="1"/>
  <c r="B134" i="55" a="1"/>
  <c r="A243" i="56" a="1"/>
  <c r="D107" i="55" a="1"/>
  <c r="B385" i="49" a="1"/>
  <c r="F246" i="53" a="1"/>
  <c r="B389" i="55" a="1"/>
  <c r="C181" i="49" a="1"/>
  <c r="G45" i="49" a="1"/>
  <c r="D173" i="49" a="1"/>
  <c r="B147" i="53" a="1"/>
  <c r="A473" i="55" a="1"/>
  <c r="B216" i="53" a="1"/>
  <c r="B254" i="53" a="1"/>
  <c r="A35" i="55" a="1"/>
  <c r="G10" i="53" a="1"/>
  <c r="C162" i="53" a="1"/>
  <c r="F18" i="53" a="1"/>
  <c r="D495" i="49" a="1"/>
  <c r="B303" i="55" a="1"/>
  <c r="F219" i="55" a="1"/>
  <c r="B356" i="56" a="1"/>
  <c r="G212" i="53" a="1"/>
  <c r="F162" i="55" a="1"/>
  <c r="C230" i="55" a="1"/>
  <c r="B229" i="55" a="1"/>
  <c r="D215" i="53" a="1"/>
  <c r="B114" i="55" a="1"/>
  <c r="B55" i="55" a="1"/>
  <c r="A112" i="53" a="1"/>
  <c r="G331" i="53" a="1"/>
  <c r="D421" i="55" a="1"/>
  <c r="A366" i="49" a="1"/>
  <c r="A399" i="55" a="1"/>
  <c r="F364" i="53" a="1"/>
  <c r="G299" i="49" a="1"/>
  <c r="D454" i="53" a="1"/>
  <c r="A432" i="55" a="1"/>
  <c r="A423" i="56" a="1"/>
  <c r="G21" i="49" a="1"/>
  <c r="F93" i="55" a="1"/>
  <c r="A132" i="49" a="1"/>
  <c r="A416" i="53" a="1"/>
  <c r="A264" i="56" a="1"/>
  <c r="A113" i="53" a="1"/>
  <c r="B187" i="55" a="1"/>
  <c r="F472" i="55" a="1"/>
  <c r="G398" i="53" a="1"/>
  <c r="C303" i="49" a="1"/>
  <c r="C252" i="55" a="1"/>
  <c r="C30" i="53" a="1"/>
  <c r="F491" i="53" a="1"/>
  <c r="F365" i="53" a="1"/>
  <c r="C298" i="55" a="1"/>
  <c r="C470" i="56" a="1"/>
  <c r="G142" i="49" a="1"/>
  <c r="C32" i="53" a="1"/>
  <c r="B470" i="49" a="1"/>
  <c r="D26" i="49" a="1"/>
  <c r="F386" i="53" a="1"/>
  <c r="D372" i="53" a="1"/>
  <c r="B247" i="49" a="1"/>
  <c r="B230" i="53" a="1"/>
  <c r="B73" i="55" a="1"/>
  <c r="D272" i="53" a="1"/>
  <c r="C275" i="53" a="1"/>
  <c r="G211" i="49" a="1"/>
  <c r="D320" i="49" a="1"/>
  <c r="C475" i="53" a="1"/>
  <c r="G125" i="49" a="1"/>
  <c r="C447" i="49" a="1"/>
  <c r="A178" i="49" a="1"/>
  <c r="B363" i="49" a="1"/>
  <c r="F428" i="55" a="1"/>
  <c r="F311" i="49" a="1"/>
  <c r="B226" i="49" a="1"/>
  <c r="A97" i="49" a="1"/>
  <c r="F45" i="53" a="1"/>
  <c r="B369" i="49" a="1"/>
  <c r="A107" i="49" a="1"/>
  <c r="B240" i="55" a="1"/>
  <c r="C456" i="56" a="1"/>
  <c r="D37" i="55" a="1"/>
  <c r="A170" i="55" a="1"/>
  <c r="A104" i="53" a="1"/>
  <c r="D363" i="53" a="1"/>
  <c r="A34" i="55" a="1"/>
  <c r="G321" i="49" a="1"/>
  <c r="A40" i="49" a="1"/>
  <c r="A468" i="53" a="1"/>
  <c r="C144" i="49" a="1"/>
  <c r="D424" i="49" a="1"/>
  <c r="C119" i="49" a="1"/>
  <c r="B496" i="53" a="1"/>
  <c r="D228" i="49" a="1"/>
  <c r="A163" i="49" a="1"/>
  <c r="G15" i="53" a="1"/>
  <c r="F87" i="49" a="1"/>
  <c r="F453" i="53" a="1"/>
  <c r="A104" i="49" a="1"/>
  <c r="B184" i="49" a="1"/>
  <c r="A432" i="49" a="1"/>
  <c r="A268" i="56" a="1"/>
  <c r="C460" i="55" a="1"/>
  <c r="G499" i="55" a="1"/>
  <c r="B33" i="49" a="1"/>
  <c r="G171" i="49" a="1"/>
  <c r="G296" i="49" a="1"/>
  <c r="B161" i="49" a="1"/>
  <c r="C334" i="53" a="1"/>
  <c r="C52" i="49" a="1"/>
  <c r="D178" i="49" a="1"/>
  <c r="A77" i="53" a="1"/>
  <c r="A268" i="49" a="1"/>
  <c r="B188" i="53" a="1"/>
  <c r="A3" i="49" a="1"/>
  <c r="D50" i="53" a="1"/>
  <c r="B47" i="49" a="1"/>
  <c r="C83" i="49" a="1"/>
  <c r="C433" i="56" a="1"/>
  <c r="D325" i="49" a="1"/>
  <c r="F345" i="49" a="1"/>
  <c r="G391" i="49" a="1"/>
  <c r="A455" i="55" a="1"/>
  <c r="A462" i="55" a="1"/>
  <c r="G210" i="49" a="1"/>
  <c r="G263" i="53" a="1"/>
  <c r="B406" i="53" a="1"/>
  <c r="C474" i="49" a="1"/>
  <c r="F317" i="53" a="1"/>
  <c r="A235" i="53" a="1"/>
  <c r="F90" i="49" a="1"/>
  <c r="C448" i="49" a="1"/>
  <c r="A449" i="49" a="1"/>
  <c r="G215" i="53" a="1"/>
  <c r="B493" i="56" a="1"/>
  <c r="D311" i="49" a="1"/>
  <c r="C139" i="53" a="1"/>
  <c r="B381" i="49" a="1"/>
  <c r="F71" i="53" a="1"/>
  <c r="F306" i="49" a="1"/>
  <c r="F430" i="49" a="1"/>
  <c r="G195" i="53" a="1"/>
  <c r="C479" i="49" a="1"/>
  <c r="C407" i="49" a="1"/>
  <c r="G291" i="53" a="1"/>
  <c r="B314" i="53" a="1"/>
  <c r="B47" i="53" a="1"/>
  <c r="B272" i="49" a="1"/>
  <c r="B421" i="55" a="1"/>
  <c r="G94" i="53" a="1"/>
  <c r="G340" i="49" a="1"/>
  <c r="D334" i="53" a="1"/>
  <c r="G242" i="49" a="1"/>
  <c r="C19" i="49" a="1"/>
  <c r="G381" i="49" a="1"/>
  <c r="A433" i="49" a="1"/>
  <c r="C469" i="49" a="1"/>
  <c r="G116" i="53" a="1"/>
  <c r="G397" i="49" a="1"/>
  <c r="D232" i="49" a="1"/>
  <c r="G480" i="49" a="1"/>
  <c r="G303" i="49" a="1"/>
  <c r="G217" i="53" a="1"/>
  <c r="D226" i="49" a="1"/>
  <c r="C501" i="53" a="1"/>
  <c r="D334" i="56" a="1"/>
  <c r="G417" i="49" a="1"/>
  <c r="G7" i="53" a="1"/>
  <c r="B38" i="55" a="1"/>
  <c r="G464" i="53" a="1"/>
  <c r="F110" i="49" a="1"/>
  <c r="F190" i="55" a="1"/>
  <c r="G198" i="49" a="1"/>
  <c r="B50" i="53" a="1"/>
  <c r="B96" i="49" a="1"/>
  <c r="A14" i="49" a="1"/>
  <c r="B420" i="49" a="1"/>
  <c r="G151" i="49" a="1"/>
  <c r="A43" i="55" a="1"/>
  <c r="B491" i="53" a="1"/>
  <c r="A139" i="56" a="1"/>
  <c r="B409" i="49" a="1"/>
  <c r="D160" i="49" a="1"/>
  <c r="B23" i="55" a="1"/>
  <c r="F74" i="49" a="1"/>
  <c r="F239" i="53" a="1"/>
  <c r="D40" i="56" a="1"/>
  <c r="G342" i="55" a="1"/>
  <c r="F497" i="55" a="1"/>
  <c r="F9" i="53" a="1"/>
  <c r="B6" i="56" a="1"/>
  <c r="C348" i="56" a="1"/>
  <c r="C308" i="55" a="1"/>
  <c r="F457" i="53" a="1"/>
  <c r="D440" i="55" a="1"/>
  <c r="G473" i="53" a="1"/>
  <c r="B189" i="56" a="1"/>
  <c r="B225" i="53" a="1"/>
  <c r="F214" i="53" a="1"/>
  <c r="C87" i="53" a="1"/>
  <c r="C206" i="53" a="1"/>
  <c r="C256" i="56" a="1"/>
  <c r="A459" i="56" a="1"/>
  <c r="C189" i="53" a="1"/>
  <c r="G99" i="53" a="1"/>
  <c r="A450" i="55" a="1"/>
  <c r="C338" i="56" a="1"/>
  <c r="A433" i="55" a="1"/>
  <c r="B262" i="56" a="1"/>
  <c r="A267" i="56" a="1"/>
  <c r="A285" i="55" a="1"/>
  <c r="F163" i="55" a="1"/>
  <c r="D355" i="55" a="1"/>
  <c r="F61" i="53" a="1"/>
  <c r="D408" i="53" a="1"/>
  <c r="G54" i="55" a="1"/>
  <c r="B15" i="53" a="1"/>
  <c r="B464" i="53" a="1"/>
  <c r="D64" i="53" a="1"/>
  <c r="B42" i="53" a="1"/>
  <c r="B180" i="56" a="1"/>
  <c r="B248" i="55" a="1"/>
  <c r="A33" i="56" a="1"/>
  <c r="C147" i="55" a="1"/>
  <c r="C100" i="49" a="1"/>
  <c r="C303" i="53" a="1"/>
  <c r="C381" i="53" a="1"/>
  <c r="A125" i="49" a="1"/>
  <c r="B251" i="55" a="1"/>
  <c r="B411" i="53" a="1"/>
  <c r="F89" i="49" a="1"/>
  <c r="B319" i="53" a="1"/>
  <c r="G208" i="49" a="1"/>
  <c r="C66" i="53" a="1"/>
  <c r="G368" i="53" a="1"/>
  <c r="A39" i="56" a="1"/>
  <c r="F134" i="55" a="1"/>
  <c r="A133" i="55" a="1"/>
  <c r="C116" i="53" a="1"/>
  <c r="B220" i="53" a="1"/>
  <c r="B39" i="49" a="1"/>
  <c r="A69" i="55" a="1"/>
  <c r="F4" i="53" a="1"/>
  <c r="D200" i="55" a="1"/>
  <c r="C72" i="53" a="1"/>
  <c r="G170" i="53" a="1"/>
  <c r="F320" i="55" a="1"/>
  <c r="C154" i="49" a="1"/>
  <c r="F332" i="49" a="1"/>
  <c r="D427" i="49" a="1"/>
  <c r="F71" i="49" a="1"/>
  <c r="G247" i="53" a="1"/>
  <c r="F207" i="53" a="1"/>
  <c r="B312" i="56" a="1"/>
  <c r="C76" i="56" a="1"/>
  <c r="B331" i="56" a="1"/>
  <c r="F31" i="53" a="1"/>
  <c r="C61" i="56" a="1"/>
  <c r="G67" i="49" a="1"/>
  <c r="B166" i="53" a="1"/>
  <c r="G121" i="49" a="1"/>
  <c r="C136" i="53" a="1"/>
  <c r="D240" i="53" a="1"/>
  <c r="D269" i="53" a="1"/>
  <c r="A441" i="55" a="1"/>
  <c r="B143" i="49" a="1"/>
  <c r="B9" i="49" a="1"/>
  <c r="G111" i="49" a="1"/>
  <c r="D119" i="53" a="1"/>
  <c r="D2" i="53" a="1"/>
  <c r="B321" i="49" a="1"/>
  <c r="A109" i="55" a="1"/>
  <c r="G479" i="53" a="1"/>
  <c r="B392" i="55" a="1"/>
  <c r="B59" i="53" a="1"/>
  <c r="A218" i="53" a="1"/>
  <c r="F23" i="56" a="1"/>
  <c r="A284" i="56" a="1"/>
  <c r="A221" i="53" a="1"/>
  <c r="A72" i="49" a="1"/>
  <c r="A494" i="55" a="1"/>
  <c r="F96" i="49" a="1"/>
  <c r="A365" i="53" a="1"/>
  <c r="B62" i="49" a="1"/>
  <c r="F264" i="49" a="1"/>
  <c r="D331" i="55" a="1"/>
  <c r="G343" i="53" a="1"/>
  <c r="A181" i="55" a="1"/>
  <c r="D194" i="53" a="1"/>
  <c r="A410" i="53" a="1"/>
  <c r="B256" i="56" a="1"/>
  <c r="D353" i="49" a="1"/>
  <c r="A17" i="53" a="1"/>
  <c r="G55" i="53" a="1"/>
  <c r="D177" i="53" a="1"/>
  <c r="F463" i="55" a="1"/>
  <c r="A397" i="56" a="1"/>
  <c r="G102" i="55" a="1"/>
  <c r="B350" i="53" a="1"/>
  <c r="C248" i="55" a="1"/>
  <c r="A492" i="53" a="1"/>
  <c r="B372" i="49" a="1"/>
  <c r="A430" i="55" a="1"/>
  <c r="G230" i="53" a="1"/>
  <c r="D468" i="49" a="1"/>
  <c r="C102" i="53" a="1"/>
  <c r="F384" i="49" a="1"/>
  <c r="A439" i="49" a="1"/>
  <c r="B440" i="55" a="1"/>
  <c r="G66" i="55" a="1"/>
  <c r="B91" i="55" a="1"/>
  <c r="C76" i="55" a="1"/>
  <c r="B284" i="55" a="1"/>
  <c r="F5" i="53" a="1"/>
  <c r="B130" i="56" a="1"/>
  <c r="B290" i="53" a="1"/>
  <c r="D379" i="53" a="1"/>
  <c r="G203" i="49" a="1"/>
  <c r="F130" i="53" a="1"/>
  <c r="B21" i="55" a="1"/>
  <c r="C107" i="53" a="1"/>
  <c r="A286" i="49" a="1"/>
  <c r="A355" i="49" a="1"/>
  <c r="F241" i="49" a="1"/>
  <c r="G328" i="49" a="1"/>
  <c r="B101" i="49" a="1"/>
  <c r="B154" i="49" a="1"/>
  <c r="A127" i="49" a="1"/>
  <c r="F223" i="49" a="1"/>
  <c r="C355" i="53" a="1"/>
  <c r="B233" i="53" a="1"/>
  <c r="G273" i="49" a="1"/>
  <c r="A92" i="49" a="1"/>
  <c r="C167" i="49" a="1"/>
  <c r="C173" i="49" a="1"/>
  <c r="A424" i="56" a="1"/>
  <c r="D352" i="49" a="1"/>
  <c r="D195" i="53" a="1"/>
  <c r="A244" i="53" a="1"/>
  <c r="G81" i="49" a="1"/>
  <c r="B463" i="55" a="1"/>
  <c r="A447" i="53" a="1"/>
  <c r="C437" i="53" a="1"/>
  <c r="B462" i="53" a="1"/>
  <c r="G434" i="49" a="1"/>
  <c r="F21" i="53" a="1"/>
  <c r="D438" i="49" a="1"/>
  <c r="D406" i="49" a="1"/>
  <c r="D195" i="49" a="1"/>
  <c r="D215" i="49" a="1"/>
  <c r="B52" i="55" a="1"/>
  <c r="B65" i="49" a="1"/>
  <c r="D66" i="53" a="1"/>
  <c r="C8" i="49" a="1"/>
  <c r="C120" i="49" a="1"/>
  <c r="C162" i="49" a="1"/>
  <c r="C420" i="53" a="1"/>
  <c r="A495" i="55" a="1"/>
  <c r="C218" i="53" a="1"/>
  <c r="F344" i="53" a="1"/>
  <c r="C281" i="55" a="1"/>
  <c r="B407" i="53" a="1"/>
  <c r="C224" i="53" a="1"/>
  <c r="G498" i="49" a="1"/>
  <c r="A138" i="49" a="1"/>
  <c r="G283" i="49" a="1"/>
  <c r="A83" i="53" a="1"/>
  <c r="A328" i="49" a="1"/>
  <c r="A172" i="53" a="1"/>
  <c r="C455" i="49" a="1"/>
  <c r="G439" i="49" a="1"/>
  <c r="G490" i="49" a="1"/>
  <c r="C96" i="49" a="1"/>
  <c r="G358" i="49" a="1"/>
  <c r="D144" i="49" a="1"/>
  <c r="C465" i="55" a="1"/>
  <c r="A143" i="49" a="1"/>
  <c r="C117" i="49" a="1"/>
  <c r="D287" i="53" a="1"/>
  <c r="B111" i="55" a="1"/>
  <c r="G101" i="53" a="1"/>
  <c r="B202" i="53" a="1"/>
  <c r="D24" i="53" a="1"/>
  <c r="F184" i="53" a="1"/>
  <c r="G143" i="49" a="1"/>
  <c r="G247" i="49" a="1"/>
  <c r="C292" i="49" a="1"/>
  <c r="B377" i="49" a="1"/>
  <c r="A36" i="49" a="1"/>
  <c r="C386" i="53" a="1"/>
  <c r="D260" i="49" a="1"/>
  <c r="A4" i="53" a="1"/>
  <c r="C182" i="49" a="1"/>
  <c r="G361" i="49" a="1"/>
  <c r="F82" i="49" a="1"/>
  <c r="F492" i="49" a="1"/>
  <c r="A3" i="53" a="1"/>
  <c r="A444" i="49" a="1"/>
  <c r="B109" i="55" a="1"/>
  <c r="B343" i="55" a="1"/>
  <c r="D443" i="49" a="1"/>
  <c r="D424" i="53" a="1"/>
  <c r="C331" i="49" a="1"/>
  <c r="F438" i="53" a="1"/>
  <c r="A126" i="55" a="1"/>
  <c r="A383" i="53" a="1"/>
  <c r="D365" i="49" a="1"/>
  <c r="B156" i="49" a="1"/>
  <c r="C403" i="56" a="1"/>
  <c r="F68" i="49" a="1"/>
  <c r="G33" i="55" a="1"/>
  <c r="G284" i="49" a="1"/>
  <c r="B280" i="53" a="1"/>
  <c r="F323" i="49" a="1"/>
  <c r="A144" i="49" a="1"/>
  <c r="F422" i="49" a="1"/>
  <c r="B283" i="49" a="1"/>
  <c r="D290" i="49" a="1"/>
  <c r="D138" i="49" a="1"/>
  <c r="B239" i="55" a="1"/>
  <c r="G246" i="53" a="1"/>
  <c r="F243" i="53" a="1"/>
  <c r="B478" i="55" a="1"/>
  <c r="D235" i="53" a="1"/>
  <c r="C341" i="53" a="1"/>
  <c r="C154" i="53" a="1"/>
  <c r="F336" i="55" a="1"/>
  <c r="D271" i="49" a="1"/>
  <c r="D172" i="53" a="1"/>
  <c r="D163" i="49" a="1"/>
  <c r="G38" i="49" a="1"/>
  <c r="G80" i="53" a="1"/>
  <c r="D272" i="49" a="1"/>
  <c r="B73" i="53" a="1"/>
  <c r="B148" i="49" a="1"/>
  <c r="G75" i="53" a="1"/>
  <c r="D104" i="49" a="1"/>
  <c r="B295" i="49" a="1"/>
  <c r="A329" i="53" a="1"/>
  <c r="C462" i="49" a="1"/>
  <c r="A174" i="55" a="1"/>
  <c r="F107" i="56" a="1"/>
  <c r="A195" i="56" a="1"/>
  <c r="F451" i="55" a="1"/>
  <c r="F202" i="55" a="1"/>
  <c r="B321" i="53" a="1"/>
  <c r="C171" i="53" a="1"/>
  <c r="A370" i="56" a="1"/>
  <c r="D126" i="55" a="1"/>
  <c r="C175" i="55" a="1"/>
  <c r="G133" i="53" a="1"/>
  <c r="D137" i="53" a="1"/>
  <c r="B76" i="53" a="1"/>
  <c r="D307" i="53" a="1"/>
  <c r="C78" i="55" a="1"/>
  <c r="G204" i="55" a="1"/>
  <c r="D69" i="55" a="1"/>
  <c r="F8" i="55" a="1"/>
  <c r="F428" i="53" a="1"/>
  <c r="B446" i="53" a="1"/>
  <c r="D378" i="53" a="1"/>
  <c r="B331" i="53" a="1"/>
  <c r="G41" i="55" a="1"/>
  <c r="A89" i="53" a="1"/>
  <c r="B241" i="53" a="1"/>
  <c r="D344" i="53" a="1"/>
  <c r="F385" i="55" a="1"/>
  <c r="C166" i="53" a="1"/>
  <c r="B419" i="53" a="1"/>
  <c r="F59" i="49" a="1"/>
  <c r="B78" i="56" a="1"/>
  <c r="B255" i="49" a="1"/>
  <c r="C59" i="53" a="1"/>
  <c r="A499" i="55" a="1"/>
  <c r="B432" i="55" a="1"/>
  <c r="D103" i="53" a="1"/>
  <c r="F62" i="55" a="1"/>
  <c r="B2" i="55" a="1"/>
  <c r="B483" i="53" a="1"/>
  <c r="D119" i="55" a="1"/>
  <c r="A190" i="55" a="1"/>
  <c r="B337" i="56" a="1"/>
  <c r="A344" i="55" a="1"/>
  <c r="A447" i="49" a="1"/>
  <c r="A390" i="55" a="1"/>
  <c r="B228" i="53" a="1"/>
  <c r="G274" i="49" a="1"/>
  <c r="G321" i="53" a="1"/>
  <c r="B266" i="53" a="1"/>
  <c r="A139" i="55" a="1"/>
  <c r="C73" i="56" a="1"/>
  <c r="F50" i="55" a="1"/>
  <c r="D178" i="53" a="1"/>
  <c r="B235" i="53" a="1"/>
  <c r="D257" i="55" a="1"/>
  <c r="F149" i="53" a="1"/>
  <c r="D469" i="53" a="1"/>
  <c r="A286" i="53" a="1"/>
  <c r="A324" i="53" a="1"/>
  <c r="D339" i="55" a="1"/>
  <c r="F407" i="49" a="1"/>
  <c r="A463" i="55" a="1"/>
  <c r="C269" i="53" a="1"/>
  <c r="A123" i="55" a="1"/>
  <c r="A23" i="55" a="1"/>
  <c r="B257" i="55" a="1"/>
  <c r="A77" i="55" a="1"/>
  <c r="C104" i="53" a="1"/>
  <c r="A123" i="56" a="1"/>
  <c r="B7" i="53" a="1"/>
  <c r="C211" i="55" a="1"/>
  <c r="A268" i="53" a="1"/>
  <c r="G312" i="55" a="1"/>
  <c r="B168" i="49" a="1"/>
  <c r="B45" i="55" a="1"/>
  <c r="A327" i="53" a="1"/>
  <c r="B183" i="55" a="1"/>
  <c r="D360" i="53" a="1"/>
  <c r="G6" i="49" a="1"/>
  <c r="C320" i="53" a="1"/>
  <c r="C11" i="53" a="1"/>
  <c r="C115" i="53" a="1"/>
  <c r="C78" i="56" a="1"/>
  <c r="F244" i="53" a="1"/>
  <c r="D452" i="53" a="1"/>
  <c r="D46" i="53" a="1"/>
  <c r="F469" i="55" a="1"/>
  <c r="D154" i="49" a="1"/>
  <c r="G492" i="49" a="1"/>
  <c r="F207" i="55" a="1"/>
  <c r="A319" i="53" a="1"/>
  <c r="B489" i="56" a="1"/>
  <c r="B339" i="56" a="1"/>
  <c r="B357" i="55" a="1"/>
  <c r="B497" i="55" a="1"/>
  <c r="B212" i="55" a="1"/>
  <c r="A501" i="53" a="1"/>
  <c r="C377" i="53" a="1"/>
  <c r="A300" i="55" a="1"/>
  <c r="C98" i="53" a="1"/>
  <c r="F377" i="53" a="1"/>
  <c r="B192" i="55" a="1"/>
  <c r="A495" i="56" a="1"/>
  <c r="C350" i="56" a="1"/>
  <c r="G274" i="55" a="1"/>
  <c r="G287" i="53" a="1"/>
  <c r="F337" i="53" a="1"/>
  <c r="D236" i="55" a="1"/>
  <c r="B250" i="53" a="1"/>
  <c r="B484" i="53" a="1"/>
  <c r="A161" i="56" a="1"/>
  <c r="D367" i="55" a="1"/>
  <c r="F72" i="56" a="1"/>
  <c r="C282" i="55" a="1"/>
  <c r="G167" i="55" a="1"/>
  <c r="D47" i="53" a="1"/>
  <c r="C427" i="55" a="1"/>
  <c r="G93" i="53" a="1"/>
  <c r="B91" i="56" a="1"/>
  <c r="D305" i="53" a="1"/>
  <c r="F163" i="53" a="1"/>
  <c r="G476" i="55" a="1"/>
  <c r="D213" i="53" a="1"/>
  <c r="D219" i="55" a="1"/>
  <c r="A369" i="55" a="1"/>
  <c r="A482" i="53" a="1"/>
  <c r="C53" i="55" a="1"/>
  <c r="D423" i="53" a="1"/>
  <c r="A89" i="49" a="1"/>
  <c r="F78" i="53" a="1"/>
  <c r="F200" i="55" a="1"/>
  <c r="A91" i="49" a="1"/>
  <c r="A270" i="49" a="1"/>
  <c r="G494" i="53" a="1"/>
  <c r="F399" i="53" a="1"/>
  <c r="B387" i="55" a="1"/>
  <c r="C363" i="49" a="1"/>
  <c r="D455" i="53" a="1"/>
  <c r="G94" i="55" a="1"/>
  <c r="B423" i="53" a="1"/>
  <c r="F417" i="53" a="1"/>
  <c r="A427" i="56" a="1"/>
  <c r="B13" i="56" a="1"/>
  <c r="G140" i="53" a="1"/>
  <c r="C432" i="53" a="1"/>
  <c r="B176" i="55" a="1"/>
  <c r="F434" i="53" a="1"/>
  <c r="G401" i="49" a="1"/>
  <c r="A420" i="55" a="1"/>
  <c r="C350" i="55" a="1"/>
  <c r="F461" i="55" a="1"/>
  <c r="F162" i="53" a="1"/>
  <c r="D221" i="55" a="1"/>
  <c r="B201" i="56" a="1"/>
  <c r="F209" i="53" a="1"/>
  <c r="D298" i="49" a="1"/>
  <c r="A165" i="53" a="1"/>
  <c r="D31" i="53" a="1"/>
  <c r="A215" i="53" a="1"/>
  <c r="D217" i="53" a="1"/>
  <c r="G257" i="49" a="1"/>
  <c r="C322" i="49" a="1"/>
  <c r="B28" i="49" a="1"/>
  <c r="A232" i="55" a="1"/>
  <c r="C196" i="56" a="1"/>
  <c r="A135" i="49" a="1"/>
  <c r="B312" i="55" a="1"/>
  <c r="D391" i="53" a="1"/>
  <c r="G115" i="55" a="1"/>
  <c r="D49" i="53" a="1"/>
  <c r="F92" i="53" a="1"/>
  <c r="G90" i="55" a="1"/>
  <c r="C67" i="55" a="1"/>
  <c r="D251" i="49" a="1"/>
  <c r="G32" i="53" a="1"/>
  <c r="B24" i="55" a="1"/>
  <c r="D375" i="53" a="1"/>
  <c r="F212" i="53" a="1"/>
  <c r="F292" i="49" a="1"/>
  <c r="B479" i="49" a="1"/>
  <c r="A146" i="49" a="1"/>
  <c r="A332" i="49" a="1"/>
  <c r="G109" i="55" a="1"/>
  <c r="D317" i="49" a="1"/>
  <c r="B492" i="53" a="1"/>
  <c r="D116" i="53" a="1"/>
  <c r="B283" i="53" a="1"/>
  <c r="C24" i="55" a="1"/>
  <c r="F471" i="49" a="1"/>
  <c r="G83" i="55" a="1"/>
  <c r="C416" i="56" a="1"/>
  <c r="A459" i="55" a="1"/>
  <c r="C232" i="53" a="1"/>
  <c r="C92" i="55" a="1"/>
  <c r="B16" i="49" a="1"/>
  <c r="F435" i="53" a="1"/>
  <c r="G54" i="49" a="1"/>
  <c r="A7" i="53" a="1"/>
  <c r="A460" i="55" a="1"/>
  <c r="C433" i="53" a="1"/>
  <c r="A422" i="53" a="1"/>
  <c r="G128" i="55" a="1"/>
  <c r="C313" i="55" a="1"/>
  <c r="G324" i="53" a="1"/>
  <c r="A441" i="53" a="1"/>
  <c r="C126" i="53" a="1"/>
  <c r="B463" i="49" a="1"/>
  <c r="D81" i="53" a="1"/>
  <c r="B143" i="53" a="1"/>
  <c r="F273" i="55" a="1"/>
  <c r="D189" i="55" a="1"/>
  <c r="G117" i="53" a="1"/>
  <c r="D306" i="55" a="1"/>
  <c r="D252" i="55" a="1"/>
  <c r="D205" i="53" a="1"/>
  <c r="G249" i="49" a="1"/>
  <c r="B198" i="53" a="1"/>
  <c r="C80" i="55" a="1"/>
  <c r="F234" i="56" a="1"/>
  <c r="A215" i="49" a="1"/>
  <c r="A136" i="49" a="1"/>
  <c r="A76" i="55" a="1"/>
  <c r="F282" i="55" a="1"/>
  <c r="A74" i="53" a="1"/>
  <c r="A55" i="55" a="1"/>
  <c r="G44" i="53" a="1"/>
  <c r="G412" i="53" a="1"/>
  <c r="C294" i="56" a="1"/>
  <c r="C99" i="53" a="1"/>
  <c r="F111" i="53" a="1"/>
  <c r="G197" i="49" a="1"/>
  <c r="C140" i="53" a="1"/>
  <c r="G37" i="53" a="1"/>
  <c r="G458" i="49" a="1"/>
  <c r="A27" i="55" a="1"/>
  <c r="B149" i="49" a="1"/>
  <c r="D422" i="49" a="1"/>
  <c r="F3" i="49" a="1"/>
  <c r="B225" i="49" a="1"/>
  <c r="F230" i="49" a="1"/>
  <c r="C257" i="49" a="1"/>
  <c r="G494" i="49" a="1"/>
  <c r="B474" i="53" a="1"/>
  <c r="D465" i="49" a="1"/>
  <c r="C5" i="49" a="1"/>
  <c r="A345" i="49" a="1"/>
  <c r="B449" i="55" a="1"/>
  <c r="B386" i="55" a="1"/>
  <c r="F377" i="49" a="1"/>
  <c r="F123" i="53" a="1"/>
  <c r="C111" i="55" a="1"/>
  <c r="G301" i="53" a="1"/>
  <c r="B269" i="55" a="1"/>
  <c r="G233" i="49" a="1"/>
  <c r="A102" i="55" a="1"/>
  <c r="B488" i="53" a="1"/>
  <c r="F97" i="53" a="1"/>
  <c r="A237" i="49" a="1"/>
  <c r="G228" i="49" a="1"/>
  <c r="B500" i="49" a="1"/>
  <c r="F174" i="49" a="1"/>
  <c r="G276" i="49" a="1"/>
  <c r="B192" i="49" a="1"/>
  <c r="A294" i="53" a="1"/>
  <c r="C425" i="53" a="1"/>
  <c r="D358" i="53" a="1"/>
  <c r="D63" i="49" a="1"/>
  <c r="F269" i="49" a="1"/>
  <c r="G473" i="49" a="1"/>
  <c r="D151" i="49" a="1"/>
  <c r="D67" i="55" a="1"/>
  <c r="B468" i="55" a="1"/>
  <c r="B488" i="55" a="1"/>
  <c r="A213" i="53" a="1"/>
  <c r="B224" i="53" a="1"/>
  <c r="B318" i="49" a="1"/>
  <c r="C188" i="53" a="1"/>
  <c r="G312" i="53" a="1"/>
  <c r="F333" i="49" a="1"/>
  <c r="A274" i="49" a="1"/>
  <c r="G440" i="49" a="1"/>
  <c r="G432" i="53" a="1"/>
  <c r="B188" i="49" a="1"/>
  <c r="C211" i="49" a="1"/>
  <c r="G499" i="49" a="1"/>
  <c r="C59" i="49" a="1"/>
  <c r="G422" i="53" a="1"/>
  <c r="C198" i="49" a="1"/>
  <c r="D123" i="53" a="1"/>
  <c r="C263" i="49" a="1"/>
  <c r="B123" i="49" a="1"/>
  <c r="F317" i="49" a="1"/>
  <c r="D285" i="55" a="1"/>
  <c r="F83" i="53" a="1"/>
  <c r="A449" i="53" a="1"/>
  <c r="F242" i="53" a="1"/>
  <c r="A214" i="53" a="1"/>
  <c r="B115" i="53" a="1"/>
  <c r="B133" i="56" a="1"/>
  <c r="B71" i="49" a="1"/>
  <c r="F257" i="49" a="1"/>
  <c r="A189" i="49" a="1"/>
  <c r="B32" i="53" a="1"/>
  <c r="D102" i="49" a="1"/>
  <c r="G64" i="53" a="1"/>
  <c r="A289" i="49" a="1"/>
  <c r="D181" i="49" a="1"/>
  <c r="D359" i="49" a="1"/>
  <c r="F106" i="49" a="1"/>
  <c r="B2" i="49" a="1"/>
  <c r="F500" i="49" a="1"/>
  <c r="D82" i="49" a="1"/>
  <c r="C259" i="49" a="1"/>
  <c r="F129" i="55" a="1"/>
  <c r="B229" i="53" a="1"/>
  <c r="A128" i="53" a="1"/>
  <c r="B234" i="53" a="1"/>
  <c r="C17" i="53" a="1"/>
  <c r="B40" i="53" a="1"/>
  <c r="A191" i="53" a="1"/>
  <c r="F248" i="49" a="1"/>
  <c r="G361" i="55" a="1"/>
  <c r="B455" i="49" a="1"/>
  <c r="C435" i="55" a="1"/>
  <c r="B104" i="49" a="1"/>
  <c r="B196" i="55" a="1"/>
  <c r="A358" i="49" a="1"/>
  <c r="A84" i="49" a="1"/>
  <c r="G438" i="49" a="1"/>
  <c r="D134" i="49" a="1"/>
  <c r="B46" i="53" a="1"/>
  <c r="G130" i="49" a="1"/>
  <c r="F426" i="53" a="1"/>
  <c r="C190" i="49" a="1"/>
  <c r="F232" i="56" a="1"/>
  <c r="A50" i="56" a="1"/>
  <c r="B128" i="53" a="1"/>
  <c r="A105" i="55" a="1"/>
  <c r="A387" i="53" a="1"/>
  <c r="C13" i="55" a="1"/>
  <c r="D250" i="53" a="1"/>
  <c r="A473" i="49" a="1"/>
  <c r="F263" i="49" a="1"/>
  <c r="D77" i="49" a="1"/>
  <c r="A67" i="53" a="1"/>
  <c r="A372" i="49" a="1"/>
  <c r="A137" i="55" a="1"/>
  <c r="G286" i="49" a="1"/>
  <c r="F225" i="49" a="1"/>
  <c r="A406" i="49" a="1"/>
  <c r="G204" i="49" a="1"/>
  <c r="B121" i="55" a="1"/>
  <c r="A250" i="49" a="1"/>
  <c r="F265" i="53" a="1"/>
  <c r="D270" i="55" a="1"/>
  <c r="B421" i="56" a="1"/>
  <c r="C127" i="55" a="1"/>
  <c r="C165" i="55" a="1"/>
  <c r="A173" i="53" a="1"/>
  <c r="F56" i="55" a="1"/>
  <c r="D91" i="53" a="1"/>
  <c r="F144" i="53" a="1"/>
  <c r="G372" i="53" a="1"/>
  <c r="D434" i="53" a="1"/>
  <c r="A138" i="55" a="1"/>
  <c r="C251" i="56" a="1"/>
  <c r="F332" i="55" a="1"/>
  <c r="F256" i="53" a="1"/>
  <c r="D440" i="53" a="1"/>
  <c r="C180" i="55" a="1"/>
  <c r="A117" i="55" a="1"/>
  <c r="C5" i="55" a="1"/>
  <c r="A301" i="53" a="1"/>
  <c r="C46" i="56" a="1"/>
  <c r="F325" i="53" a="1"/>
  <c r="G419" i="53" a="1"/>
  <c r="G133" i="55" a="1"/>
  <c r="D421" i="53" a="1"/>
  <c r="A175" i="55" a="1"/>
  <c r="F126" i="53" a="1"/>
  <c r="A360" i="55" a="1"/>
  <c r="G232" i="53" a="1"/>
  <c r="G456" i="49" a="1"/>
  <c r="C257" i="53" a="1"/>
  <c r="C55" i="49" a="1"/>
  <c r="C242" i="53" a="1"/>
  <c r="G2" i="53" a="1"/>
  <c r="B102" i="53" a="1"/>
  <c r="A366" i="53" a="1"/>
  <c r="A322" i="53" a="1"/>
  <c r="G361" i="53" a="1"/>
  <c r="B107" i="55" a="1"/>
  <c r="A42" i="55" a="1"/>
  <c r="C192" i="53" a="1"/>
  <c r="G204" i="53" a="1"/>
  <c r="G390" i="53" a="1"/>
  <c r="B51" i="53" a="1"/>
  <c r="B187" i="49" a="1"/>
  <c r="A476" i="53" a="1"/>
  <c r="F110" i="53" a="1"/>
  <c r="B185" i="55" a="1"/>
  <c r="B339" i="55" a="1"/>
  <c r="G195" i="55" a="1"/>
  <c r="G401" i="53" a="1"/>
  <c r="A30" i="56" a="1"/>
  <c r="F169" i="53" a="1"/>
  <c r="B31" i="56" a="1"/>
  <c r="F494" i="53" a="1"/>
  <c r="B255" i="53" a="1"/>
  <c r="C110" i="53" a="1"/>
  <c r="F392" i="55" a="1"/>
  <c r="F268" i="49" a="1"/>
  <c r="C314" i="53" a="1"/>
  <c r="C325" i="56" a="1"/>
  <c r="B433" i="55" a="1"/>
  <c r="F405" i="53" a="1"/>
  <c r="D266" i="53" a="1"/>
  <c r="B242" i="53" a="1"/>
  <c r="C97" i="53" a="1"/>
  <c r="G197" i="53" a="1"/>
  <c r="G343" i="49" a="1"/>
  <c r="A48" i="56" a="1"/>
  <c r="G47" i="53" a="1"/>
  <c r="F85" i="55" a="1"/>
  <c r="B401" i="53" a="1"/>
  <c r="D364" i="55" a="1"/>
  <c r="B416" i="53" a="1"/>
  <c r="B275" i="55" a="1"/>
  <c r="B263" i="56" a="1"/>
  <c r="G58" i="49" a="1"/>
  <c r="B159" i="55" a="1"/>
  <c r="F118" i="53" a="1"/>
  <c r="C403" i="53" a="1"/>
  <c r="B327" i="53" a="1"/>
  <c r="A71" i="53" a="1"/>
  <c r="B207" i="55" a="1"/>
  <c r="C19" i="53" a="1"/>
  <c r="D494" i="53" a="1"/>
  <c r="G180" i="49" a="1"/>
  <c r="C382" i="49" a="1"/>
  <c r="A299" i="55" a="1"/>
  <c r="C158" i="53" a="1"/>
  <c r="G316" i="55" a="1"/>
  <c r="A390" i="53" a="1"/>
  <c r="B3" i="53" a="1"/>
  <c r="G11" i="55" a="1"/>
  <c r="A417" i="56" a="1"/>
  <c r="B5" i="49" a="1"/>
  <c r="A432" i="53" a="1"/>
  <c r="D43" i="53" a="1"/>
  <c r="F172" i="53" a="1"/>
  <c r="G326" i="56" a="1"/>
  <c r="F408" i="49" a="1"/>
  <c r="F334" i="53" a="1"/>
  <c r="B286" i="53" a="1"/>
  <c r="C435" i="53" a="1"/>
  <c r="F395" i="55" a="1"/>
  <c r="C388" i="49" a="1"/>
  <c r="B356" i="53" a="1"/>
  <c r="G11" i="53" a="1"/>
  <c r="B64" i="53" a="1"/>
  <c r="B258" i="49" a="1"/>
  <c r="B451" i="49" a="1"/>
  <c r="C115" i="55" a="1"/>
  <c r="C298" i="53" a="1"/>
  <c r="F77" i="53" a="1"/>
  <c r="A257" i="56" a="1"/>
  <c r="C70" i="55" a="1"/>
  <c r="F273" i="53" a="1"/>
  <c r="B475" i="55" a="1"/>
  <c r="B456" i="53" a="1"/>
  <c r="A325" i="55" a="1"/>
  <c r="D185" i="53" a="1"/>
  <c r="C494" i="53" a="1"/>
  <c r="G378" i="53" a="1"/>
  <c r="B405" i="49" a="1"/>
  <c r="D493" i="55" a="1"/>
  <c r="C356" i="49" a="1"/>
  <c r="F297" i="49" a="1"/>
  <c r="B252" i="56" a="1"/>
  <c r="G330" i="53" a="1"/>
  <c r="F318" i="53" a="1"/>
  <c r="D244" i="55" a="1"/>
  <c r="D324" i="53" a="1"/>
  <c r="A389" i="55" a="1"/>
  <c r="C177" i="53" a="1"/>
  <c r="G201" i="53" a="1"/>
  <c r="D73" i="49" a="1"/>
  <c r="A192" i="53" a="1"/>
  <c r="C60" i="49" a="1"/>
  <c r="C2" i="49" a="1"/>
  <c r="G118" i="49" a="1"/>
  <c r="G83" i="49" a="1"/>
  <c r="B139" i="53" a="1"/>
  <c r="F486" i="49" a="1"/>
  <c r="F265" i="49" a="1"/>
  <c r="C370" i="53" a="1"/>
  <c r="B209" i="49" a="1"/>
  <c r="F37" i="49" a="1"/>
  <c r="G14" i="49" a="1"/>
  <c r="C191" i="49" a="1"/>
  <c r="A113" i="49" a="1"/>
  <c r="C316" i="49" a="1"/>
  <c r="A401" i="56" a="1"/>
  <c r="B77" i="53" a="1"/>
  <c r="A348" i="55" a="1"/>
  <c r="G198" i="53" a="1"/>
  <c r="C458" i="53" a="1"/>
  <c r="D187" i="55" a="1"/>
  <c r="B261" i="49" a="1"/>
  <c r="F62" i="49" a="1"/>
  <c r="F90" i="55" a="1"/>
  <c r="G223" i="49" a="1"/>
  <c r="G193" i="49" a="1"/>
  <c r="D329" i="49" a="1"/>
  <c r="B498" i="49" a="1"/>
  <c r="A19" i="53" a="1"/>
  <c r="F136" i="49" a="1"/>
  <c r="C33" i="49" a="1"/>
  <c r="G126" i="49" a="1"/>
  <c r="F400" i="49" a="1"/>
  <c r="A68" i="53" a="1"/>
  <c r="F60" i="49" a="1"/>
  <c r="A51" i="53" a="1"/>
  <c r="B264" i="53" a="1"/>
  <c r="D468" i="53" a="1"/>
  <c r="F155" i="55" a="1"/>
  <c r="B344" i="53" a="1"/>
  <c r="G82" i="49" a="1"/>
  <c r="B270" i="55" a="1"/>
  <c r="F12" i="55" a="1"/>
  <c r="A377" i="49" a="1"/>
  <c r="G68" i="53" a="1"/>
  <c r="G250" i="49" a="1"/>
  <c r="B72" i="53" a="1"/>
  <c r="F255" i="49" a="1"/>
  <c r="A307" i="49" a="1"/>
  <c r="G461" i="49" a="1"/>
  <c r="A448" i="49" a="1"/>
  <c r="C242" i="49" a="1"/>
  <c r="F229" i="49" a="1"/>
  <c r="C179" i="49" a="1"/>
  <c r="D218" i="49" a="1"/>
  <c r="D387" i="49" a="1"/>
  <c r="D233" i="49" a="1"/>
  <c r="D19" i="55" a="1"/>
  <c r="C497" i="56" a="1"/>
  <c r="B193" i="55" a="1"/>
  <c r="B33" i="55" a="1"/>
  <c r="D313" i="53" a="1"/>
  <c r="G302" i="53" a="1"/>
  <c r="A391" i="53" a="1"/>
  <c r="C414" i="49" a="1"/>
  <c r="F445" i="53" a="1"/>
  <c r="B364" i="49" a="1"/>
  <c r="B35" i="49" a="1"/>
  <c r="D199" i="49" a="1"/>
  <c r="B495" i="53" a="1"/>
  <c r="F390" i="49" a="1"/>
  <c r="A477" i="55" a="1"/>
  <c r="A161" i="49" a="1"/>
  <c r="C165" i="49" a="1"/>
  <c r="C299" i="53" a="1"/>
  <c r="D502" i="49" a="1"/>
  <c r="A256" i="55" a="1"/>
  <c r="C347" i="49" a="1"/>
  <c r="C106" i="55" a="1"/>
  <c r="G167" i="53" a="1"/>
  <c r="D145" i="49" a="1"/>
  <c r="B477" i="53" a="1"/>
  <c r="C423" i="49" a="1"/>
  <c r="A289" i="53" a="1"/>
  <c r="D90" i="53" a="1"/>
  <c r="G218" i="49" a="1"/>
  <c r="B192" i="53" a="1"/>
  <c r="G200" i="49" a="1"/>
  <c r="D384" i="53" a="1"/>
  <c r="F88" i="49" a="1"/>
  <c r="G181" i="49" a="1"/>
  <c r="A350" i="56" a="1"/>
  <c r="A8" i="49" a="1"/>
  <c r="D258" i="53" a="1"/>
  <c r="D102" i="53" a="1"/>
  <c r="B6" i="55" a="1"/>
  <c r="B341" i="49" a="1"/>
  <c r="A103" i="49" a="1"/>
  <c r="B367" i="49" a="1"/>
  <c r="A77" i="56" a="1"/>
  <c r="C314" i="55" a="1"/>
  <c r="B487" i="55" a="1"/>
  <c r="F435" i="49" a="1"/>
  <c r="C397" i="53" a="1"/>
  <c r="A124" i="53" a="1"/>
  <c r="C213" i="49" a="1"/>
  <c r="F421" i="49" a="1"/>
  <c r="C88" i="49" a="1"/>
  <c r="F451" i="49" a="1"/>
  <c r="A465" i="49" a="1"/>
  <c r="B280" i="49" a="1"/>
  <c r="F234" i="53" a="1"/>
  <c r="C500" i="49" a="1"/>
  <c r="F212" i="49" a="1"/>
  <c r="B312" i="49" a="1"/>
  <c r="D342" i="49" a="1"/>
  <c r="A70" i="53" a="1"/>
  <c r="B130" i="49" a="1"/>
  <c r="C128" i="49" a="1"/>
  <c r="C123" i="49" a="1"/>
  <c r="G462" i="53" a="1"/>
  <c r="F317" i="55" a="1"/>
  <c r="A446" i="53" a="1"/>
  <c r="D490" i="55" a="1"/>
  <c r="C141" i="55" a="1"/>
  <c r="G97" i="55" a="1"/>
  <c r="D466" i="55" a="1"/>
  <c r="C60" i="55" a="1"/>
  <c r="C10" i="53" a="1"/>
  <c r="F176" i="53" a="1"/>
  <c r="A78" i="55" a="1"/>
  <c r="A396" i="55" a="1"/>
  <c r="D298" i="53" a="1"/>
  <c r="D237" i="49" a="1"/>
  <c r="D33" i="53" a="1"/>
  <c r="D326" i="49" a="1"/>
  <c r="D134" i="53" a="1"/>
  <c r="B175" i="55" a="1"/>
  <c r="G453" i="55" a="1"/>
  <c r="F132" i="53" a="1"/>
  <c r="F347" i="53" a="1"/>
  <c r="D362" i="53" a="1"/>
  <c r="B21" i="49" a="1"/>
  <c r="F177" i="55" a="1"/>
  <c r="A169" i="53" a="1"/>
  <c r="A346" i="49" a="1"/>
  <c r="D393" i="49" a="1"/>
  <c r="G173" i="49" a="1"/>
  <c r="A451" i="53" a="1"/>
  <c r="G350" i="56" a="1"/>
  <c r="B344" i="55" a="1"/>
  <c r="F10" i="55" a="1"/>
  <c r="G477" i="53" a="1"/>
  <c r="B244" i="53" a="1"/>
  <c r="D30" i="53" a="1"/>
  <c r="B476" i="53" a="1"/>
  <c r="A495" i="53" a="1"/>
  <c r="B446" i="55" a="1"/>
  <c r="G85" i="53" a="1"/>
  <c r="A6" i="49" a="1"/>
  <c r="G152" i="49" a="1"/>
  <c r="F279" i="49" a="1"/>
  <c r="B336" i="53" a="1"/>
  <c r="F133" i="55" a="1"/>
  <c r="G81" i="53" a="1"/>
  <c r="G409" i="53" a="1"/>
  <c r="G166" i="49" a="1"/>
  <c r="C327" i="49" a="1"/>
  <c r="C502" i="49" a="1"/>
  <c r="F354" i="49" a="1"/>
  <c r="F137" i="49" a="1"/>
  <c r="B158" i="53" a="1"/>
  <c r="A401" i="53" a="1"/>
  <c r="G498" i="53" a="1"/>
  <c r="F325" i="49" a="1"/>
  <c r="C200" i="53" a="1"/>
  <c r="F28" i="49" a="1"/>
  <c r="A102" i="49" a="1"/>
  <c r="D291" i="53" a="1"/>
  <c r="C222" i="49" a="1"/>
  <c r="A258" i="49" a="1"/>
  <c r="A420" i="53" a="1"/>
  <c r="B237" i="49" a="1"/>
  <c r="G52" i="53" a="1"/>
  <c r="A321" i="56" a="1"/>
  <c r="B8" i="55" a="1"/>
  <c r="B220" i="49" a="1"/>
  <c r="A414" i="49" a="1"/>
  <c r="B448" i="49" a="1"/>
  <c r="G189" i="53" a="1"/>
  <c r="A384" i="49" a="1"/>
  <c r="G95" i="53" a="1"/>
  <c r="D431" i="53" a="1"/>
  <c r="C148" i="49" a="1"/>
  <c r="D410" i="49" a="1"/>
  <c r="F152" i="53" a="1"/>
  <c r="B170" i="49" a="1"/>
  <c r="G455" i="49" a="1"/>
  <c r="G34" i="55" a="1"/>
  <c r="D259" i="53" a="1"/>
  <c r="G227" i="55" a="1"/>
  <c r="G310" i="49" a="1"/>
  <c r="F383" i="53" a="1"/>
  <c r="F283" i="49" a="1"/>
  <c r="F56" i="53" a="1"/>
  <c r="A69" i="49" a="1"/>
  <c r="F12" i="49" a="1"/>
  <c r="D12" i="49" a="1"/>
  <c r="B351" i="49" a="1"/>
  <c r="B41" i="55" a="1"/>
  <c r="A165" i="49" a="1"/>
  <c r="G128" i="53" a="1"/>
  <c r="G94" i="49" a="1"/>
  <c r="G234" i="49" a="1"/>
  <c r="D257" i="49" a="1"/>
  <c r="G420" i="49" a="1"/>
  <c r="C224" i="49" a="1"/>
  <c r="D95" i="49" a="1"/>
  <c r="B190" i="53" a="1"/>
  <c r="F409" i="53" a="1"/>
  <c r="D193" i="55" a="1"/>
  <c r="C220" i="53" a="1"/>
  <c r="A105" i="49" a="1"/>
  <c r="G35" i="55" a="1"/>
  <c r="G319" i="49" a="1"/>
  <c r="F487" i="49" a="1"/>
  <c r="C305" i="49" a="1"/>
  <c r="B184" i="53" a="1"/>
  <c r="C196" i="49" a="1"/>
  <c r="D501" i="49" a="1"/>
  <c r="B52" i="49" a="1"/>
  <c r="G457" i="49" a="1"/>
  <c r="F290" i="53" a="1"/>
  <c r="D222" i="49" a="1"/>
  <c r="B42" i="49" a="1"/>
  <c r="D381" i="49" a="1"/>
  <c r="A297" i="53" a="1"/>
  <c r="A203" i="49" a="1"/>
  <c r="F498" i="49" a="1"/>
  <c r="B405" i="53" a="1"/>
  <c r="B482" i="55" a="1"/>
  <c r="A63" i="55" a="1"/>
  <c r="B135" i="49" a="1"/>
  <c r="F90" i="53" a="1"/>
  <c r="G152" i="55" a="1"/>
  <c r="G251" i="53" a="1"/>
  <c r="F343" i="53" a="1"/>
  <c r="F466" i="49" a="1"/>
  <c r="G108" i="49" a="1"/>
  <c r="D336" i="49" a="1"/>
  <c r="B60" i="53" a="1"/>
  <c r="A27" i="49" a="1"/>
  <c r="D341" i="55" a="1"/>
  <c r="B282" i="49" a="1"/>
  <c r="B379" i="49" a="1"/>
  <c r="A242" i="49" a="1"/>
  <c r="D426" i="49" a="1"/>
  <c r="A480" i="55" a="1"/>
  <c r="A385" i="49" a="1"/>
  <c r="A103" i="55" a="1"/>
  <c r="A305" i="49" a="1"/>
  <c r="C444" i="49" a="1"/>
  <c r="A454" i="49" a="1"/>
  <c r="D51" i="49" a="1"/>
  <c r="B175" i="49" a="1"/>
  <c r="A129" i="49" a="1"/>
  <c r="D25" i="49" a="1"/>
  <c r="A251" i="53" a="1"/>
  <c r="A60" i="49" a="1"/>
  <c r="C262" i="49" a="1"/>
  <c r="B162" i="55" a="1"/>
  <c r="A385" i="53" a="1"/>
  <c r="B247" i="55" a="1"/>
  <c r="A293" i="53" a="1"/>
  <c r="A368" i="49" a="1"/>
  <c r="D58" i="49" a="1"/>
  <c r="D249" i="49" a="1"/>
  <c r="G400" i="49" a="1"/>
  <c r="B486" i="49" a="1"/>
  <c r="A481" i="49" a="1"/>
  <c r="G307" i="49" a="1"/>
  <c r="C311" i="49" a="1"/>
  <c r="B142" i="55" a="1"/>
  <c r="A441" i="49" a="1"/>
  <c r="B356" i="49" a="1"/>
  <c r="D172" i="49" a="1"/>
  <c r="A198" i="53" a="1"/>
  <c r="C218" i="49" a="1"/>
  <c r="G185" i="49" a="1"/>
  <c r="B55" i="53" a="1"/>
  <c r="D76" i="49" a="1"/>
  <c r="G292" i="55" a="1"/>
  <c r="D120" i="53" a="1"/>
  <c r="A380" i="55" a="1"/>
  <c r="D164" i="53" a="1"/>
  <c r="G308" i="49" a="1"/>
  <c r="F105" i="49" a="1"/>
  <c r="C306" i="49" a="1"/>
  <c r="F299" i="53" a="1"/>
  <c r="A475" i="49" a="1"/>
  <c r="F5" i="49" a="1"/>
  <c r="C442" i="49" a="1"/>
  <c r="C459" i="49" a="1"/>
  <c r="D414" i="49" a="1"/>
  <c r="C370" i="49" a="1"/>
  <c r="D441" i="49" a="1"/>
  <c r="B459" i="49" a="1"/>
  <c r="F124" i="53" a="1"/>
  <c r="A469" i="53" a="1"/>
  <c r="B291" i="53" a="1"/>
  <c r="B430" i="53" a="1"/>
  <c r="G394" i="49" a="1"/>
  <c r="D346" i="49" a="1"/>
  <c r="F368" i="49" a="1"/>
  <c r="A18" i="49" a="1"/>
  <c r="G437" i="49" a="1"/>
  <c r="B55" i="49" a="1"/>
  <c r="D249" i="53" a="1"/>
  <c r="C48" i="49" a="1"/>
  <c r="G170" i="49" a="1"/>
  <c r="C172" i="49" a="1"/>
  <c r="G37" i="49" a="1"/>
  <c r="F163" i="49" a="1"/>
  <c r="C477" i="49" a="1"/>
  <c r="C232" i="49" a="1"/>
  <c r="F410" i="49" a="1"/>
  <c r="A366" i="55" a="1"/>
  <c r="G287" i="55" a="1"/>
  <c r="G40" i="53" a="1"/>
  <c r="A166" i="49" a="1"/>
  <c r="G80" i="49" a="1"/>
  <c r="C374" i="49" a="1"/>
  <c r="F46" i="49" a="1"/>
  <c r="A392" i="49" a="1"/>
  <c r="D384" i="49" a="1"/>
  <c r="C445" i="49" a="1"/>
  <c r="B261" i="53" a="1"/>
  <c r="C254" i="49" a="1"/>
  <c r="D214" i="49" a="1"/>
  <c r="D164" i="49" a="1"/>
  <c r="F108" i="49" a="1"/>
  <c r="B387" i="49" a="1"/>
  <c r="F29" i="53" a="1"/>
  <c r="G65" i="49" a="1"/>
  <c r="A160" i="49" a="1"/>
  <c r="B280" i="55" a="1"/>
  <c r="D243" i="49" a="1"/>
  <c r="A197" i="49" a="1"/>
  <c r="F453" i="49" a="1"/>
  <c r="C243" i="49" a="1"/>
  <c r="A408" i="49" a="1"/>
  <c r="C7" i="49" a="1"/>
  <c r="C223" i="49" a="1"/>
  <c r="A155" i="49" a="1"/>
  <c r="C40" i="49" a="1"/>
  <c r="G237" i="53" a="1"/>
  <c r="C478" i="53" a="1"/>
  <c r="C338" i="49" a="1"/>
  <c r="F425" i="49" a="1"/>
  <c r="C139" i="49" a="1"/>
  <c r="A452" i="49" a="1"/>
  <c r="G129" i="49" a="1"/>
  <c r="F383" i="55" a="1"/>
  <c r="A91" i="55" a="1"/>
  <c r="A227" i="49" a="1"/>
  <c r="D478" i="49" a="1"/>
  <c r="A354" i="49" a="1"/>
  <c r="C217" i="53" a="1"/>
  <c r="G266" i="53" a="1"/>
  <c r="F204" i="49" a="1"/>
  <c r="A229" i="49" a="1"/>
  <c r="C193" i="53" a="1"/>
  <c r="A42" i="49" a="1"/>
  <c r="D423" i="49" a="1"/>
  <c r="G245" i="53" a="1"/>
  <c r="F100" i="49" a="1"/>
  <c r="F463" i="49" a="1"/>
  <c r="G208" i="55" a="1"/>
  <c r="G118" i="53" a="1"/>
  <c r="C198" i="55" a="1"/>
  <c r="A156" i="53" a="1"/>
  <c r="A171" i="55" a="1"/>
  <c r="B206" i="53" a="1"/>
  <c r="C430" i="53" a="1"/>
  <c r="A90" i="55" a="1"/>
  <c r="B82" i="56" a="1"/>
  <c r="B483" i="56" a="1"/>
  <c r="C424" i="53" a="1"/>
  <c r="D165" i="53" a="1"/>
  <c r="B165" i="53" a="1"/>
  <c r="B165" i="55" a="1"/>
  <c r="A298" i="56" a="1"/>
  <c r="D39" i="49" a="1"/>
  <c r="B495" i="49" a="1"/>
  <c r="B140" i="56" a="1"/>
  <c r="D290" i="53" a="1"/>
  <c r="F145" i="53" a="1"/>
  <c r="C127" i="49" a="1"/>
  <c r="A229" i="56" a="1"/>
  <c r="C392" i="53" a="1"/>
  <c r="B282" i="56" a="1"/>
  <c r="B352" i="49" a="1"/>
  <c r="B151" i="55" a="1"/>
  <c r="F494" i="55" a="1"/>
  <c r="D318" i="53" a="1"/>
  <c r="C247" i="55" a="1"/>
  <c r="A468" i="56" a="1"/>
  <c r="F147" i="53" a="1"/>
  <c r="F84" i="53" a="1"/>
  <c r="C299" i="49" a="1"/>
  <c r="F447" i="49" a="1"/>
  <c r="D338" i="55" a="1"/>
  <c r="G101" i="49" a="1"/>
  <c r="F241" i="53" a="1"/>
  <c r="B90" i="49" a="1"/>
  <c r="F128" i="55" a="1"/>
  <c r="B72" i="49" a="1"/>
  <c r="B67" i="49" a="1"/>
  <c r="D149" i="53" a="1"/>
  <c r="F443" i="55" a="1"/>
  <c r="G97" i="53" a="1"/>
  <c r="C377" i="55" a="1"/>
  <c r="A13" i="55" a="1"/>
  <c r="D356" i="53" a="1"/>
  <c r="A223" i="55" a="1"/>
  <c r="G182" i="53" a="1"/>
  <c r="A32" i="55" a="1"/>
  <c r="G50" i="53" a="1"/>
  <c r="G381" i="53" a="1"/>
  <c r="G92" i="49" a="1"/>
  <c r="F308" i="49" a="1"/>
  <c r="C76" i="53" a="1"/>
  <c r="F155" i="53" a="1"/>
  <c r="G275" i="53" a="1"/>
  <c r="B388" i="53" a="1"/>
  <c r="A21" i="49" a="1"/>
  <c r="A232" i="49" a="1"/>
  <c r="A333" i="49" a="1"/>
  <c r="G83" i="53" a="1"/>
  <c r="A110" i="49" a="1"/>
  <c r="A276" i="53" a="1"/>
  <c r="F67" i="53" a="1"/>
  <c r="G256" i="49" a="1"/>
  <c r="A50" i="49" a="1"/>
  <c r="G294" i="49" a="1"/>
  <c r="B32" i="55" a="1"/>
  <c r="D107" i="49" a="1"/>
  <c r="F378" i="49" a="1"/>
  <c r="D291" i="49" a="1"/>
  <c r="C490" i="49" a="1"/>
  <c r="B69" i="49" a="1"/>
  <c r="A303" i="53" a="1"/>
  <c r="G12" i="49" a="1"/>
  <c r="G324" i="49" a="1"/>
  <c r="C427" i="53" a="1"/>
  <c r="A275" i="49" a="1"/>
  <c r="A361" i="55" a="1"/>
  <c r="C164" i="53" a="1"/>
  <c r="G480" i="53" a="1"/>
  <c r="F245" i="53" a="1"/>
  <c r="B10" i="53" a="1"/>
  <c r="F305" i="49" a="1"/>
  <c r="B408" i="49" a="1"/>
  <c r="F45" i="49" a="1"/>
  <c r="G349" i="49" a="1"/>
  <c r="G388" i="53" a="1"/>
  <c r="B414" i="49" a="1"/>
  <c r="G24" i="49" a="1"/>
  <c r="F121" i="49" a="1"/>
  <c r="D433" i="49" a="1"/>
  <c r="B315" i="49" a="1"/>
  <c r="C17" i="49" a="1"/>
  <c r="C113" i="53" a="1"/>
  <c r="C266" i="49" a="1"/>
  <c r="B76" i="49" a="1"/>
  <c r="B78" i="55" a="1"/>
  <c r="C265" i="55" a="1"/>
  <c r="D348" i="53" a="1"/>
  <c r="F375" i="53" a="1"/>
  <c r="F393" i="53" a="1"/>
  <c r="D264" i="53" a="1"/>
  <c r="D463" i="53" a="1"/>
  <c r="A117" i="49" a="1"/>
  <c r="B394" i="49" a="1"/>
  <c r="G53" i="53" a="1"/>
  <c r="D40" i="49" a="1"/>
  <c r="C318" i="49" a="1"/>
  <c r="D256" i="49" a="1"/>
  <c r="D332" i="49" a="1"/>
  <c r="C489" i="49" a="1"/>
  <c r="B2" i="53" a="1"/>
  <c r="D460" i="49" a="1"/>
  <c r="A245" i="49" a="1"/>
  <c r="D310" i="49" a="1"/>
  <c r="D471" i="53" a="1"/>
  <c r="G150" i="49" a="1"/>
  <c r="F397" i="55" a="1"/>
  <c r="A418" i="49" a="1"/>
  <c r="B101" i="55" a="1"/>
  <c r="C376" i="49" a="1"/>
  <c r="D12" i="53" a="1"/>
  <c r="F157" i="53" a="1"/>
  <c r="C26" i="55" a="1"/>
  <c r="D186" i="49" a="1"/>
  <c r="B168" i="55" a="1"/>
  <c r="C320" i="49" a="1"/>
  <c r="D389" i="49" a="1"/>
  <c r="A179" i="53" a="1"/>
  <c r="D305" i="49" a="1"/>
  <c r="C165" i="56" a="1"/>
  <c r="B354" i="49" a="1"/>
  <c r="B402" i="49" a="1"/>
  <c r="C487" i="49" a="1"/>
  <c r="F489" i="53" a="1"/>
  <c r="A271" i="49" a="1"/>
  <c r="F39" i="53" a="1"/>
  <c r="B413" i="55" a="1"/>
  <c r="C130" i="49" a="1"/>
  <c r="A87" i="49" a="1"/>
  <c r="B38" i="49" a="1"/>
  <c r="F93" i="49" a="1"/>
  <c r="G384" i="49" a="1"/>
  <c r="D331" i="49" a="1"/>
  <c r="A21" i="55" a="1"/>
  <c r="A277" i="55" a="1"/>
  <c r="B260" i="49" a="1"/>
  <c r="D239" i="49" a="1"/>
  <c r="D152" i="55" a="1"/>
  <c r="B440" i="56" a="1"/>
  <c r="A262" i="55" a="1"/>
  <c r="A410" i="55" a="1"/>
  <c r="G472" i="49" a="1"/>
  <c r="A312" i="49" a="1"/>
  <c r="G236" i="49" a="1"/>
  <c r="F312" i="53" a="1"/>
  <c r="D66" i="49" a="1"/>
  <c r="B465" i="49" a="1"/>
  <c r="G374" i="49" a="1"/>
  <c r="D70" i="49" a="1"/>
  <c r="A445" i="49" a="1"/>
  <c r="C136" i="49" a="1"/>
  <c r="B173" i="55" a="1"/>
  <c r="F357" i="53" a="1"/>
  <c r="A338" i="49" a="1"/>
  <c r="A415" i="49" a="1"/>
  <c r="F177" i="49" a="1"/>
  <c r="A272" i="49" a="1"/>
  <c r="G307" i="53" a="1"/>
  <c r="D280" i="53" a="1"/>
  <c r="D152" i="49" a="1"/>
  <c r="F302" i="49" a="1"/>
  <c r="G483" i="53" a="1"/>
  <c r="C37" i="49" a="1"/>
  <c r="D247" i="49" a="1"/>
  <c r="A114" i="53" a="1"/>
  <c r="C115" i="49" a="1"/>
  <c r="B213" i="49" a="1"/>
  <c r="B269" i="49" a="1"/>
  <c r="A38" i="49" a="1"/>
  <c r="F498" i="55" a="1"/>
  <c r="A59" i="49" a="1"/>
  <c r="F349" i="53" a="1"/>
  <c r="A115" i="49" a="1"/>
  <c r="F401" i="49" a="1"/>
  <c r="B268" i="49" a="1"/>
  <c r="D203" i="49" a="1"/>
  <c r="F16" i="53" a="1"/>
  <c r="A7" i="49" a="1"/>
  <c r="C113" i="55" a="1"/>
  <c r="D73" i="53" a="1"/>
  <c r="B124" i="49" a="1"/>
  <c r="A488" i="49" a="1"/>
  <c r="A46" i="49" a="1"/>
  <c r="C63" i="49" a="1"/>
  <c r="D318" i="49" a="1"/>
  <c r="D492" i="49" a="1"/>
  <c r="G326" i="49" a="1"/>
  <c r="G235" i="49" a="1"/>
  <c r="B79" i="49" a="1"/>
  <c r="C335" i="49" a="1"/>
  <c r="B399" i="49" a="1"/>
  <c r="B342" i="49" a="1"/>
  <c r="C155" i="53" a="1"/>
  <c r="C161" i="56" a="1"/>
  <c r="B200" i="49" a="1"/>
  <c r="A41" i="49" a="1"/>
  <c r="A477" i="49" a="1"/>
  <c r="C14" i="53" a="1"/>
  <c r="F23" i="49" a="1"/>
  <c r="D206" i="49" a="1"/>
  <c r="G427" i="53" a="1"/>
  <c r="G188" i="49" a="1"/>
  <c r="A152" i="49" a="1"/>
  <c r="D137" i="49" a="1"/>
  <c r="C384" i="49" a="1"/>
  <c r="C61" i="49" a="1"/>
  <c r="D148" i="53" a="1"/>
  <c r="D16" i="49" a="1"/>
  <c r="C32" i="49" a="1"/>
  <c r="D125" i="55" a="1"/>
  <c r="D471" i="55" a="1"/>
  <c r="G276" i="53" a="1"/>
  <c r="A327" i="55" a="1"/>
  <c r="D376" i="49" a="1"/>
  <c r="F193" i="49" a="1"/>
  <c r="C475" i="49" a="1"/>
  <c r="C401" i="49" a="1"/>
  <c r="B35" i="53" a="1"/>
  <c r="C91" i="49" a="1"/>
  <c r="D278" i="53" a="1"/>
  <c r="G39" i="49" a="1"/>
  <c r="D198" i="49" a="1"/>
  <c r="G232" i="49" a="1"/>
  <c r="B476" i="49" a="1"/>
  <c r="D218" i="56" a="1"/>
  <c r="F415" i="49" a="1"/>
  <c r="B239" i="49" a="1"/>
  <c r="G491" i="49" a="1"/>
  <c r="A21" i="56" a="1"/>
  <c r="B22" i="53" a="1"/>
  <c r="F252" i="49" a="1"/>
  <c r="F432" i="53" a="1"/>
  <c r="F117" i="53" a="1"/>
  <c r="G52" i="49" a="1"/>
  <c r="A175" i="49" a="1"/>
  <c r="G98" i="53" a="1"/>
  <c r="G433" i="49" a="1"/>
  <c r="F477" i="49" a="1"/>
  <c r="G220" i="49" a="1"/>
  <c r="G107" i="53" a="1"/>
  <c r="F189" i="49" a="1"/>
  <c r="F289" i="49" a="1"/>
  <c r="G347" i="49" a="1"/>
  <c r="B258" i="55" a="1"/>
  <c r="A136" i="53" a="1"/>
  <c r="F266" i="55" a="1"/>
  <c r="F356" i="55" a="1"/>
  <c r="B29" i="53" a="1"/>
  <c r="C159" i="53" a="1"/>
  <c r="G453" i="53" a="1"/>
  <c r="B56" i="53" a="1"/>
  <c r="G438" i="55" a="1"/>
  <c r="F271" i="55" a="1"/>
  <c r="D303" i="53" a="1"/>
  <c r="A261" i="49" a="1"/>
  <c r="F175" i="55" a="1"/>
  <c r="A230" i="55" a="1"/>
  <c r="F424" i="53" a="1"/>
  <c r="G347" i="53" a="1"/>
  <c r="G451" i="53" a="1"/>
  <c r="A374" i="53" a="1"/>
  <c r="A177" i="49" a="1"/>
  <c r="G240" i="55" a="1"/>
  <c r="B35" i="55" a="1"/>
  <c r="B89" i="53" a="1"/>
  <c r="D26" i="53" a="1"/>
  <c r="G286" i="53" a="1"/>
  <c r="B353" i="53" a="1"/>
  <c r="D27" i="55" a="1"/>
  <c r="B68" i="53" a="1"/>
  <c r="F452" i="53" a="1"/>
  <c r="C155" i="56" a="1"/>
  <c r="D361" i="53" a="1"/>
  <c r="C127" i="53" a="1"/>
  <c r="C251" i="53" a="1"/>
  <c r="B294" i="53" a="1"/>
  <c r="B113" i="55" a="1"/>
  <c r="A118" i="56" a="1"/>
  <c r="F24" i="49" a="1"/>
  <c r="D488" i="49" a="1"/>
  <c r="A421" i="55" a="1"/>
  <c r="A196" i="55" a="1"/>
  <c r="D264" i="49" a="1"/>
  <c r="D451" i="49" a="1"/>
  <c r="A454" i="53" a="1"/>
  <c r="B26" i="49" a="1"/>
  <c r="D382" i="53" a="1"/>
  <c r="G110" i="49" a="1"/>
  <c r="G348" i="53" a="1"/>
  <c r="B319" i="49" a="1"/>
  <c r="A451" i="49" a="1"/>
  <c r="F151" i="53" a="1"/>
  <c r="F309" i="53" a="1"/>
  <c r="B458" i="55" a="1"/>
  <c r="F191" i="53" a="1"/>
  <c r="C341" i="49" a="1"/>
  <c r="B438" i="49" a="1"/>
  <c r="B177" i="55" a="1"/>
  <c r="C470" i="53" a="1"/>
  <c r="B249" i="53" a="1"/>
  <c r="A279" i="55" a="1"/>
  <c r="F14" i="49" a="1"/>
  <c r="B171" i="49" a="1"/>
  <c r="C375" i="49" a="1"/>
  <c r="F178" i="49" a="1"/>
  <c r="C358" i="49" a="1"/>
  <c r="F335" i="53" a="1"/>
  <c r="D495" i="53" a="1"/>
  <c r="F367" i="53" a="1"/>
  <c r="B109" i="49" a="1"/>
  <c r="B460" i="49" a="1"/>
  <c r="G414" i="53" a="1"/>
  <c r="G350" i="49" a="1"/>
  <c r="B82" i="55" a="1"/>
  <c r="B349" i="55" a="1"/>
  <c r="C324" i="55" a="1"/>
  <c r="C297" i="49" a="1"/>
  <c r="D401" i="49" a="1"/>
  <c r="B89" i="49" a="1"/>
  <c r="D155" i="49" a="1"/>
  <c r="C68" i="56" a="1"/>
  <c r="C484" i="53" a="1"/>
  <c r="G254" i="53" a="1"/>
  <c r="D342" i="53" a="1"/>
  <c r="F381" i="53" a="1"/>
  <c r="G70" i="53" a="1"/>
  <c r="F208" i="49" a="1"/>
  <c r="G285" i="49" a="1"/>
  <c r="D367" i="49" a="1"/>
  <c r="B123" i="53" a="1"/>
  <c r="C436" i="49" a="1"/>
  <c r="F35" i="49" a="1"/>
  <c r="D397" i="49" a="1"/>
  <c r="C263" i="53" a="1"/>
  <c r="C321" i="49" a="1"/>
  <c r="C143" i="49" a="1"/>
  <c r="B484" i="49" a="1"/>
  <c r="F40" i="49" a="1"/>
  <c r="D234" i="53" a="1"/>
  <c r="B234" i="49" a="1"/>
  <c r="B209" i="55" a="1"/>
  <c r="F38" i="53" a="1"/>
  <c r="A481" i="55" a="1"/>
  <c r="B70" i="49" a="1"/>
  <c r="A217" i="55" a="1"/>
  <c r="A248" i="55" a="1"/>
  <c r="C209" i="49" a="1"/>
  <c r="B66" i="49" a="1"/>
  <c r="F73" i="49" a="1"/>
  <c r="D136" i="53" a="1"/>
  <c r="B108" i="49" a="1"/>
  <c r="G334" i="49" a="1"/>
  <c r="A319" i="55" a="1"/>
  <c r="G148" i="49" a="1"/>
  <c r="B345" i="55" a="1"/>
  <c r="C240" i="49" a="1"/>
  <c r="C395" i="53" a="1"/>
  <c r="A373" i="49" a="1"/>
  <c r="A502" i="49" a="1"/>
  <c r="B437" i="53" a="1"/>
  <c r="C261" i="49" a="1"/>
  <c r="F134" i="53" a="1"/>
  <c r="G140" i="55" a="1"/>
  <c r="D333" i="53" a="1"/>
  <c r="C83" i="55" a="1"/>
  <c r="B219" i="49" a="1"/>
  <c r="F157" i="49" a="1"/>
  <c r="B466" i="53" a="1"/>
  <c r="G228" i="53" a="1"/>
  <c r="C69" i="49" a="1"/>
  <c r="G64" i="49" a="1"/>
  <c r="B232" i="49" a="1"/>
  <c r="F136" i="53" a="1"/>
  <c r="B277" i="49" a="1"/>
  <c r="D165" i="49" a="1"/>
  <c r="G7" i="49" a="1"/>
  <c r="A464" i="49" a="1"/>
  <c r="B114" i="49" a="1"/>
  <c r="F313" i="49" a="1"/>
  <c r="G25" i="49" a="1"/>
  <c r="G195" i="49" a="1"/>
  <c r="A265" i="53" a="1"/>
  <c r="G342" i="49" a="1"/>
  <c r="F243" i="49" a="1"/>
  <c r="A322" i="49" a="1"/>
  <c r="D14" i="49" a="1"/>
  <c r="A263" i="49" a="1"/>
  <c r="C21" i="49" a="1"/>
  <c r="A53" i="55" a="1"/>
  <c r="D281" i="49" a="1"/>
  <c r="A200" i="49" a="1"/>
  <c r="F311" i="53" a="1"/>
  <c r="D372" i="49" a="1"/>
  <c r="F302" i="53" a="1"/>
  <c r="A309" i="53" a="1"/>
  <c r="A149" i="49" a="1"/>
  <c r="F166" i="49" a="1"/>
  <c r="C9" i="56" a="1"/>
  <c r="B119" i="49" a="1"/>
  <c r="A281" i="49" a="1"/>
  <c r="F364" i="49" a="1"/>
  <c r="B436" i="49" a="1"/>
  <c r="F115" i="49" a="1"/>
  <c r="A318" i="49" a="1"/>
  <c r="D437" i="49" a="1"/>
  <c r="C346" i="53" a="1"/>
  <c r="D146" i="53" a="1"/>
  <c r="B481" i="49" a="1"/>
  <c r="B183" i="49" a="1"/>
  <c r="G283" i="55" a="1"/>
  <c r="C391" i="56" a="1"/>
  <c r="F391" i="49" a="1"/>
  <c r="D46" i="49" a="1"/>
  <c r="F498" i="53" a="1"/>
  <c r="A476" i="49" a="1"/>
  <c r="C185" i="49" a="1"/>
  <c r="G366" i="49" a="1"/>
  <c r="F336" i="49" a="1"/>
  <c r="D139" i="49" a="1"/>
  <c r="D362" i="49" a="1"/>
  <c r="F19" i="49" a="1"/>
  <c r="C485" i="49" a="1"/>
  <c r="F251" i="55" a="1"/>
  <c r="D224" i="49" a="1"/>
  <c r="F188" i="49" a="1"/>
  <c r="D205" i="49" a="1"/>
  <c r="G184" i="53" a="1"/>
  <c r="B106" i="49" a="1"/>
  <c r="F51" i="49" a="1"/>
  <c r="C98" i="49" a="1"/>
  <c r="F429" i="49" a="1"/>
  <c r="C426" i="55" a="1"/>
  <c r="D322" i="53" a="1"/>
  <c r="C391" i="55" a="1"/>
  <c r="G373" i="53" a="1"/>
  <c r="D409" i="53" a="1"/>
  <c r="G123" i="49" a="1"/>
  <c r="C348" i="53" a="1"/>
  <c r="B181" i="55" a="1"/>
  <c r="D451" i="53" a="1"/>
  <c r="D59" i="49" a="1"/>
  <c r="D29" i="49" a="1"/>
  <c r="G421" i="49" a="1"/>
  <c r="A11" i="49" a="1"/>
  <c r="C164" i="49" a="1"/>
  <c r="A109" i="49" a="1"/>
  <c r="A301" i="55" a="1"/>
  <c r="D276" i="53" a="1"/>
  <c r="B270" i="49" a="1"/>
  <c r="C141" i="56" a="1"/>
  <c r="F458" i="49" a="1"/>
  <c r="G483" i="49" a="1"/>
  <c r="G63" i="49" a="1"/>
  <c r="D40" i="53" a="1"/>
  <c r="D354" i="49" a="1"/>
  <c r="A326" i="53" a="1"/>
  <c r="A498" i="49" a="1"/>
  <c r="G436" i="49" a="1"/>
  <c r="D153" i="49" a="1"/>
  <c r="G489" i="49" a="1"/>
  <c r="G268" i="49" a="1"/>
  <c r="D123" i="49" a="1"/>
  <c r="B182" i="49" a="1"/>
  <c r="C366" i="49" a="1"/>
  <c r="C20" i="49" a="1"/>
  <c r="B241" i="55" a="1"/>
  <c r="D336" i="53" a="1"/>
  <c r="G327" i="55" a="1"/>
  <c r="F189" i="53" a="1"/>
  <c r="A12" i="49" a="1"/>
  <c r="F210" i="53" a="1"/>
  <c r="D174" i="49" a="1"/>
  <c r="D261" i="49" a="1"/>
  <c r="B374" i="53" a="1"/>
  <c r="B478" i="53" a="1"/>
  <c r="B452" i="49" a="1"/>
  <c r="G487" i="49" a="1"/>
  <c r="G333" i="49" a="1"/>
  <c r="A293" i="49" a="1"/>
  <c r="B4" i="53" a="1"/>
  <c r="A217" i="49" a="1"/>
  <c r="D211" i="49" a="1"/>
  <c r="F93" i="53" a="1"/>
  <c r="G24" i="53" a="1"/>
  <c r="F79" i="53" a="1"/>
  <c r="C430" i="49" a="1"/>
  <c r="D274" i="49" a="1"/>
  <c r="D411" i="49" a="1"/>
  <c r="G241" i="49" a="1"/>
  <c r="F168" i="49" a="1"/>
  <c r="B388" i="49" a="1"/>
  <c r="D457" i="49" a="1"/>
  <c r="C236" i="49" a="1"/>
  <c r="A156" i="49" a="1"/>
  <c r="B178" i="55" a="1"/>
  <c r="C6" i="49" a="1"/>
  <c r="G145" i="49" a="1"/>
  <c r="D75" i="49" a="1"/>
  <c r="A126" i="49" a="1"/>
  <c r="A165" i="56" a="1"/>
  <c r="B102" i="56" a="1"/>
  <c r="D492" i="53" a="1"/>
  <c r="A252" i="53" a="1"/>
  <c r="B191" i="55" a="1"/>
  <c r="D501" i="55" a="1"/>
  <c r="A158" i="55" a="1"/>
  <c r="C422" i="53" a="1"/>
  <c r="F300" i="55" a="1"/>
  <c r="B279" i="53" a="1"/>
  <c r="A484" i="49" a="1"/>
  <c r="C133" i="53" a="1"/>
  <c r="G23" i="55" a="1"/>
  <c r="A68" i="56" a="1"/>
  <c r="F356" i="53" a="1"/>
  <c r="B244" i="55" a="1"/>
  <c r="A144" i="55" a="1"/>
  <c r="B86" i="53" a="1"/>
  <c r="G320" i="49" a="1"/>
  <c r="G29" i="53" a="1"/>
  <c r="G355" i="53" a="1"/>
  <c r="B41" i="53" a="1"/>
  <c r="B403" i="55" a="1"/>
  <c r="F350" i="49" a="1"/>
  <c r="A473" i="53" a="1"/>
  <c r="F170" i="49" a="1"/>
  <c r="F143" i="49" a="1"/>
  <c r="A500" i="53" a="1"/>
  <c r="A325" i="56" a="1"/>
  <c r="A349" i="56" a="1"/>
  <c r="D429" i="53" a="1"/>
  <c r="B375" i="53" a="1"/>
  <c r="A462" i="53" a="1"/>
  <c r="C28" i="53" a="1"/>
  <c r="B390" i="56" a="1"/>
  <c r="F469" i="49" a="1"/>
  <c r="A326" i="55" a="1"/>
  <c r="D395" i="49" a="1"/>
  <c r="F22" i="53" a="1"/>
  <c r="C147" i="49" a="1"/>
  <c r="F438" i="49" a="1"/>
  <c r="B185" i="49" a="1"/>
  <c r="A350" i="55" a="1"/>
  <c r="D94" i="55" a="1"/>
  <c r="B274" i="49" a="1"/>
  <c r="F459" i="49" a="1"/>
  <c r="B196" i="49" a="1"/>
  <c r="B180" i="49" a="1"/>
  <c r="B255" i="55" a="1"/>
  <c r="C161" i="53" a="1"/>
  <c r="A178" i="55" a="1"/>
  <c r="C435" i="49" a="1"/>
  <c r="D250" i="49" a="1"/>
  <c r="D109" i="49" a="1"/>
  <c r="B169" i="49" a="1"/>
  <c r="A155" i="55" a="1"/>
  <c r="B316" i="55" a="1"/>
  <c r="A291" i="55" a="1"/>
  <c r="G62" i="53" a="1"/>
  <c r="F190" i="49" a="1"/>
  <c r="C72" i="49" a="1"/>
  <c r="A46" i="53" a="1"/>
  <c r="D91" i="49" a="1"/>
  <c r="C499" i="56" a="1"/>
  <c r="B376" i="53" a="1"/>
  <c r="A295" i="49" a="1"/>
  <c r="F262" i="49" a="1"/>
  <c r="G60" i="49" a="1"/>
  <c r="D142" i="49" a="1"/>
  <c r="B235" i="49" a="1"/>
  <c r="D371" i="49" a="1"/>
  <c r="B238" i="53" a="1"/>
  <c r="F257" i="53" a="1"/>
  <c r="A288" i="49" a="1"/>
  <c r="B485" i="49" a="1"/>
  <c r="G345" i="53" a="1"/>
  <c r="B172" i="49" a="1"/>
  <c r="D452" i="55" a="1"/>
  <c r="G468" i="55" a="1"/>
  <c r="G119" i="49" a="1"/>
  <c r="F31" i="49" a="1"/>
  <c r="F439" i="53" a="1"/>
  <c r="A100" i="53" a="1"/>
  <c r="A277" i="49" a="1"/>
  <c r="C350" i="49" a="1"/>
  <c r="D128" i="49" a="1"/>
  <c r="G279" i="49" a="1"/>
  <c r="A356" i="49" a="1"/>
  <c r="B135" i="56" a="1"/>
  <c r="B126" i="49" a="1"/>
  <c r="B496" i="49" a="1"/>
  <c r="B489" i="49" a="1"/>
  <c r="C132" i="49" a="1"/>
  <c r="F150" i="53" a="1"/>
  <c r="G352" i="49" a="1"/>
  <c r="B226" i="55" a="1"/>
  <c r="G192" i="49" a="1"/>
  <c r="D445" i="49" a="1"/>
  <c r="F204" i="53" a="1"/>
  <c r="D5" i="53" a="1"/>
  <c r="G73" i="55" a="1"/>
  <c r="G154" i="49" a="1"/>
  <c r="C447" i="53" a="1"/>
  <c r="B494" i="49" a="1"/>
  <c r="C327" i="53" a="1"/>
  <c r="B440" i="49" a="1"/>
  <c r="C409" i="49" a="1"/>
  <c r="G262" i="49" a="1"/>
  <c r="C278" i="49" a="1"/>
  <c r="C202" i="53" a="1"/>
  <c r="A301" i="49" a="1"/>
  <c r="B223" i="55" a="1"/>
  <c r="G176" i="49" a="1"/>
  <c r="D402" i="49" a="1"/>
  <c r="B132" i="55" a="1"/>
  <c r="F52" i="49" a="1"/>
  <c r="F184" i="49" a="1"/>
  <c r="D85" i="49" a="1"/>
  <c r="B57" i="55" a="1"/>
  <c r="F193" i="55" a="1"/>
  <c r="D155" i="53" a="1"/>
  <c r="C24" i="49" a="1"/>
  <c r="C188" i="56" a="1"/>
  <c r="A114" i="55" a="1"/>
  <c r="G177" i="53" a="1"/>
  <c r="A187" i="55" a="1"/>
  <c r="G318" i="49" a="1"/>
  <c r="F154" i="53" a="1"/>
  <c r="D106" i="49" a="1"/>
  <c r="D171" i="49" a="1"/>
  <c r="C391" i="49" a="1"/>
  <c r="B485" i="56" a="1"/>
  <c r="B169" i="55" a="1"/>
  <c r="F109" i="49" a="1"/>
  <c r="F387" i="53" a="1"/>
  <c r="C152" i="49" a="1"/>
  <c r="A100" i="49" a="1"/>
  <c r="C368" i="49" a="1"/>
  <c r="F440" i="49" a="1"/>
  <c r="B444" i="49" a="1"/>
  <c r="B426" i="49" a="1"/>
  <c r="A326" i="49" a="1"/>
  <c r="G476" i="53" a="1"/>
  <c r="B443" i="49" a="1"/>
  <c r="F250" i="49" a="1"/>
  <c r="C322" i="53" a="1"/>
  <c r="F499" i="53" a="1"/>
  <c r="G277" i="49" a="1"/>
  <c r="C399" i="55" a="1"/>
  <c r="F446" i="49" a="1"/>
  <c r="B502" i="55" a="1"/>
  <c r="C76" i="49" a="1"/>
  <c r="D36" i="49" a="1"/>
  <c r="B468" i="49" a="1"/>
  <c r="D321" i="53" a="1"/>
  <c r="F34" i="49" a="1"/>
  <c r="F58" i="49" a="1"/>
  <c r="A388" i="49" a="1"/>
  <c r="G435" i="49" a="1"/>
  <c r="F376" i="49" a="1"/>
  <c r="B445" i="49" a="1"/>
  <c r="C80" i="49" a="1"/>
  <c r="D328" i="53" a="1"/>
  <c r="D133" i="53" a="1"/>
  <c r="B285" i="55" a="1"/>
  <c r="A176" i="49" a="1"/>
  <c r="B340" i="49" a="1"/>
  <c r="F182" i="49" a="1"/>
  <c r="G306" i="49" a="1"/>
  <c r="A405" i="49" a="1"/>
  <c r="B354" i="53" a="1"/>
  <c r="G485" i="49" a="1"/>
  <c r="C269" i="49" a="1"/>
  <c r="D463" i="49" a="1"/>
  <c r="F448" i="49" a="1"/>
  <c r="C330" i="53" a="1"/>
  <c r="A85" i="49" a="1"/>
  <c r="G322" i="49" a="1"/>
  <c r="B27" i="55" a="1"/>
  <c r="F9" i="49" a="1"/>
  <c r="F199" i="49" a="1"/>
  <c r="D388" i="49" a="1"/>
  <c r="B338" i="49" a="1"/>
  <c r="G303" i="53" a="1"/>
  <c r="G221" i="49" a="1"/>
  <c r="B244" i="49" a="1"/>
  <c r="A89" i="55" a="1"/>
  <c r="F16" i="49" a="1"/>
  <c r="G259" i="49" a="1"/>
  <c r="D132" i="53" a="1"/>
  <c r="F147" i="49" a="1"/>
  <c r="D35" i="49" a="1"/>
  <c r="C62" i="53" a="1"/>
  <c r="B134" i="53" a="1"/>
  <c r="G10" i="49" a="1"/>
  <c r="F236" i="49" a="1"/>
  <c r="B138" i="49" a="1"/>
  <c r="A390" i="49" a="1"/>
  <c r="B317" i="56" a="1"/>
  <c r="B300" i="53" a="1"/>
  <c r="D373" i="49" a="1"/>
  <c r="B408" i="53" a="1"/>
  <c r="C150" i="49" a="1"/>
  <c r="A239" i="55" a="1"/>
  <c r="G425" i="49" a="1"/>
  <c r="A350" i="49" a="1"/>
  <c r="D434" i="55" a="1"/>
  <c r="B61" i="49" a="1"/>
  <c r="F413" i="49" a="1"/>
  <c r="D120" i="49" a="1"/>
  <c r="C77" i="49" a="1"/>
  <c r="F116" i="53" a="1"/>
  <c r="D67" i="49" a="1"/>
  <c r="B185" i="53" a="1"/>
  <c r="B363" i="56" a="1"/>
  <c r="C309" i="49" a="1"/>
  <c r="C295" i="53" a="1"/>
  <c r="G87" i="49" a="1"/>
  <c r="F102" i="49" a="1"/>
  <c r="D268" i="49" a="1"/>
  <c r="D498" i="49" a="1"/>
  <c r="D92" i="49" a="1"/>
  <c r="A111" i="49" a="1"/>
  <c r="C169" i="53" a="1"/>
  <c r="B439" i="49" a="1"/>
  <c r="B462" i="49" a="1"/>
  <c r="A411" i="49" a="1"/>
  <c r="F423" i="49" a="1"/>
  <c r="F186" i="49" a="1"/>
  <c r="B447" i="49" a="1"/>
  <c r="G269" i="53" a="1"/>
  <c r="D247" i="53" a="1"/>
  <c r="F73" i="55" a="1"/>
  <c r="B296" i="53" a="1"/>
  <c r="D125" i="49" a="1"/>
  <c r="A493" i="49" a="1"/>
  <c r="C28" i="49" a="1"/>
  <c r="G305" i="49" a="1"/>
  <c r="D366" i="49" a="1"/>
  <c r="F185" i="49" a="1"/>
  <c r="B29" i="49" a="1"/>
  <c r="A401" i="49" a="1"/>
  <c r="B273" i="49" a="1"/>
  <c r="A119" i="53" a="1"/>
  <c r="C282" i="49" a="1"/>
  <c r="A310" i="49" a="1"/>
  <c r="C89" i="49" a="1"/>
  <c r="B243" i="49" a="1"/>
  <c r="G447" i="49" a="1"/>
  <c r="G303" i="55" a="1"/>
  <c r="D474" i="49" a="1"/>
  <c r="D343" i="49" a="1"/>
  <c r="B472" i="53" a="1"/>
  <c r="C49" i="49" a="1"/>
  <c r="B302" i="53" a="1"/>
  <c r="G246" i="55" a="1"/>
  <c r="C74" i="56" a="1"/>
  <c r="G127" i="55" a="1"/>
  <c r="G92" i="55" a="1"/>
  <c r="B473" i="53" a="1"/>
  <c r="F339" i="55" a="1"/>
  <c r="A402" i="56" a="1"/>
  <c r="F442" i="56" a="1"/>
  <c r="C181" i="55" a="1"/>
  <c r="B301" i="53" a="1"/>
  <c r="C460" i="49" a="1"/>
  <c r="B212" i="53" a="1"/>
  <c r="B284" i="56" a="1"/>
  <c r="A122" i="55" a="1"/>
  <c r="C234" i="55" a="1"/>
  <c r="B222" i="53" a="1"/>
  <c r="A499" i="56" a="1"/>
  <c r="F304" i="49" a="1"/>
  <c r="B262" i="55" a="1"/>
  <c r="C229" i="49" a="1"/>
  <c r="B431" i="53" a="1"/>
  <c r="D222" i="55" a="1"/>
  <c r="G395" i="53" a="1"/>
  <c r="A382" i="53" a="1"/>
  <c r="C65" i="53" a="1"/>
  <c r="A23" i="53" a="1"/>
  <c r="C179" i="56" a="1"/>
  <c r="D89" i="53" a="1"/>
  <c r="B399" i="55" a="1"/>
  <c r="D73" i="55" a="1"/>
  <c r="D161" i="56" a="1"/>
  <c r="A257" i="49" a="1"/>
  <c r="B415" i="55" a="1"/>
  <c r="G39" i="55" a="1"/>
  <c r="F166" i="53" a="1"/>
  <c r="F380" i="55" a="1"/>
  <c r="A67" i="55" a="1"/>
  <c r="B293" i="53" a="1"/>
  <c r="F117" i="49" a="1"/>
  <c r="G497" i="49" a="1"/>
  <c r="A244" i="49" a="1"/>
  <c r="B204" i="49" a="1"/>
  <c r="A195" i="55" a="1"/>
  <c r="D207" i="53" a="1"/>
  <c r="B213" i="56" a="1"/>
  <c r="F414" i="49" a="1"/>
  <c r="G147" i="49" a="1"/>
  <c r="C18" i="53" a="1"/>
  <c r="D300" i="49" a="1"/>
  <c r="G395" i="56" a="1"/>
  <c r="C357" i="53" a="1"/>
  <c r="A485" i="55" a="1"/>
  <c r="D285" i="49" a="1"/>
  <c r="B325" i="53" a="1"/>
  <c r="C64" i="49" a="1"/>
  <c r="F312" i="49" a="1"/>
  <c r="G152" i="53" a="1"/>
  <c r="C121" i="55" a="1"/>
  <c r="D245" i="53" a="1"/>
  <c r="F346" i="49" a="1"/>
  <c r="A468" i="49" a="1"/>
  <c r="F247" i="49" a="1"/>
  <c r="F490" i="53" a="1"/>
  <c r="D398" i="55" a="1"/>
  <c r="G445" i="53" a="1"/>
  <c r="G341" i="49" a="1"/>
  <c r="D330" i="49" a="1"/>
  <c r="A431" i="49" a="1"/>
  <c r="D214" i="53" a="1"/>
  <c r="B210" i="49" a="1"/>
  <c r="B246" i="49" a="1"/>
  <c r="G370" i="53" a="1"/>
  <c r="G362" i="53" a="1"/>
  <c r="A319" i="49" a="1"/>
  <c r="C114" i="53" a="1"/>
  <c r="B240" i="49" a="1"/>
  <c r="A141" i="49" a="1"/>
  <c r="D30" i="49" a="1"/>
  <c r="A308" i="56" a="1"/>
  <c r="F369" i="49" a="1"/>
  <c r="C94" i="56" a="1"/>
  <c r="G255" i="53" a="1"/>
  <c r="F74" i="53" a="1"/>
  <c r="C160" i="49" a="1"/>
  <c r="B360" i="53" a="1"/>
  <c r="B139" i="49" a="1"/>
  <c r="D89" i="49" a="1"/>
  <c r="A487" i="53" a="1"/>
  <c r="G96" i="49" a="1"/>
  <c r="D404" i="49" a="1"/>
  <c r="A140" i="49" a="1"/>
  <c r="F101" i="49" a="1"/>
  <c r="B308" i="49" a="1"/>
  <c r="G261" i="49" a="1"/>
  <c r="F2" i="49" a="1"/>
  <c r="C118" i="49" a="1"/>
  <c r="D439" i="49" a="1"/>
  <c r="G323" i="49" a="1"/>
  <c r="B328" i="49" a="1"/>
  <c r="B217" i="55" a="1"/>
  <c r="F416" i="49" a="1"/>
  <c r="C221" i="55" a="1"/>
  <c r="F156" i="53" a="1"/>
  <c r="C481" i="49" a="1"/>
  <c r="C347" i="53" a="1"/>
  <c r="B231" i="55" a="1"/>
  <c r="G11" i="49" a="1"/>
  <c r="G354" i="49" a="1"/>
  <c r="B449" i="49" a="1"/>
  <c r="C185" i="53" a="1"/>
  <c r="D289" i="49" a="1"/>
  <c r="C16" i="49" a="1"/>
  <c r="F126" i="49" a="1"/>
  <c r="G393" i="49" a="1"/>
  <c r="G156" i="49" a="1"/>
  <c r="D69" i="49" a="1"/>
  <c r="B378" i="49" a="1"/>
  <c r="F350" i="53" a="1"/>
  <c r="D111" i="49" a="1"/>
  <c r="A471" i="49" a="1"/>
  <c r="A133" i="53" a="1"/>
  <c r="G416" i="53" a="1"/>
  <c r="C47" i="53" a="1"/>
  <c r="B436" i="53" a="1"/>
  <c r="C306" i="55" a="1"/>
  <c r="A70" i="55" a="1"/>
  <c r="A400" i="49" a="1"/>
  <c r="F494" i="49" a="1"/>
  <c r="B56" i="55" a="1"/>
  <c r="B419" i="49" a="1"/>
  <c r="C314" i="49" a="1"/>
  <c r="D321" i="49" a="1"/>
  <c r="G376" i="53" a="1"/>
  <c r="A28" i="55" a="1"/>
  <c r="A331" i="49" a="1"/>
  <c r="A364" i="55" a="1"/>
  <c r="G336" i="49" a="1"/>
  <c r="C328" i="49" a="1"/>
  <c r="B199" i="49" a="1"/>
  <c r="B9" i="53" a="1"/>
  <c r="F150" i="49" a="1"/>
  <c r="C417" i="49" a="1"/>
  <c r="D374" i="49" a="1"/>
  <c r="A352" i="53" a="1"/>
  <c r="C226" i="49" a="1"/>
  <c r="F468" i="53" a="1"/>
  <c r="A120" i="49" a="1"/>
  <c r="F66" i="49" a="1"/>
  <c r="B137" i="49" a="1"/>
  <c r="B457" i="49" a="1"/>
  <c r="A215" i="55" a="1"/>
  <c r="D258" i="49" a="1"/>
  <c r="D419" i="49" a="1"/>
  <c r="G289" i="49" a="1"/>
  <c r="F363" i="49" a="1"/>
  <c r="A435" i="49" a="1"/>
  <c r="A114" i="49" a="1"/>
  <c r="A183" i="49" a="1"/>
  <c r="A290" i="49" a="1"/>
  <c r="G427" i="49" a="1"/>
  <c r="B110" i="49" a="1"/>
  <c r="G169" i="49" a="1"/>
  <c r="D87" i="53" a="1"/>
  <c r="G482" i="49" a="1"/>
  <c r="G51" i="49" a="1"/>
  <c r="B411" i="49" a="1"/>
  <c r="A497" i="53" a="1"/>
  <c r="F99" i="49" a="1"/>
  <c r="F491" i="49" a="1"/>
  <c r="G8" i="49" a="1"/>
  <c r="B103" i="49" a="1"/>
  <c r="G163" i="53" a="1"/>
  <c r="G481" i="49" a="1"/>
  <c r="D236" i="53" a="1"/>
  <c r="A119" i="49" a="1"/>
  <c r="B122" i="49" a="1"/>
  <c r="A124" i="55" a="1"/>
  <c r="B343" i="53" a="1"/>
  <c r="G444" i="49" a="1"/>
  <c r="A249" i="49" a="1"/>
  <c r="G409" i="49" a="1"/>
  <c r="B204" i="53" a="1"/>
  <c r="C38" i="53" a="1"/>
  <c r="C285" i="49" a="1"/>
  <c r="D255" i="49" a="1"/>
  <c r="D94" i="49" a="1"/>
  <c r="C319" i="49" a="1"/>
  <c r="G429" i="49" a="1"/>
  <c r="D487" i="49" a="1"/>
  <c r="A86" i="49" a="1"/>
  <c r="A383" i="49" a="1"/>
  <c r="D456" i="49" a="1"/>
  <c r="A243" i="49" a="1"/>
  <c r="B376" i="49" a="1"/>
  <c r="G314" i="53" a="1"/>
  <c r="G28" i="49" a="1"/>
  <c r="F113" i="49" a="1"/>
  <c r="D183" i="49" a="1"/>
  <c r="F483" i="49" a="1"/>
  <c r="D443" i="53" a="1"/>
  <c r="F55" i="49" a="1"/>
  <c r="F403" i="49" a="1"/>
  <c r="B136" i="53" a="1"/>
  <c r="C233" i="49" a="1"/>
  <c r="A11" i="53" a="1"/>
  <c r="G102" i="53" a="1"/>
  <c r="D177" i="49" a="1"/>
  <c r="C417" i="53" a="1"/>
  <c r="C23" i="53" a="1"/>
  <c r="F232" i="49" a="1"/>
  <c r="C426" i="49" a="1"/>
  <c r="G423" i="49" a="1"/>
  <c r="D193" i="49" a="1"/>
  <c r="G493" i="49" a="1"/>
  <c r="A217" i="53" a="1"/>
  <c r="B273" i="53" a="1"/>
  <c r="A314" i="53" a="1"/>
  <c r="F155" i="49" a="1"/>
  <c r="D428" i="55" a="1"/>
  <c r="F146" i="49" a="1"/>
  <c r="B191" i="53" a="1"/>
  <c r="C277" i="49" a="1"/>
  <c r="F114" i="49" a="1"/>
  <c r="D274" i="53" a="1"/>
  <c r="B287" i="55" a="1"/>
  <c r="B3" i="56" a="1"/>
  <c r="G290" i="49" a="1"/>
  <c r="A279" i="49" a="1"/>
  <c r="F139" i="49" a="1"/>
  <c r="G71" i="49" a="1"/>
  <c r="C378" i="49" a="1"/>
  <c r="F406" i="53" a="1"/>
  <c r="F46" i="53" a="1"/>
  <c r="A359" i="49" a="1"/>
  <c r="B93" i="49" a="1"/>
  <c r="F218" i="49" a="1"/>
  <c r="C90" i="49" a="1"/>
  <c r="A169" i="55" a="1"/>
  <c r="A201" i="55" a="1"/>
  <c r="A450" i="49" a="1"/>
  <c r="B316" i="49" a="1"/>
  <c r="C374" i="55" a="1"/>
  <c r="C369" i="49" a="1"/>
  <c r="B265" i="55" a="1"/>
  <c r="C451" i="49" a="1"/>
  <c r="G68" i="49" a="1"/>
  <c r="F11" i="49" a="1"/>
  <c r="G231" i="49" a="1"/>
  <c r="F176" i="49" a="1"/>
  <c r="G23" i="49" a="1"/>
  <c r="C448" i="53" a="1"/>
  <c r="F167" i="49" a="1"/>
  <c r="A83" i="49" a="1"/>
  <c r="C348" i="49" a="1"/>
  <c r="D315" i="49" a="1"/>
  <c r="A337" i="49" a="1"/>
  <c r="F57" i="49" a="1"/>
  <c r="A238" i="56" a="1"/>
  <c r="F391" i="53" a="1"/>
  <c r="B135" i="53" a="1"/>
  <c r="C249" i="56" a="1"/>
  <c r="C482" i="55" a="1"/>
  <c r="G433" i="53" a="1"/>
  <c r="B359" i="56" a="1"/>
  <c r="B315" i="53" a="1"/>
  <c r="B502" i="53" a="1"/>
  <c r="G415" i="53" a="1"/>
  <c r="G25" i="53" a="1"/>
  <c r="F6" i="53" a="1"/>
  <c r="A53" i="53" a="1"/>
  <c r="B31" i="55" a="1"/>
  <c r="C183" i="49" a="1"/>
  <c r="D61" i="53" a="1"/>
  <c r="F121" i="53" a="1"/>
  <c r="B182" i="53" a="1"/>
  <c r="G360" i="53" a="1"/>
  <c r="A118" i="49" a="1"/>
  <c r="A98" i="53" a="1"/>
  <c r="A398" i="49" a="1"/>
  <c r="A349" i="55" a="1"/>
  <c r="G157" i="49" a="1"/>
  <c r="G76" i="53" a="1"/>
  <c r="C339" i="53" a="1"/>
  <c r="F500" i="55" a="1"/>
  <c r="D221" i="49" a="1"/>
  <c r="B304" i="56" a="1"/>
  <c r="F318" i="55" a="1"/>
  <c r="D142" i="53" a="1"/>
  <c r="A261" i="53" a="1"/>
  <c r="B415" i="53" a="1"/>
  <c r="A480" i="49" a="1"/>
  <c r="A166" i="53" a="1"/>
  <c r="F345" i="53" a="1"/>
  <c r="A150" i="53" a="1"/>
  <c r="C264" i="49" a="1"/>
  <c r="C265" i="49" a="1"/>
  <c r="A191" i="55" a="1"/>
  <c r="C461" i="53" a="1"/>
  <c r="D233" i="56" a="1"/>
  <c r="F55" i="53" a="1"/>
  <c r="C262" i="56" a="1"/>
  <c r="G263" i="49" a="1"/>
  <c r="A429" i="49" a="1"/>
  <c r="A129" i="55" a="1"/>
  <c r="D156" i="49" a="1"/>
  <c r="D272" i="55" a="1"/>
  <c r="G262" i="55" a="1"/>
  <c r="A296" i="56" a="1"/>
  <c r="F351" i="49" a="1"/>
  <c r="F283" i="53" a="1"/>
  <c r="G472" i="53" a="1"/>
  <c r="D276" i="49" a="1"/>
  <c r="B369" i="56" a="1"/>
  <c r="F286" i="53" a="1"/>
  <c r="F468" i="49" a="1"/>
  <c r="D364" i="49" a="1"/>
  <c r="F269" i="53" a="1"/>
  <c r="B472" i="49" a="1"/>
  <c r="F41" i="49" a="1"/>
  <c r="D282" i="53" a="1"/>
  <c r="G60" i="53" a="1"/>
  <c r="G146" i="49" a="1"/>
  <c r="A55" i="53" a="1"/>
  <c r="A457" i="53" a="1"/>
  <c r="G46" i="49" a="1"/>
  <c r="F374" i="49" a="1"/>
  <c r="D197" i="49" a="1"/>
  <c r="B307" i="53" a="1"/>
  <c r="G260" i="53" a="1"/>
  <c r="C75" i="49" a="1"/>
  <c r="A127" i="55" a="1"/>
  <c r="C103" i="49" a="1"/>
  <c r="A474" i="49" a="1"/>
  <c r="F194" i="55" a="1"/>
  <c r="D413" i="55" a="1"/>
  <c r="F141" i="49" a="1"/>
  <c r="B102" i="55" a="1"/>
  <c r="F455" i="53" a="1"/>
  <c r="D459" i="55" a="1"/>
  <c r="F294" i="53" a="1"/>
  <c r="F27" i="49" a="1"/>
  <c r="F366" i="53" a="1"/>
  <c r="B189" i="49" a="1"/>
  <c r="A392" i="55" a="1"/>
  <c r="A292" i="49" a="1"/>
  <c r="B109" i="53" a="1"/>
  <c r="G91" i="49" a="1"/>
  <c r="C82" i="49" a="1"/>
  <c r="D355" i="49" a="1"/>
  <c r="D263" i="49" a="1"/>
  <c r="A418" i="53" a="1"/>
  <c r="G240" i="49" a="1"/>
  <c r="A484" i="53" a="1"/>
  <c r="B186" i="49" a="1"/>
  <c r="C337" i="49" a="1"/>
  <c r="G390" i="55" a="1"/>
  <c r="D100" i="55" a="1"/>
  <c r="C428" i="49" a="1"/>
  <c r="A428" i="53" a="1"/>
  <c r="C349" i="53" a="1"/>
  <c r="G369" i="53" a="1"/>
  <c r="C101" i="49" a="1"/>
  <c r="B394" i="53" a="1"/>
  <c r="G29" i="49" a="1"/>
  <c r="B82" i="53" a="1"/>
  <c r="C326" i="49" a="1"/>
  <c r="D241" i="53" a="1"/>
  <c r="F187" i="49" a="1"/>
  <c r="B341" i="55" a="1"/>
  <c r="D252" i="49" a="1"/>
  <c r="B434" i="49" a="1"/>
  <c r="F194" i="49" a="1"/>
  <c r="F254" i="49" a="1"/>
  <c r="F181" i="49" a="1"/>
  <c r="G450" i="49" a="1"/>
  <c r="A295" i="53" a="1"/>
  <c r="C51" i="53" a="1"/>
  <c r="F192" i="49" a="1"/>
  <c r="B371" i="53" a="1"/>
  <c r="B308" i="56" a="1"/>
  <c r="A245" i="55" a="1"/>
  <c r="D285" i="53" a="1"/>
  <c r="B400" i="56" a="1"/>
  <c r="B24" i="49" a="1"/>
  <c r="A407" i="49" a="1"/>
  <c r="D139" i="53" a="1"/>
  <c r="G432" i="49" a="1"/>
  <c r="B30" i="53" a="1"/>
  <c r="A155" i="53" a="1"/>
  <c r="A183" i="56" a="1"/>
  <c r="D273" i="49" a="1"/>
  <c r="D121" i="49" a="1"/>
  <c r="B306" i="55" a="1"/>
  <c r="C216" i="49" a="1"/>
  <c r="D282" i="49" a="1"/>
  <c r="D405" i="49" a="1"/>
  <c r="C253" i="49" a="1"/>
  <c r="D83" i="49" a="1"/>
  <c r="B44" i="49" a="1"/>
  <c r="G136" i="49" a="1"/>
  <c r="C166" i="49" a="1"/>
  <c r="A28" i="49" a="1"/>
  <c r="D192" i="49" a="1"/>
  <c r="F300" i="49" a="1"/>
  <c r="A423" i="49" a="1"/>
  <c r="D446" i="49" a="1"/>
  <c r="A151" i="53" a="1"/>
  <c r="A247" i="53" a="1"/>
  <c r="C499" i="49" a="1"/>
  <c r="C150" i="56" a="1"/>
  <c r="B236" i="55" a="1"/>
  <c r="G312" i="49" a="1"/>
  <c r="B393" i="53" a="1"/>
  <c r="F138" i="49" a="1"/>
  <c r="A421" i="49" a="1"/>
  <c r="C217" i="49" a="1"/>
  <c r="F439" i="49" a="1"/>
  <c r="G282" i="55" a="1"/>
  <c r="D358" i="49" a="1"/>
  <c r="C66" i="49" a="1"/>
  <c r="A94" i="55" a="1"/>
  <c r="A254" i="49" a="1"/>
  <c r="D284" i="53" a="1"/>
  <c r="C208" i="49" a="1"/>
  <c r="C43" i="49" a="1"/>
  <c r="A79" i="49" a="1"/>
  <c r="G103" i="55" a="1"/>
  <c r="G208" i="53" a="1"/>
  <c r="D45" i="49" a="1"/>
  <c r="A253" i="55" a="1"/>
  <c r="A148" i="49" a="1"/>
  <c r="B305" i="49" a="1"/>
  <c r="D68" i="53" a="1"/>
  <c r="C410" i="49" a="1"/>
  <c r="C177" i="49" a="1"/>
  <c r="B120" i="55" a="1"/>
  <c r="B117" i="49" a="1"/>
  <c r="G79" i="49" a="1"/>
  <c r="A210" i="49" a="1"/>
  <c r="F276" i="49" a="1"/>
  <c r="D442" i="49" a="1"/>
  <c r="F316" i="49" a="1"/>
  <c r="A339" i="49" a="1"/>
  <c r="D369" i="49" a="1"/>
  <c r="G357" i="53" a="1"/>
  <c r="B194" i="53" a="1"/>
  <c r="G55" i="49" a="1"/>
  <c r="F495" i="49" a="1"/>
  <c r="A479" i="49" a="1"/>
  <c r="D361" i="49" a="1"/>
  <c r="C71" i="49" a="1"/>
  <c r="F431" i="53" a="1"/>
  <c r="A233" i="49" a="1"/>
  <c r="B43" i="49" a="1"/>
  <c r="A297" i="49" a="1"/>
  <c r="G225" i="49" a="1"/>
  <c r="G373" i="49" a="1"/>
  <c r="F291" i="49" a="1"/>
  <c r="F484" i="49" a="1"/>
  <c r="G131" i="53" a="1"/>
  <c r="C399" i="49" a="1"/>
  <c r="A365" i="49" a="1"/>
  <c r="A453" i="49" a="1"/>
  <c r="G326" i="53" a="1"/>
  <c r="F400" i="55" a="1"/>
  <c r="G48" i="49" a="1"/>
  <c r="B218" i="53" a="1"/>
  <c r="C312" i="49" a="1"/>
  <c r="D286" i="49" a="1"/>
  <c r="C441" i="49" a="1"/>
  <c r="G323" i="53" a="1"/>
  <c r="A75" i="49" a="1"/>
  <c r="D13" i="49" a="1"/>
  <c r="B421" i="49" a="1"/>
  <c r="B390" i="49" a="1"/>
  <c r="D60" i="49" a="1"/>
  <c r="F281" i="53" a="1"/>
  <c r="D390" i="49" a="1"/>
  <c r="F488" i="49" a="1"/>
  <c r="C212" i="49" a="1"/>
  <c r="A323" i="53" a="1"/>
  <c r="A29" i="55" a="1"/>
  <c r="D416" i="49" a="1"/>
  <c r="D71" i="49" a="1"/>
  <c r="C302" i="49" a="1"/>
  <c r="F256" i="49" a="1"/>
  <c r="F76" i="49" a="1"/>
  <c r="B148" i="53" a="1"/>
  <c r="C31" i="56" a="1"/>
  <c r="C394" i="49" a="1"/>
  <c r="D473" i="49" a="1"/>
  <c r="F461" i="49" a="1"/>
  <c r="C205" i="49" a="1"/>
  <c r="D74" i="49" a="1"/>
  <c r="C395" i="49" a="1"/>
  <c r="B396" i="49" a="1"/>
  <c r="D476" i="53" a="1"/>
  <c r="C204" i="55" a="1"/>
  <c r="G456" i="55" a="1"/>
  <c r="G5" i="55" a="1"/>
  <c r="A112" i="49" a="1"/>
  <c r="G468" i="49" a="1"/>
  <c r="D55" i="49" a="1"/>
  <c r="G500" i="49" a="1"/>
  <c r="B299" i="56" a="1"/>
  <c r="F135" i="49" a="1"/>
  <c r="F326" i="49" a="1"/>
  <c r="D299" i="49" a="1"/>
  <c r="B190" i="49" a="1"/>
  <c r="B350" i="49" a="1"/>
  <c r="G238" i="55" a="1"/>
  <c r="C61" i="55" a="1"/>
  <c r="D284" i="55" a="1"/>
  <c r="G438" i="53" a="1"/>
  <c r="F264" i="53" a="1"/>
  <c r="D194" i="55" a="1"/>
  <c r="B420" i="56" a="1"/>
  <c r="C31" i="49" a="1"/>
  <c r="A437" i="49" a="1"/>
  <c r="C196" i="53" a="1"/>
  <c r="D135" i="53" a="1"/>
  <c r="D54" i="53" a="1"/>
  <c r="C462" i="53" a="1"/>
  <c r="C406" i="53" a="1"/>
  <c r="D55" i="53" a="1"/>
  <c r="B450" i="55" a="1"/>
  <c r="F389" i="49" a="1"/>
  <c r="D386" i="53" a="1"/>
  <c r="G443" i="55" a="1"/>
  <c r="C454" i="53" a="1"/>
  <c r="B396" i="53" a="1"/>
  <c r="D181" i="53" a="1"/>
  <c r="A61" i="53" a="1"/>
  <c r="C35" i="53" a="1"/>
  <c r="A494" i="49" a="1"/>
  <c r="C364" i="53" a="1"/>
  <c r="C28" i="56" a="1"/>
  <c r="A437" i="55" a="1"/>
  <c r="C26" i="53" a="1"/>
  <c r="A51" i="55" a="1"/>
  <c r="G458" i="53" a="1"/>
  <c r="F154" i="49" a="1"/>
  <c r="C221" i="53" a="1"/>
  <c r="C457" i="53" a="1"/>
  <c r="D406" i="53" a="1"/>
  <c r="F483" i="53" a="1"/>
  <c r="B160" i="49" a="1"/>
  <c r="C219" i="55" a="1"/>
  <c r="F220" i="49" a="1"/>
  <c r="B64" i="49" a="1"/>
  <c r="C235" i="53" a="1"/>
  <c r="A199" i="53" a="1"/>
  <c r="A268" i="55" a="1"/>
  <c r="B366" i="55" a="1"/>
  <c r="G5" i="49" a="1"/>
  <c r="D294" i="53" a="1"/>
  <c r="A494" i="53" a="1"/>
  <c r="C381" i="56" a="1"/>
  <c r="F448" i="55" a="1"/>
  <c r="D52" i="53" a="1"/>
  <c r="D428" i="53" a="1"/>
  <c r="A17" i="49" a="1"/>
  <c r="B407" i="49" a="1"/>
  <c r="D330" i="53" a="1"/>
  <c r="A501" i="49" a="1"/>
  <c r="D158" i="55" a="1"/>
  <c r="B357" i="56" a="1"/>
  <c r="G132" i="53" a="1"/>
  <c r="C434" i="49" a="1"/>
  <c r="G452" i="49" a="1"/>
  <c r="B147" i="55" a="1"/>
  <c r="C346" i="49" a="1"/>
  <c r="A287" i="55" a="1"/>
  <c r="C124" i="53" a="1"/>
  <c r="D80" i="53" a="1"/>
  <c r="B416" i="49" a="1"/>
  <c r="F17" i="49" a="1"/>
  <c r="B104" i="55" a="1"/>
  <c r="D234" i="49" a="1"/>
  <c r="C184" i="55" a="1"/>
  <c r="G117" i="55" a="1"/>
  <c r="C362" i="53" a="1"/>
  <c r="A190" i="49" a="1"/>
  <c r="A422" i="55" a="1"/>
  <c r="G237" i="49" a="1"/>
  <c r="G212" i="49" a="1"/>
  <c r="F295" i="55" a="1"/>
  <c r="D149" i="55" a="1"/>
  <c r="F410" i="53" a="1"/>
  <c r="A448" i="53" a="1"/>
  <c r="G6" i="53" a="1"/>
  <c r="B157" i="55" a="1"/>
  <c r="A146" i="53" a="1"/>
  <c r="B267" i="49" a="1"/>
  <c r="D270" i="49" a="1"/>
  <c r="C402" i="49" a="1"/>
  <c r="B351" i="55" a="1"/>
  <c r="B333" i="55" a="1"/>
  <c r="D500" i="49" a="1"/>
  <c r="D43" i="49" a="1"/>
  <c r="F353" i="53" a="1"/>
  <c r="C44" i="56" a="1"/>
  <c r="G155" i="49" a="1"/>
  <c r="F25" i="53" a="1"/>
  <c r="F327" i="49" a="1"/>
  <c r="C393" i="49" a="1"/>
  <c r="D118" i="49" a="1"/>
  <c r="D301" i="55" a="1"/>
  <c r="C351" i="55" a="1"/>
  <c r="C181" i="53" a="1"/>
  <c r="B412" i="49" a="1"/>
  <c r="D2" i="49" a="1"/>
  <c r="C234" i="53" a="1"/>
  <c r="G318" i="53" a="1"/>
  <c r="F496" i="49" a="1"/>
  <c r="B286" i="49" a="1"/>
  <c r="A171" i="49" a="1"/>
  <c r="B496" i="55" a="1"/>
  <c r="B115" i="49" a="1"/>
  <c r="A197" i="53" a="1"/>
  <c r="F22" i="49" a="1"/>
  <c r="D469" i="49" a="1"/>
  <c r="D269" i="49" a="1"/>
  <c r="F164" i="49" a="1"/>
  <c r="D481" i="53" a="1"/>
  <c r="C372" i="53" a="1"/>
  <c r="B285" i="53" a="1"/>
  <c r="F341" i="49" a="1"/>
  <c r="C310" i="49" a="1"/>
  <c r="G371" i="56" a="1"/>
  <c r="C197" i="56" a="1"/>
  <c r="F13" i="53" a="1"/>
  <c r="F369" i="53" a="1"/>
  <c r="C146" i="49" a="1"/>
  <c r="G141" i="49" a="1"/>
  <c r="B418" i="49" a="1"/>
  <c r="C251" i="49" a="1"/>
  <c r="A24" i="49" a="1"/>
  <c r="A399" i="49" a="1"/>
  <c r="G214" i="49" a="1"/>
  <c r="F368" i="53" a="1"/>
  <c r="D425" i="53" a="1"/>
  <c r="C365" i="49" a="1"/>
  <c r="C472" i="49" a="1"/>
  <c r="G4" i="49" a="1"/>
  <c r="B179" i="55" a="1"/>
  <c r="G471" i="49" a="1"/>
  <c r="A323" i="49" a="1"/>
  <c r="F344" i="49" a="1"/>
  <c r="A499" i="49" a="1"/>
  <c r="B177" i="53" a="1"/>
  <c r="B111" i="49" a="1"/>
  <c r="G314" i="49" a="1"/>
  <c r="G328" i="53" a="1"/>
  <c r="B415" i="49" a="1"/>
  <c r="F286" i="49" a="1"/>
  <c r="A464" i="55" a="1"/>
  <c r="F295" i="49" a="1"/>
  <c r="A289" i="55" a="1"/>
  <c r="A76" i="56" a="1"/>
  <c r="B163" i="53" a="1"/>
  <c r="B412" i="53" a="1"/>
  <c r="C160" i="53" a="1"/>
  <c r="C153" i="49" a="1"/>
  <c r="C450" i="49" a="1"/>
  <c r="D308" i="53" a="1"/>
  <c r="B129" i="49" a="1"/>
  <c r="B237" i="55" a="1"/>
  <c r="C353" i="55" a="1"/>
  <c r="F314" i="49" a="1"/>
  <c r="G462" i="49" a="1"/>
  <c r="A55" i="49" a="1"/>
  <c r="D297" i="49" a="1"/>
  <c r="A109" i="53" a="1"/>
  <c r="G13" i="49" a="1"/>
  <c r="F112" i="49" a="1"/>
  <c r="D464" i="49" a="1"/>
  <c r="C34" i="49" a="1"/>
  <c r="A255" i="49" a="1"/>
  <c r="G222" i="53" a="1"/>
  <c r="D488" i="55" a="1"/>
  <c r="D459" i="53" a="1"/>
  <c r="A184" i="49" a="1"/>
  <c r="C122" i="53" a="1"/>
  <c r="A246" i="49" a="1"/>
  <c r="F47" i="49" a="1"/>
  <c r="C385" i="53" a="1"/>
  <c r="G443" i="49" a="1"/>
  <c r="G163" i="49" a="1"/>
  <c r="A235" i="49" a="1"/>
  <c r="G135" i="49" a="1"/>
  <c r="A94" i="49" a="1"/>
  <c r="D160" i="53" a="1"/>
  <c r="D115" i="49" a="1"/>
  <c r="C46" i="49" a="1"/>
  <c r="C19" i="55" a="1"/>
  <c r="G40" i="49" a="1"/>
  <c r="B432" i="49" a="1"/>
  <c r="G196" i="49" a="1"/>
  <c r="A265" i="55" a="1"/>
  <c r="B36" i="49" a="1"/>
  <c r="A162" i="49" a="1"/>
  <c r="A57" i="49" a="1"/>
  <c r="F30" i="49" a="1"/>
  <c r="B304" i="55" a="1"/>
  <c r="F355" i="49" a="1"/>
  <c r="F253" i="49" a="1"/>
  <c r="F231" i="49" a="1"/>
  <c r="D304" i="49" a="1"/>
  <c r="F221" i="49" a="1"/>
  <c r="G216" i="53" a="1"/>
  <c r="F437" i="49" a="1"/>
  <c r="F42" i="49" a="1"/>
  <c r="C112" i="49" a="1"/>
  <c r="B178" i="49" a="1"/>
  <c r="D62" i="49" a="1"/>
  <c r="B54" i="53" a="1"/>
  <c r="D239" i="53" a="1"/>
  <c r="A296" i="49" a="1"/>
  <c r="B461" i="49" a="1"/>
  <c r="B391" i="49" a="1"/>
  <c r="F485" i="49" a="1"/>
  <c r="C168" i="49" a="1"/>
  <c r="F303" i="49" a="1"/>
  <c r="G365" i="49" a="1"/>
  <c r="A202" i="49" a="1"/>
  <c r="C449" i="53" a="1"/>
  <c r="G17" i="53" a="1"/>
  <c r="B349" i="53" a="1"/>
  <c r="F292" i="53" a="1"/>
  <c r="C93" i="49" a="1"/>
  <c r="B16" i="55" a="1"/>
  <c r="C398" i="49" a="1"/>
  <c r="C267" i="49" a="1"/>
  <c r="D383" i="49" a="1"/>
  <c r="D4" i="49" a="1"/>
  <c r="G246" i="49" a="1"/>
  <c r="F456" i="49" a="1"/>
  <c r="G486" i="49" a="1"/>
  <c r="B344" i="49" a="1"/>
  <c r="D180" i="53" a="1"/>
  <c r="B243" i="55" a="1"/>
  <c r="A490" i="53" a="1"/>
  <c r="B179" i="49" a="1"/>
  <c r="B85" i="55" a="1"/>
  <c r="B389" i="49" a="1"/>
  <c r="D180" i="49" a="1"/>
  <c r="D246" i="49" a="1"/>
  <c r="D109" i="53" a="1"/>
  <c r="A73" i="49" a="1"/>
  <c r="B341" i="53" a="1"/>
  <c r="A276" i="49" a="1"/>
  <c r="G502" i="53" a="1"/>
  <c r="C426" i="53" a="1"/>
  <c r="A206" i="49" a="1"/>
  <c r="B301" i="49" a="1"/>
  <c r="F457" i="49" a="1"/>
  <c r="B248" i="53" a="1"/>
  <c r="G224" i="49" a="1"/>
  <c r="D149" i="49" a="1"/>
  <c r="F105" i="53" a="1"/>
  <c r="D309" i="49" a="1"/>
  <c r="F77" i="49" a="1"/>
  <c r="G302" i="49" a="1"/>
  <c r="F261" i="49" a="1"/>
  <c r="C480" i="53" a="1"/>
  <c r="G265" i="53" a="1"/>
  <c r="A291" i="53" a="1"/>
  <c r="B323" i="55" a="1"/>
  <c r="B199" i="56" a="1"/>
  <c r="D167" i="53" a="1"/>
  <c r="B150" i="53" a="1"/>
  <c r="B396" i="55" a="1"/>
  <c r="A395" i="55" a="1"/>
  <c r="A88" i="49" a="1"/>
  <c r="C130" i="55" a="1"/>
  <c r="D136" i="49" a="1"/>
  <c r="D351" i="55" a="1"/>
  <c r="B425" i="53" a="1"/>
  <c r="B62" i="53" a="1"/>
  <c r="F239" i="49" a="1"/>
  <c r="A202" i="55" a="1"/>
  <c r="G331" i="55" a="1"/>
  <c r="A203" i="55" a="1"/>
  <c r="B45" i="56" a="1"/>
  <c r="B86" i="49" a="1"/>
  <c r="A204" i="55" a="1"/>
  <c r="C487" i="55" a="1"/>
  <c r="F284" i="55" a="1"/>
  <c r="C238" i="53" a="1"/>
  <c r="D449" i="49" a="1"/>
  <c r="D393" i="53" a="1"/>
  <c r="C408" i="55" a="1"/>
  <c r="G384" i="55" a="1"/>
  <c r="C240" i="56" a="1"/>
  <c r="B502" i="49" a="1"/>
  <c r="A404" i="53" a="1"/>
  <c r="B448" i="55" a="1"/>
  <c r="A176" i="56" a="1"/>
  <c r="B429" i="55" a="1"/>
  <c r="G209" i="53" a="1"/>
  <c r="A458" i="49" a="1"/>
  <c r="A438" i="53" a="1"/>
  <c r="C38" i="49" a="1"/>
  <c r="D396" i="49" a="1"/>
  <c r="G45" i="53" a="1"/>
  <c r="D299" i="53" a="1"/>
  <c r="G341" i="53" a="1"/>
  <c r="C431" i="49" a="1"/>
  <c r="F310" i="49" a="1"/>
  <c r="B51" i="55" a="1"/>
  <c r="C256" i="49" a="1"/>
  <c r="G144" i="53" a="1"/>
  <c r="D148" i="55" a="1"/>
  <c r="C493" i="49" a="1"/>
  <c r="C386" i="49" a="1"/>
  <c r="A25" i="49" a="1"/>
  <c r="B401" i="49" a="1"/>
  <c r="D69" i="53" a="1"/>
  <c r="C364" i="49" a="1"/>
  <c r="C63" i="53" a="1"/>
  <c r="D92" i="53" a="1"/>
  <c r="A26" i="55" a="1"/>
  <c r="F424" i="49" a="1"/>
  <c r="B25" i="49" a="1"/>
  <c r="F454" i="49" a="1"/>
  <c r="F58" i="53" a="1"/>
  <c r="B207" i="53" a="1"/>
  <c r="G382" i="49" a="1"/>
  <c r="A3" i="55" a="1"/>
  <c r="D294" i="49" a="1"/>
  <c r="B278" i="49" a="1"/>
  <c r="G233" i="53" a="1"/>
  <c r="A90" i="49" a="1"/>
  <c r="A66" i="56" a="1"/>
  <c r="D231" i="53" a="1"/>
  <c r="B149" i="53" a="1"/>
  <c r="B332" i="49" a="1"/>
  <c r="C201" i="49" a="1"/>
  <c r="A227" i="53" a="1"/>
  <c r="F196" i="49" a="1"/>
  <c r="D226" i="55" a="1"/>
  <c r="B494" i="53" a="1"/>
  <c r="A474" i="53" a="1"/>
  <c r="F474" i="53" a="1"/>
  <c r="D240" i="49" a="1"/>
  <c r="G236" i="53" a="1"/>
  <c r="C422" i="49" a="1"/>
  <c r="F409" i="49" a="1"/>
  <c r="A18" i="53" a="1"/>
  <c r="F206" i="49" a="1"/>
  <c r="D135" i="49" a="1"/>
  <c r="G27" i="49" a="1"/>
  <c r="D316" i="49" a="1"/>
  <c r="F382" i="49" a="1"/>
  <c r="C194" i="49" a="1"/>
  <c r="F277" i="53" a="1"/>
  <c r="B333" i="49" a="1"/>
  <c r="G454" i="53" a="1"/>
  <c r="C175" i="49" a="1"/>
  <c r="B374" i="49" a="1"/>
  <c r="F339" i="49" a="1"/>
  <c r="C355" i="55" a="1"/>
  <c r="A433" i="56" a="1"/>
  <c r="C197" i="49" a="1"/>
  <c r="A220" i="53" a="1"/>
  <c r="G487" i="53" a="1"/>
  <c r="B82" i="49" a="1"/>
  <c r="F222" i="49" a="1"/>
  <c r="F480" i="49" a="1"/>
  <c r="C429" i="49" a="1"/>
  <c r="G44" i="49" a="1"/>
  <c r="A66" i="55" a="1"/>
  <c r="B435" i="49" a="1"/>
  <c r="D78" i="49" a="1"/>
  <c r="F361" i="49" a="1"/>
  <c r="G325" i="49" a="1"/>
  <c r="G278" i="49" a="1"/>
  <c r="G56" i="49" a="1"/>
  <c r="B298" i="53" a="1"/>
  <c r="D397" i="53" a="1"/>
  <c r="B13" i="49" a="1"/>
  <c r="B208" i="49" a="1"/>
  <c r="A63" i="49" a="1"/>
  <c r="B5" i="53" a="1"/>
  <c r="A321" i="53" a="1"/>
  <c r="B446" i="56" a="1"/>
  <c r="D435" i="49" a="1"/>
  <c r="A133" i="49" a="1"/>
  <c r="G282" i="49" a="1"/>
  <c r="C144" i="53" a="1"/>
  <c r="B30" i="49" a="1"/>
  <c r="C359" i="49" a="1"/>
  <c r="G329" i="49" a="1"/>
  <c r="G441" i="49" a="1"/>
  <c r="A99" i="55" a="1"/>
  <c r="F497" i="49" a="1"/>
  <c r="A327" i="49" a="1"/>
  <c r="B256" i="49" a="1"/>
  <c r="G174" i="49" a="1"/>
  <c r="A118" i="53" a="1"/>
  <c r="C225" i="49" a="1"/>
  <c r="A130" i="49" a="1"/>
  <c r="D375" i="49" a="1"/>
  <c r="B456" i="49" a="1"/>
  <c r="G410" i="49" a="1"/>
  <c r="B163" i="49" a="1"/>
  <c r="B499" i="55" a="1"/>
  <c r="G9" i="49" a="1"/>
  <c r="G467" i="49" a="1"/>
  <c r="C248" i="53" a="1"/>
  <c r="D302" i="53" a="1"/>
  <c r="G436" i="55" a="1"/>
  <c r="B100" i="49" a="1"/>
  <c r="C10" i="55" a="1"/>
  <c r="A148" i="55" a="1"/>
  <c r="B468" i="53" a="1"/>
  <c r="D319" i="49" a="1"/>
  <c r="A259" i="53" a="1"/>
  <c r="A192" i="49" a="1"/>
  <c r="C163" i="49" a="1"/>
  <c r="F424" i="55" a="1"/>
  <c r="G189" i="49" a="1"/>
  <c r="F357" i="49" a="1"/>
  <c r="B94" i="49" a="1"/>
  <c r="C468" i="49" a="1"/>
  <c r="C304" i="49" a="1"/>
  <c r="B370" i="49" a="1"/>
  <c r="F360" i="53" a="1"/>
  <c r="D265" i="49" a="1"/>
  <c r="A221" i="49" a="1"/>
  <c r="B442" i="49" a="1"/>
  <c r="G332" i="53" a="1"/>
  <c r="F245" i="49" a="1"/>
  <c r="F401" i="55" a="1"/>
  <c r="F26" i="53" a="1"/>
  <c r="A344" i="49" a="1"/>
  <c r="C116" i="49" a="1"/>
  <c r="D141" i="53" a="1"/>
  <c r="C149" i="53" a="1"/>
  <c r="D34" i="49" a="1"/>
  <c r="F2" i="53" a="1"/>
  <c r="D432" i="49" a="1"/>
  <c r="B182" i="55" a="1"/>
  <c r="D101" i="53" a="1"/>
  <c r="C465" i="49" a="1"/>
  <c r="G201" i="49" a="1"/>
  <c r="G72" i="49" a="1"/>
  <c r="C249" i="49" a="1"/>
  <c r="C276" i="49" a="1"/>
  <c r="D256" i="55" a="1"/>
  <c r="B390" i="55" a="1"/>
  <c r="B131" i="55" a="1"/>
  <c r="B276" i="56" a="1"/>
  <c r="D44" i="53" a="1"/>
  <c r="F380" i="49" a="1"/>
  <c r="B365" i="53" a="1"/>
  <c r="B365" i="49" a="1"/>
  <c r="C279" i="49" a="1"/>
  <c r="G478" i="49" a="1"/>
  <c r="C12" i="49" a="1"/>
  <c r="B50" i="49" a="1"/>
  <c r="C203" i="49" a="1"/>
  <c r="G330" i="49" a="1"/>
  <c r="C207" i="53" a="1"/>
  <c r="C14" i="49" a="1"/>
  <c r="B292" i="49" a="1"/>
  <c r="G199" i="49" a="1"/>
  <c r="F285" i="49" a="1"/>
  <c r="B470" i="55" a="1"/>
  <c r="B211" i="49" a="1"/>
  <c r="B291" i="55" a="1"/>
  <c r="B89" i="55" a="1"/>
  <c r="B297" i="55" a="1"/>
  <c r="G43" i="49" a="1"/>
  <c r="D5" i="49" a="1"/>
  <c r="G392" i="49" a="1"/>
  <c r="G244" i="49" a="1"/>
  <c r="A210" i="53" a="1"/>
  <c r="G175" i="49" a="1"/>
  <c r="F371" i="49" a="1"/>
  <c r="B406" i="49" a="1"/>
  <c r="G243" i="49" a="1"/>
  <c r="F366" i="49" a="1"/>
  <c r="G390" i="49" a="1"/>
  <c r="F125" i="49" a="1"/>
  <c r="A170" i="49" a="1"/>
  <c r="A371" i="49" a="1"/>
  <c r="D473" i="53" a="1"/>
  <c r="B397" i="55" a="1"/>
  <c r="A382" i="55" a="1"/>
  <c r="A88" i="55" a="1"/>
  <c r="B17" i="49" a="1"/>
  <c r="F432" i="49" a="1"/>
  <c r="B48" i="49" a="1"/>
  <c r="C198" i="53" a="1"/>
  <c r="C379" i="49" a="1"/>
  <c r="G54" i="53" a="1"/>
  <c r="G140" i="49" a="1"/>
  <c r="A107" i="55" a="1"/>
  <c r="D141" i="49" a="1"/>
  <c r="B346" i="49" a="1"/>
  <c r="B323" i="49" a="1"/>
  <c r="A267" i="49" a="1"/>
  <c r="B487" i="56" a="1"/>
  <c r="A311" i="53" a="1"/>
  <c r="C348" i="55" a="1"/>
  <c r="B431" i="49" a="1"/>
  <c r="B296" i="49" a="1"/>
  <c r="G411" i="49" a="1"/>
  <c r="G456" i="53" a="1"/>
  <c r="A357" i="49" a="1"/>
  <c r="A71" i="49" a="1"/>
  <c r="C184" i="53" a="1"/>
  <c r="B281" i="49" a="1"/>
  <c r="F85" i="49" a="1"/>
  <c r="B294" i="49" a="1"/>
  <c r="F287" i="49" a="1"/>
  <c r="A482" i="56" a="1"/>
  <c r="D319" i="53" a="1"/>
  <c r="B324" i="53" a="1"/>
  <c r="G424" i="49" a="1"/>
  <c r="G59" i="55" a="1"/>
  <c r="D311" i="53" a="1"/>
  <c r="F234" i="55" a="1"/>
  <c r="A37" i="53" a="1"/>
  <c r="B170" i="55" a="1"/>
  <c r="F321" i="53" a="1"/>
  <c r="G213" i="53" a="1"/>
  <c r="B297" i="49" a="1"/>
  <c r="A363" i="49" a="1"/>
  <c r="C106" i="49" a="1"/>
  <c r="F307" i="49" a="1"/>
  <c r="B311" i="49" a="1"/>
  <c r="A172" i="55" a="1"/>
  <c r="C108" i="53" a="1"/>
  <c r="B301" i="55" a="1"/>
  <c r="G377" i="53" a="1"/>
  <c r="D242" i="49" a="1"/>
  <c r="A414" i="53" a="1"/>
  <c r="D307" i="49" a="1"/>
  <c r="B80" i="55" a="1"/>
  <c r="F270" i="49" a="1"/>
  <c r="B10" i="49" a="1"/>
  <c r="F374" i="53" a="1"/>
  <c r="C20" i="55" a="1"/>
  <c r="C356" i="53" a="1"/>
  <c r="B45" i="49" a="1"/>
  <c r="A241" i="49" a="1"/>
  <c r="B373" i="49" a="1"/>
  <c r="B298" i="49" a="1"/>
  <c r="A208" i="49" a="1"/>
  <c r="F34" i="56" a="1"/>
  <c r="B175" i="53" a="1"/>
  <c r="G31" i="49" a="1"/>
  <c r="C488" i="49" a="1"/>
  <c r="F259" i="53" a="1"/>
  <c r="A98" i="49" a="1"/>
  <c r="A245" i="53" a="1"/>
  <c r="G325" i="53" a="1"/>
  <c r="A265" i="49" a="1"/>
  <c r="F15" i="53" a="1"/>
  <c r="F202" i="49" a="1"/>
  <c r="D470" i="49" a="1"/>
  <c r="A93" i="49" a="1"/>
  <c r="D308" i="49" a="1"/>
  <c r="C258" i="49" a="1"/>
  <c r="A397" i="55" a="1"/>
  <c r="A201" i="53" a="1"/>
  <c r="A127" i="53" a="1"/>
  <c r="F398" i="49" a="1"/>
  <c r="F393" i="49" a="1"/>
  <c r="D266" i="49" a="1"/>
  <c r="G496" i="49" a="1"/>
  <c r="D413" i="49" a="1"/>
  <c r="A198" i="49" a="1"/>
  <c r="F75" i="49" a="1"/>
  <c r="A434" i="49" a="1"/>
  <c r="C300" i="49" a="1"/>
  <c r="A466" i="49" a="1"/>
  <c r="B475" i="49" a="1"/>
  <c r="C79" i="53" a="1"/>
  <c r="B15" i="55" a="1"/>
  <c r="G403" i="53" a="1"/>
  <c r="C286" i="49" a="1"/>
  <c r="B266" i="49" a="1"/>
  <c r="C482" i="49" a="1"/>
  <c r="A284" i="49" a="1"/>
  <c r="B39" i="55" a="1"/>
  <c r="G448" i="49" a="1"/>
  <c r="C406" i="49" a="1"/>
  <c r="D280" i="49" a="1"/>
  <c r="F435" i="55" a="1"/>
  <c r="D110" i="55" a="1"/>
  <c r="C385" i="49" a="1"/>
  <c r="D189" i="49" a="1"/>
  <c r="A320" i="49" a="1"/>
  <c r="B107" i="49" a="1"/>
  <c r="D394" i="53" a="1"/>
  <c r="G161" i="49" a="1"/>
  <c r="F353" i="49" a="1"/>
  <c r="G315" i="49" a="1"/>
  <c r="F290" i="49" a="1"/>
  <c r="F235" i="49" a="1"/>
  <c r="F48" i="49" a="1"/>
  <c r="G36" i="49" a="1"/>
  <c r="D454" i="49" a="1"/>
  <c r="A62" i="49" a="1"/>
  <c r="B181" i="49" a="1"/>
  <c r="B15" i="49" a="1"/>
  <c r="C438" i="49" a="1"/>
  <c r="D42" i="49" a="1"/>
  <c r="A375" i="49" a="1"/>
  <c r="C413" i="49" a="1"/>
  <c r="G88" i="49" a="1"/>
  <c r="G355" i="49" a="1"/>
  <c r="A137" i="49" a="1"/>
  <c r="G213" i="49" a="1"/>
  <c r="F392" i="49" a="1"/>
  <c r="B430" i="49" a="1"/>
  <c r="D20" i="49" a="1"/>
  <c r="D430" i="49" a="1"/>
  <c r="F99" i="53" a="1"/>
  <c r="G15" i="49" a="1"/>
  <c r="B133" i="55" a="1"/>
  <c r="D366" i="55" a="1"/>
  <c r="F128" i="49" a="1"/>
  <c r="B306" i="49" a="1"/>
  <c r="B276" i="49" a="1"/>
  <c r="A309" i="49" a="1"/>
  <c r="A487" i="49" a="1"/>
  <c r="F217" i="49" a="1"/>
  <c r="A378" i="49" a="1"/>
  <c r="F387" i="49" a="1"/>
  <c r="B259" i="49" a="1"/>
  <c r="A2" i="49" a="1"/>
  <c r="D501" i="53" a="1"/>
  <c r="G229" i="53" a="1"/>
  <c r="A275" i="53" a="1"/>
  <c r="A252" i="49" a="1"/>
  <c r="F120" i="49" a="1"/>
  <c r="D192" i="53" a="1"/>
  <c r="D374" i="55" a="1"/>
  <c r="A278" i="49" a="1"/>
  <c r="D166" i="49" a="1"/>
  <c r="C265" i="53" a="1"/>
  <c r="G285" i="53" a="1"/>
  <c r="C65" i="49" a="1"/>
  <c r="B14" i="49" a="1"/>
  <c r="G73" i="49" a="1"/>
  <c r="A196" i="49" a="1"/>
  <c r="C234" i="49" a="1"/>
  <c r="B204" i="55" a="1"/>
  <c r="F197" i="49" a="1"/>
  <c r="D408" i="49" a="1"/>
  <c r="F428" i="49" a="1"/>
  <c r="D378" i="49" a="1"/>
  <c r="C176" i="49" a="1"/>
  <c r="C3" i="49" a="1"/>
  <c r="D480" i="53" a="1"/>
  <c r="D481" i="49" a="1"/>
  <c r="D392" i="53" a="1"/>
  <c r="G99" i="49" a="1"/>
  <c r="B6" i="49" a="1"/>
  <c r="D226" i="53" a="1"/>
  <c r="C84" i="53" a="1"/>
  <c r="A262" i="49" a="1"/>
  <c r="B227" i="49" a="1"/>
  <c r="G194" i="49" a="1"/>
  <c r="G387" i="55" a="1"/>
  <c r="F411" i="49" a="1"/>
  <c r="B326" i="49" a="1"/>
  <c r="C378" i="56" a="1"/>
  <c r="D253" i="49" a="1"/>
  <c r="B136" i="55" a="1"/>
  <c r="C271" i="49" a="1"/>
  <c r="G90" i="53" a="1"/>
  <c r="F306" i="53" a="1"/>
  <c r="C149" i="49" a="1"/>
  <c r="B233" i="49" a="1"/>
  <c r="D429" i="49" a="1"/>
  <c r="B112" i="56" a="1"/>
  <c r="B69" i="53" a="1"/>
  <c r="G148" i="53" a="1"/>
  <c r="F122" i="49" a="1"/>
  <c r="D363" i="49" a="1"/>
  <c r="G324" i="55" a="1"/>
  <c r="F188" i="53" a="1"/>
  <c r="A111" i="55" a="1"/>
  <c r="D103" i="49" a="1"/>
  <c r="D267" i="53" a="1"/>
  <c r="G433" i="55" a="1"/>
  <c r="A413" i="49" a="1"/>
  <c r="D182" i="49" a="1"/>
  <c r="B314" i="49" a="1"/>
  <c r="F78" i="49" a="1"/>
  <c r="B355" i="49" a="1"/>
  <c r="C22" i="49" a="1"/>
  <c r="B193" i="49" a="1"/>
  <c r="D386" i="49" a="1"/>
  <c r="F281" i="49" a="1"/>
  <c r="F412" i="49" a="1"/>
  <c r="D122" i="53" a="1"/>
  <c r="G349" i="53" a="1"/>
  <c r="B275" i="49" a="1"/>
  <c r="F327" i="53" a="1"/>
  <c r="C439" i="53" a="1"/>
  <c r="C471" i="53" a="1"/>
  <c r="A394" i="49" a="1"/>
  <c r="D143" i="49" a="1"/>
  <c r="A304" i="55" a="1"/>
  <c r="B285" i="49" a="1"/>
  <c r="A320" i="55" a="1"/>
  <c r="C305" i="56" a="1"/>
  <c r="G78" i="49" a="1"/>
  <c r="F277" i="49" a="1"/>
  <c r="D246" i="53" a="1"/>
  <c r="F427" i="53" a="1"/>
  <c r="F4" i="49" a="1"/>
  <c r="F191" i="49" a="1"/>
  <c r="C228" i="49" a="1"/>
  <c r="B422" i="55" a="1"/>
  <c r="D416" i="53" a="1"/>
  <c r="B313" i="55" a="1"/>
  <c r="F470" i="55" a="1"/>
  <c r="B77" i="55" a="1"/>
  <c r="C323" i="53" a="1"/>
  <c r="B117" i="55" a="1"/>
  <c r="F81" i="49" a="1"/>
  <c r="C37" i="53" a="1"/>
  <c r="A489" i="53" a="1"/>
  <c r="B324" i="49" a="1"/>
  <c r="G92" i="53" a="1"/>
  <c r="C280" i="53" a="1"/>
  <c r="B451" i="55" a="1"/>
  <c r="F367" i="49" a="1"/>
  <c r="B293" i="55" a="1"/>
  <c r="D332" i="53" a="1"/>
  <c r="F496" i="53" a="1"/>
  <c r="F318" i="49" a="1"/>
  <c r="A285" i="49" a="1"/>
  <c r="F324" i="49" a="1"/>
  <c r="B473" i="49" a="1"/>
  <c r="B332" i="55" a="1"/>
  <c r="B384" i="49" a="1"/>
  <c r="C157" i="55" a="1"/>
  <c r="G300" i="55" a="1"/>
  <c r="A433" i="53" a="1"/>
  <c r="D304" i="53" a="1"/>
  <c r="D349" i="49" a="1"/>
  <c r="D3" i="53" a="1"/>
  <c r="F13" i="49" a="1"/>
  <c r="A223" i="49" a="1"/>
  <c r="C343" i="53" a="1"/>
  <c r="A428" i="55" a="1"/>
  <c r="D208" i="53" a="1"/>
  <c r="G176" i="53" a="1"/>
  <c r="A316" i="49" a="1"/>
  <c r="D491" i="49" a="1"/>
  <c r="D313" i="49" a="1"/>
  <c r="A44" i="55" a="1"/>
  <c r="C137" i="49" a="1"/>
  <c r="G364" i="55" a="1"/>
  <c r="F452" i="49" a="1"/>
  <c r="B165" i="49" a="1"/>
  <c r="G175" i="53" a="1"/>
  <c r="B75" i="49" a="1"/>
  <c r="F201" i="49" a="1"/>
  <c r="D287" i="49" a="1"/>
  <c r="C39" i="49" a="1"/>
  <c r="G66" i="49" a="1"/>
  <c r="D130" i="53" a="1"/>
  <c r="F352" i="49" a="1"/>
  <c r="D113" i="49" a="1"/>
  <c r="A359" i="53" a="1"/>
  <c r="A492" i="49" a="1"/>
  <c r="F370" i="49" a="1"/>
  <c r="C74" i="49" a="1"/>
  <c r="D100" i="49" a="1"/>
  <c r="A396" i="49" a="1"/>
  <c r="F115" i="53" a="1"/>
  <c r="G275" i="49" a="1"/>
  <c r="C383" i="49" a="1"/>
  <c r="C10" i="49" a="1"/>
  <c r="F144" i="49" a="1"/>
  <c r="A130" i="55" a="1"/>
  <c r="B23" i="53" a="1"/>
  <c r="D254" i="53" a="1"/>
  <c r="B28" i="55" a="1"/>
  <c r="B305" i="53" a="1"/>
  <c r="G357" i="49" a="1"/>
  <c r="C425" i="49" a="1"/>
  <c r="D228" i="53" a="1"/>
  <c r="C408" i="49" a="1"/>
  <c r="A317" i="55" a="1"/>
  <c r="D117" i="49" a="1"/>
  <c r="C362" i="49" a="1"/>
  <c r="B105" i="49" a="1"/>
  <c r="A134" i="49" a="1"/>
  <c r="F64" i="49" a="1"/>
  <c r="C260" i="49" a="1"/>
  <c r="D86" i="49" a="1"/>
  <c r="A208" i="53" a="1"/>
  <c r="G338" i="49" a="1"/>
  <c r="G2" i="49" a="1"/>
  <c r="G317" i="49" a="1"/>
  <c r="F418" i="49" a="1"/>
  <c r="B14" i="55" a="1"/>
  <c r="B386" i="49" a="1"/>
  <c r="B242" i="49" a="1"/>
  <c r="B243" i="53" a="1"/>
  <c r="D472" i="53" a="1"/>
  <c r="G367" i="49" a="1"/>
  <c r="C432" i="49" a="1"/>
  <c r="D337" i="49" a="1"/>
  <c r="C342" i="49" a="1"/>
  <c r="B325" i="49" a="1"/>
  <c r="G367" i="53" a="1"/>
  <c r="A248" i="49" a="1"/>
  <c r="D486" i="49" a="1"/>
  <c r="B259" i="56" a="1"/>
  <c r="A150" i="49" a="1"/>
  <c r="B232" i="53" a="1"/>
  <c r="G128" i="49" a="1"/>
  <c r="B307" i="55" a="1"/>
  <c r="G280" i="49" a="1"/>
  <c r="C200" i="49" a="1"/>
  <c r="A282" i="49" a="1"/>
  <c r="A161" i="55" a="1"/>
  <c r="A159" i="49" a="1"/>
  <c r="G253" i="49" a="1"/>
  <c r="F173" i="49" a="1"/>
  <c r="F472" i="49" a="1"/>
  <c r="F396" i="49" a="1"/>
  <c r="G103" i="49" a="1"/>
  <c r="F153" i="49" a="1"/>
  <c r="C71" i="53" a="1"/>
  <c r="F203" i="49" a="1"/>
  <c r="C157" i="49" a="1"/>
  <c r="F264" i="55" a="1"/>
  <c r="D262" i="49" a="1"/>
  <c r="G165" i="53" a="1"/>
  <c r="D253" i="53" a="1"/>
  <c r="D18" i="53" a="1"/>
  <c r="D309" i="53" a="1"/>
  <c r="D322" i="49" a="1"/>
  <c r="C56" i="49" a="1"/>
  <c r="A379" i="53" a="1"/>
  <c r="A179" i="55" a="1"/>
  <c r="C287" i="53" a="1"/>
  <c r="G202" i="49" a="1"/>
  <c r="F70" i="49" a="1"/>
  <c r="G308" i="55" a="1"/>
  <c r="D146" i="55" a="1"/>
  <c r="C111" i="53" a="1"/>
  <c r="G254" i="49" a="1"/>
  <c r="F334" i="55" a="1"/>
  <c r="G386" i="53" a="1"/>
  <c r="G106" i="53" a="1"/>
  <c r="B272" i="53" a="1"/>
  <c r="A124" i="49" a="1"/>
  <c r="F94" i="49" a="1"/>
  <c r="G178" i="49" a="1"/>
  <c r="B150" i="55" a="1"/>
  <c r="A83" i="55" a="1"/>
  <c r="D350" i="49" a="1"/>
  <c r="C381" i="49" a="1"/>
  <c r="D32" i="49" a="1"/>
  <c r="F116" i="49" a="1"/>
  <c r="A166" i="55" a="1"/>
  <c r="C23" i="49" a="1"/>
  <c r="C460" i="53" a="1"/>
  <c r="A349" i="53" a="1"/>
  <c r="A461" i="55" a="1"/>
  <c r="G273" i="53" a="1"/>
  <c r="A4" i="49" a="1"/>
  <c r="B329" i="49" a="1"/>
  <c r="G75" i="49" a="1"/>
  <c r="C29" i="49" a="1"/>
  <c r="F180" i="49" a="1"/>
  <c r="D394" i="55" a="1"/>
  <c r="D133" i="49" a="1"/>
  <c r="D145" i="55" a="1"/>
  <c r="B422" i="53" a="1"/>
  <c r="D314" i="49" a="1"/>
  <c r="G407" i="49" a="1"/>
  <c r="D444" i="53" a="1"/>
  <c r="B349" i="49" a="1"/>
  <c r="C490" i="53" a="1"/>
  <c r="A266" i="49" a="1"/>
  <c r="C99" i="49" a="1"/>
  <c r="F84" i="49" a="1"/>
  <c r="A16" i="49" a="1"/>
  <c r="A204" i="49" a="1"/>
  <c r="B382" i="49" a="1"/>
  <c r="A472" i="49" a="1"/>
  <c r="F129" i="49" a="1"/>
  <c r="D145" i="53" a="1"/>
  <c r="C208" i="53" a="1"/>
  <c r="D8" i="53" a="1"/>
  <c r="G227" i="49" a="1"/>
  <c r="D209" i="49" a="1"/>
  <c r="B121" i="49" a="1"/>
  <c r="C199" i="53" a="1"/>
  <c r="A29" i="49" a="1"/>
  <c r="G293" i="49" a="1"/>
  <c r="D53" i="49" a="1"/>
  <c r="D84" i="49" a="1"/>
  <c r="B363" i="53" a="1"/>
  <c r="A39" i="49" a="1"/>
  <c r="D458" i="49" a="1"/>
  <c r="F309" i="49" a="1"/>
  <c r="B477" i="49" a="1"/>
  <c r="F381" i="49" a="1"/>
  <c r="G252" i="49" a="1"/>
  <c r="C288" i="49" a="1"/>
  <c r="F405" i="49" a="1"/>
  <c r="C180" i="49" a="1"/>
  <c r="F464" i="49" a="1"/>
  <c r="C355" i="49" a="1"/>
  <c r="B322" i="49" a="1"/>
  <c r="C464" i="49" a="1"/>
  <c r="C320" i="55" a="1"/>
  <c r="G353" i="49" a="1"/>
  <c r="D213" i="49" a="1"/>
  <c r="B91" i="49" a="1"/>
  <c r="A269" i="49" a="1"/>
  <c r="G395" i="49" a="1"/>
  <c r="A280" i="53" a="1"/>
  <c r="A383" i="55" a="1"/>
  <c r="D170" i="49" a="1"/>
  <c r="F475" i="49" a="1"/>
  <c r="G488" i="49" a="1"/>
  <c r="B85" i="49" a="1"/>
  <c r="B351" i="56" a="1"/>
  <c r="A5" i="49" a="1"/>
  <c r="F75" i="53" a="1"/>
  <c r="D316" i="55" a="1"/>
  <c r="A257" i="55" a="1"/>
  <c r="C81" i="53" a="1"/>
  <c r="B392" i="49" a="1"/>
  <c r="B214" i="49" a="1"/>
  <c r="F420" i="49" a="1"/>
  <c r="C416" i="49" a="1"/>
  <c r="A329" i="55" a="1"/>
  <c r="A321" i="49" a="1"/>
  <c r="C420" i="49" a="1"/>
  <c r="G309" i="49" a="1"/>
  <c r="B80" i="49" a="1"/>
  <c r="F152" i="49" a="1"/>
  <c r="D402" i="53" a="1"/>
  <c r="B194" i="49" a="1"/>
  <c r="C135" i="49" a="1"/>
  <c r="G239" i="49" a="1"/>
  <c r="F21" i="49" a="1"/>
  <c r="G288" i="49" a="1"/>
  <c r="B57" i="49" a="1"/>
  <c r="C439" i="55" a="1"/>
  <c r="G219" i="53" a="1"/>
  <c r="A225" i="49" a="1"/>
  <c r="F322" i="49" a="1"/>
  <c r="G156" i="53" a="1"/>
  <c r="F59" i="53" a="1"/>
  <c r="F219" i="49" a="1"/>
  <c r="D17" i="49" a="1"/>
  <c r="G386" i="49" a="1"/>
  <c r="G342" i="53" a="1"/>
  <c r="D379" i="49" a="1"/>
  <c r="A220" i="55" a="1"/>
  <c r="B166" i="49" a="1"/>
  <c r="D467" i="49" a="1"/>
  <c r="D8" i="49" a="1"/>
  <c r="B369" i="55" a="1"/>
  <c r="A203" i="53" a="1"/>
  <c r="A58" i="49" a="1"/>
  <c r="G308" i="53" a="1"/>
  <c r="G285" i="55" a="1"/>
  <c r="F462" i="53" a="1"/>
  <c r="C498" i="55" a="1"/>
  <c r="C449" i="49" a="1"/>
  <c r="C161" i="49" a="1"/>
  <c r="F471" i="55" a="1"/>
  <c r="A456" i="55" a="1"/>
  <c r="C4" i="49" a="1"/>
  <c r="D200" i="49" a="1"/>
  <c r="G243" i="55" a="1"/>
  <c r="A191" i="49" a="1"/>
  <c r="B263" i="53" a="1"/>
  <c r="B340" i="53" a="1"/>
  <c r="G417" i="53" a="1"/>
  <c r="C463" i="49" a="1"/>
  <c r="G418" i="49" a="1"/>
  <c r="F49" i="49" a="1"/>
  <c r="F282" i="49" a="1"/>
  <c r="C481" i="53" a="1"/>
  <c r="A214" i="55" a="1"/>
  <c r="A224" i="53" a="1"/>
  <c r="C25" i="49" a="1"/>
  <c r="F211" i="49" a="1"/>
  <c r="D324" i="49" a="1"/>
  <c r="C455" i="55" a="1"/>
  <c r="F237" i="49" a="1"/>
  <c r="F258" i="49" a="1"/>
  <c r="D50" i="49" a="1"/>
  <c r="F98" i="49" a="1"/>
  <c r="F171" i="49" a="1"/>
  <c r="C81" i="49" a="1"/>
  <c r="G327" i="49" a="1"/>
  <c r="A412" i="49" a="1"/>
  <c r="B368" i="49" a="1"/>
  <c r="F175" i="49" a="1"/>
  <c r="A396" i="53" a="1"/>
  <c r="B357" i="49" a="1"/>
  <c r="A101" i="49" a="1"/>
  <c r="A364" i="49" a="1"/>
  <c r="D25" i="55" a="1"/>
  <c r="A303" i="49" a="1"/>
  <c r="C457" i="49" a="1"/>
  <c r="G478" i="53" a="1"/>
  <c r="A193" i="49" a="1"/>
  <c r="D440" i="49" a="1"/>
  <c r="D176" i="49" a="1"/>
  <c r="G137" i="49" a="1"/>
  <c r="B155" i="49" a="1"/>
  <c r="C73" i="53" a="1"/>
  <c r="G272" i="49" a="1"/>
  <c r="C288" i="53" a="1"/>
  <c r="C231" i="49" a="1"/>
  <c r="B494" i="55" a="1"/>
  <c r="C220" i="49" a="1"/>
  <c r="C138" i="55" a="1"/>
  <c r="A145" i="53" a="1"/>
  <c r="C78" i="53" a="1"/>
  <c r="C476" i="49" a="1"/>
  <c r="F455" i="49" a="1"/>
  <c r="G359" i="49" a="1"/>
  <c r="G118" i="55" a="1"/>
  <c r="A491" i="53" a="1"/>
  <c r="B164" i="49" a="1"/>
  <c r="A395" i="53" a="1"/>
  <c r="B427" i="49" a="1"/>
  <c r="G226" i="55" a="1"/>
  <c r="B342" i="55" a="1"/>
  <c r="A416" i="56" a="1"/>
  <c r="F381" i="56" a="1"/>
  <c r="D277" i="53" a="1"/>
  <c r="B455" i="53" a="1"/>
  <c r="G464" i="55" a="1"/>
  <c r="G375" i="49" a="1"/>
  <c r="B27" i="49" a="1"/>
  <c r="D425" i="49" a="1"/>
  <c r="F251" i="49" a="1"/>
  <c r="G454" i="49" a="1"/>
  <c r="C397" i="49" a="1"/>
  <c r="G107" i="49" a="1"/>
  <c r="D476" i="49" a="1"/>
  <c r="B215" i="55" a="1"/>
  <c r="A212" i="55" a="1"/>
  <c r="B383" i="49" a="1"/>
  <c r="D159" i="53" a="1"/>
  <c r="F373" i="49" a="1"/>
  <c r="A404" i="49" a="1"/>
  <c r="F246" i="49" a="1"/>
  <c r="C259" i="56" a="1"/>
  <c r="C361" i="49" a="1"/>
  <c r="F227" i="55" a="1"/>
  <c r="A367" i="49" a="1"/>
  <c r="A180" i="55" a="1"/>
  <c r="D415" i="49" a="1"/>
  <c r="F296" i="49" a="1"/>
  <c r="G106" i="49" a="1"/>
  <c r="G172" i="49" a="1"/>
  <c r="B195" i="53" a="1"/>
  <c r="F107" i="53" a="1"/>
  <c r="G270" i="49" a="1"/>
  <c r="A147" i="55" a="1"/>
  <c r="A180" i="49" a="1"/>
  <c r="C466" i="49" a="1"/>
  <c r="B362" i="49" a="1"/>
  <c r="B132" i="49" a="1"/>
  <c r="C57" i="49" a="1"/>
  <c r="A77" i="49" a="1"/>
  <c r="C501" i="49" a="1"/>
  <c r="C403" i="49" a="1"/>
  <c r="G474" i="49" a="1"/>
  <c r="D201" i="49" a="1"/>
  <c r="A218" i="49" a="1"/>
  <c r="G105" i="49" a="1"/>
  <c r="A139" i="49" a="1"/>
  <c r="D148" i="49" a="1"/>
  <c r="B218" i="49" a="1"/>
  <c r="D184" i="55" a="1"/>
  <c r="C225" i="53" a="1"/>
  <c r="A86" i="55" a="1"/>
  <c r="D412" i="49" a="1"/>
  <c r="B61" i="55" a="1"/>
  <c r="A108" i="55" a="1"/>
  <c r="A230" i="49" a="1"/>
  <c r="G492" i="53" a="1"/>
  <c r="F244" i="49" a="1"/>
  <c r="F92" i="49" a="1"/>
  <c r="B374" i="55" a="1"/>
  <c r="G102" i="49" a="1"/>
  <c r="D110" i="49" a="1"/>
  <c r="B481" i="53" a="1"/>
  <c r="F104" i="49" a="1"/>
  <c r="D368" i="53" a="1"/>
  <c r="A6" i="53" a="1"/>
  <c r="A370" i="49" a="1"/>
  <c r="D210" i="49" a="1"/>
  <c r="A280" i="49" a="1"/>
  <c r="A214" i="49" a="1"/>
  <c r="G319" i="53" a="1"/>
  <c r="A438" i="49" a="1"/>
  <c r="A288" i="55" a="1"/>
  <c r="D51" i="53" a="1"/>
  <c r="B8" i="49" a="1"/>
  <c r="G422" i="49" a="1"/>
  <c r="G298" i="49" a="1"/>
  <c r="A370" i="53" a="1"/>
  <c r="G19" i="49" a="1"/>
  <c r="A145" i="49" a="1"/>
  <c r="C206" i="49" a="1"/>
  <c r="G26" i="49" a="1"/>
  <c r="B251" i="53" a="1"/>
  <c r="A131" i="55" a="1"/>
  <c r="F254" i="53" a="1"/>
  <c r="G446" i="49" a="1"/>
  <c r="B454" i="49" a="1"/>
  <c r="C142" i="49" a="1"/>
  <c r="B483" i="55" a="1"/>
  <c r="A219" i="55" a="1"/>
  <c r="G492" i="56" a="1"/>
  <c r="C307" i="53" a="1"/>
  <c r="C274" i="49" a="1"/>
  <c r="F397" i="49" a="1"/>
  <c r="D235" i="49" a="1"/>
  <c r="G93" i="49" a="1"/>
  <c r="C456" i="49" a="1"/>
  <c r="A131" i="49" a="1"/>
  <c r="C133" i="49" a="1"/>
  <c r="C440" i="53" a="1"/>
  <c r="D175" i="49" a="1"/>
  <c r="A309" i="55" a="1"/>
  <c r="F215" i="49" a="1"/>
  <c r="F40" i="53" a="1"/>
  <c r="B84" i="49" a="1"/>
  <c r="B137" i="55" a="1"/>
  <c r="G372" i="49" a="1"/>
  <c r="G168" i="49" a="1"/>
  <c r="F346" i="53" a="1"/>
  <c r="F185" i="53" a="1"/>
  <c r="G84" i="49" a="1"/>
  <c r="C351" i="49" a="1"/>
  <c r="F432" i="55" a="1"/>
  <c r="D126" i="49" a="1"/>
  <c r="B398" i="53" a="1"/>
  <c r="F372" i="49" a="1"/>
  <c r="B73" i="49" a="1"/>
  <c r="A444" i="53" a="1"/>
  <c r="A23" i="49" a="1"/>
  <c r="F234" i="49" a="1"/>
  <c r="B127" i="49" a="1"/>
  <c r="C29" i="53" a="1"/>
  <c r="C97" i="49" a="1"/>
  <c r="G120" i="49" a="1"/>
  <c r="A336" i="49" a="1"/>
  <c r="B311" i="55" a="1"/>
  <c r="G265" i="49" a="1"/>
  <c r="D113" i="53" a="1"/>
  <c r="C15" i="49" a="1"/>
  <c r="B229" i="49" a="1"/>
  <c r="F7" i="49" a="1"/>
  <c r="B241" i="49" a="1"/>
  <c r="B403" i="49" a="1"/>
  <c r="A121" i="49" a="1"/>
  <c r="A403" i="49" a="1"/>
  <c r="C155" i="49" a="1"/>
  <c r="A224" i="49" a="1"/>
  <c r="D190" i="49" a="1"/>
  <c r="G229" i="55" a="1"/>
  <c r="G164" i="53" a="1"/>
  <c r="C250" i="49" a="1"/>
  <c r="F242" i="49" a="1"/>
  <c r="A78" i="49" a="1"/>
  <c r="D409" i="49" a="1"/>
  <c r="D64" i="49" a="1"/>
  <c r="F158" i="49" a="1"/>
  <c r="B40" i="49" a="1"/>
  <c r="D248" i="49" a="1"/>
  <c r="B189" i="53" a="1"/>
  <c r="G258" i="49" a="1"/>
  <c r="D129" i="49" a="1"/>
  <c r="G383" i="49" a="1"/>
  <c r="B467" i="49" a="1"/>
  <c r="B480" i="53" a="1"/>
  <c r="C207" i="49" a="1"/>
  <c r="G47" i="49" a="1"/>
  <c r="A35" i="49" a="1"/>
  <c r="C221" i="49" a="1"/>
  <c r="F161" i="53" a="1"/>
  <c r="F67" i="49" a="1"/>
  <c r="A373" i="55" a="1"/>
  <c r="G266" i="49" a="1"/>
  <c r="C204" i="49" a="1"/>
  <c r="B253" i="49" a="1"/>
  <c r="F15" i="49" a="1"/>
  <c r="A343" i="56" a="1"/>
  <c r="A419" i="49" a="1"/>
  <c r="D485" i="49" a="1"/>
  <c r="B432" i="56" a="1"/>
  <c r="F479" i="49" a="1"/>
  <c r="D212" i="53" a="1"/>
  <c r="C416" i="53" a="1"/>
  <c r="C325" i="49" a="1"/>
  <c r="A240" i="49" a="1"/>
  <c r="F379" i="53" a="1"/>
  <c r="G18" i="49" a="1"/>
  <c r="G144" i="49" a="1"/>
  <c r="B123" i="55" a="1"/>
  <c r="D454" i="55" a="1"/>
  <c r="F342" i="55" a="1"/>
  <c r="D63" i="55" a="1"/>
  <c r="F490" i="55" a="1"/>
  <c r="F148" i="53" a="1"/>
  <c r="F288" i="55" a="1"/>
  <c r="B58" i="49" a="1"/>
  <c r="B493" i="55" a="1"/>
  <c r="A432" i="56" a="1"/>
  <c r="F205" i="49" a="1"/>
  <c r="F470" i="49" a="1"/>
  <c r="C229" i="56" a="1"/>
  <c r="C36" i="49" a="1"/>
  <c r="G389" i="49" a="1"/>
  <c r="F433" i="49" a="1"/>
  <c r="D14" i="53" a="1"/>
  <c r="F427" i="49" a="1"/>
  <c r="B458" i="49" a="1"/>
  <c r="B188" i="55" a="1"/>
  <c r="D489" i="53" a="1"/>
  <c r="G403" i="49" a="1"/>
  <c r="G249" i="53" a="1"/>
  <c r="F114" i="56" a="1"/>
  <c r="D221" i="53" a="1"/>
  <c r="A61" i="49" a="1"/>
  <c r="F33" i="49" a="1"/>
  <c r="G20" i="49" a="1"/>
  <c r="G98" i="49" a="1"/>
  <c r="A219" i="49" a="1"/>
  <c r="C235" i="49" a="1"/>
  <c r="C372" i="49" a="1"/>
  <c r="B102" i="49" a="1"/>
  <c r="F449" i="49" a="1"/>
  <c r="A10" i="53" a="1"/>
  <c r="B116" i="49" a="1"/>
  <c r="B87" i="49" a="1"/>
  <c r="A335" i="49" a="1"/>
  <c r="C202" i="49" a="1"/>
  <c r="D483" i="53" a="1"/>
  <c r="A273" i="49" a="1"/>
  <c r="C141" i="49" a="1"/>
  <c r="A237" i="53" a="1"/>
  <c r="D389" i="55" a="1"/>
  <c r="F476" i="49" a="1"/>
  <c r="A406" i="56" a="1"/>
  <c r="A13" i="49" a="1"/>
  <c r="A232" i="53" a="1"/>
  <c r="F485" i="53" a="1"/>
  <c r="F238" i="53" a="1"/>
  <c r="D179" i="49" a="1"/>
  <c r="A167" i="49" a="1"/>
  <c r="G207" i="49" a="1"/>
  <c r="A436" i="53" a="1"/>
  <c r="A362" i="55" a="1"/>
  <c r="D11" i="49" a="1"/>
  <c r="A331" i="53" a="1"/>
  <c r="A491" i="49" a="1"/>
  <c r="G86" i="49" a="1"/>
  <c r="F278" i="49" a="1"/>
  <c r="D464" i="53" a="1"/>
  <c r="G238" i="49" a="1"/>
  <c r="D254" i="55" a="1"/>
  <c r="A386" i="53" a="1"/>
  <c r="D95" i="53" a="1"/>
  <c r="A465" i="56" a="1"/>
  <c r="C239" i="55" a="1"/>
  <c r="B83" i="49" a="1"/>
  <c r="B428" i="55" a="1"/>
  <c r="D399" i="55" a="1"/>
  <c r="A397" i="49" a="1"/>
  <c r="A170" i="53" a="1"/>
  <c r="G259" i="53" a="1"/>
  <c r="B140" i="49" a="1"/>
  <c r="F96" i="53" a="1"/>
  <c r="D207" i="49" a="1"/>
  <c r="B393" i="49" a="1"/>
  <c r="C391" i="53" a="1"/>
  <c r="D236" i="49" a="1"/>
  <c r="B265" i="49" a="1"/>
  <c r="A388" i="53" a="1"/>
  <c r="A225" i="53" a="1"/>
  <c r="F10" i="49" a="1"/>
  <c r="C412" i="49" a="1"/>
  <c r="C480" i="49" a="1"/>
  <c r="C317" i="49" a="1"/>
  <c r="A95" i="49" a="1"/>
  <c r="A420" i="49" a="1"/>
  <c r="A32" i="49" a="1"/>
  <c r="C195" i="49" a="1"/>
  <c r="A342" i="49" a="1"/>
  <c r="A169" i="49" a="1"/>
  <c r="A165" i="55" a="1"/>
  <c r="C50" i="49" a="1"/>
  <c r="B380" i="49" a="1"/>
  <c r="A416" i="49" a="1"/>
  <c r="C483" i="49" a="1"/>
  <c r="D499" i="49" a="1"/>
  <c r="B333" i="53" a="1"/>
  <c r="A259" i="55" a="1"/>
  <c r="B113" i="49" a="1"/>
  <c r="C375" i="53" a="1"/>
  <c r="B330" i="49" a="1"/>
  <c r="C159" i="49" a="1"/>
  <c r="C42" i="49" a="1"/>
  <c r="D122" i="49" a="1"/>
  <c r="G442" i="53" a="1"/>
  <c r="B157" i="49" a="1"/>
  <c r="B254" i="49" a="1"/>
  <c r="C49" i="53" a="1"/>
  <c r="C301" i="49" a="1"/>
  <c r="F420" i="53" a="1"/>
  <c r="G127" i="49" a="1"/>
  <c r="G190" i="53" a="1"/>
  <c r="D19" i="49" a="1"/>
  <c r="F38" i="49" a="1"/>
  <c r="F293" i="49" a="1"/>
  <c r="D191" i="49" a="1"/>
  <c r="G501" i="49" a="1"/>
  <c r="F320" i="49" a="1"/>
  <c r="D58" i="53" a="1"/>
  <c r="D47" i="49" a="1"/>
  <c r="A288" i="56" a="1"/>
  <c r="C270" i="55" a="1"/>
  <c r="B292" i="53" a="1"/>
  <c r="C172" i="56" a="1"/>
  <c r="A243" i="55" a="1"/>
  <c r="B50" i="56" a="1"/>
  <c r="B212" i="49" a="1"/>
  <c r="A393" i="53" a="1"/>
  <c r="B444" i="55" a="1"/>
  <c r="C267" i="55" a="1"/>
  <c r="G142" i="53" a="1"/>
  <c r="C144" i="56" a="1"/>
  <c r="G155" i="53" a="1"/>
  <c r="C57" i="53" a="1"/>
  <c r="C344" i="49" a="1"/>
  <c r="G41" i="49" a="1"/>
  <c r="G159" i="49" a="1"/>
  <c r="C330" i="49" a="1"/>
  <c r="D25" i="53" a="1"/>
  <c r="G178" i="53" a="1"/>
  <c r="F73" i="53" a="1"/>
  <c r="B407" i="55" a="1"/>
  <c r="D279" i="49" a="1"/>
  <c r="A348" i="49" a="1"/>
  <c r="A205" i="55" a="1"/>
  <c r="B61" i="53" a="1"/>
  <c r="D188" i="49" a="1"/>
  <c r="C173" i="53" a="1"/>
  <c r="B431" i="55" a="1"/>
  <c r="B31" i="49" a="1"/>
  <c r="F436" i="49" a="1"/>
  <c r="F501" i="49" a="1"/>
  <c r="C197" i="53" a="1"/>
  <c r="G57" i="49" a="1"/>
  <c r="C133" i="55" a="1"/>
  <c r="B127" i="53" a="1"/>
  <c r="A382" i="49" a="1"/>
  <c r="B223" i="49" a="1"/>
  <c r="A226" i="49" a="1"/>
  <c r="F95" i="49" a="1"/>
  <c r="A497" i="49" a="1"/>
  <c r="D10" i="55" a="1"/>
  <c r="B478" i="49" a="1"/>
  <c r="A6" i="55" a="1"/>
  <c r="A287" i="49" a="1"/>
  <c r="C397" i="55" a="1"/>
  <c r="D296" i="49" a="1"/>
  <c r="C237" i="49" a="1"/>
  <c r="A181" i="53" a="1"/>
  <c r="A352" i="49" a="1"/>
  <c r="D15" i="49" a="1"/>
  <c r="B177" i="49" a="1"/>
  <c r="C219" i="53" a="1"/>
  <c r="B332" i="53" a="1"/>
  <c r="A346" i="55" a="1"/>
  <c r="C451" i="55" a="1"/>
  <c r="D447" i="49" a="1"/>
  <c r="D61" i="49" a="1"/>
  <c r="D347" i="53" a="1"/>
  <c r="G3" i="49" a="1"/>
  <c r="A239" i="49" a="1"/>
  <c r="C396" i="49" a="1"/>
  <c r="B259" i="53" a="1"/>
  <c r="F107" i="49" a="1"/>
  <c r="A56" i="49" a="1"/>
  <c r="A188" i="49" a="1"/>
  <c r="F57" i="53" a="1"/>
  <c r="B197" i="49" a="1"/>
  <c r="D421" i="49" a="1"/>
  <c r="F348" i="49" a="1"/>
  <c r="D146" i="49" a="1"/>
  <c r="C11" i="49" a="1"/>
  <c r="A429" i="53" a="1"/>
  <c r="C336" i="49" a="1"/>
  <c r="C13" i="49" a="1"/>
  <c r="B480" i="49" a="1"/>
  <c r="D392" i="49" a="1"/>
  <c r="A369" i="49" a="1"/>
  <c r="G33" i="49" a="1"/>
  <c r="F238" i="49" a="1"/>
  <c r="F226" i="49" a="1"/>
  <c r="F294" i="49" a="1"/>
  <c r="F203" i="53" a="1"/>
  <c r="G187" i="49" a="1"/>
  <c r="G297" i="53" a="1"/>
  <c r="A147" i="49" a="1"/>
  <c r="A247" i="49" a="1"/>
  <c r="F462" i="49" a="1"/>
  <c r="F50" i="49" a="1"/>
  <c r="A360" i="49" a="1"/>
  <c r="C378" i="53" a="1"/>
  <c r="A448" i="55" a="1"/>
  <c r="F502" i="49" a="1"/>
  <c r="F343" i="49" a="1"/>
  <c r="C26" i="49" a="1"/>
  <c r="B63" i="49" a="1"/>
  <c r="D231" i="49" a="1"/>
  <c r="C467" i="49" a="1"/>
  <c r="D127" i="53" a="1"/>
  <c r="G452" i="53" a="1"/>
  <c r="C214" i="49" a="1"/>
  <c r="D370" i="49" a="1"/>
  <c r="A238" i="49" a="1"/>
  <c r="C110" i="49" a="1"/>
  <c r="B288" i="49" a="1"/>
  <c r="F103" i="49" a="1"/>
  <c r="G477" i="49" a="1"/>
  <c r="G77" i="49" a="1"/>
  <c r="D41" i="49" a="1"/>
  <c r="D93" i="49" a="1"/>
  <c r="G194" i="53" a="1"/>
  <c r="F19" i="53" a="1"/>
  <c r="G378" i="49" a="1"/>
  <c r="F388" i="49" a="1"/>
  <c r="B277" i="53" a="1"/>
  <c r="A488" i="55" a="1"/>
  <c r="B425" i="49" a="1"/>
  <c r="B260" i="55" a="1"/>
  <c r="B433" i="49" a="1"/>
  <c r="F198" i="49" a="1"/>
  <c r="G460" i="53" a="1"/>
  <c r="G178" i="55" a="1"/>
  <c r="C405" i="49" a="1"/>
  <c r="B112" i="49" a="1"/>
  <c r="D399" i="49" a="1"/>
  <c r="A273" i="53" a="1"/>
  <c r="F97" i="49" a="1"/>
  <c r="A486" i="49" a="1"/>
  <c r="B59" i="49" a="1"/>
  <c r="B167" i="53" a="1"/>
  <c r="C307" i="49" a="1"/>
  <c r="D18" i="49" a="1"/>
  <c r="B202" i="55" a="1"/>
  <c r="G46" i="55" a="1"/>
  <c r="C493" i="55" a="1"/>
  <c r="A357" i="55" a="1"/>
  <c r="D301" i="49" a="1"/>
  <c r="A465" i="53" a="1"/>
  <c r="C293" i="49" a="1"/>
  <c r="D398" i="49" a="1"/>
  <c r="C339" i="49" a="1"/>
  <c r="G331" i="49" a="1"/>
  <c r="D487" i="53" a="1"/>
  <c r="B197" i="55" a="1"/>
  <c r="B147" i="49" a="1"/>
  <c r="D147" i="49" a="1"/>
  <c r="D462" i="49" a="1"/>
  <c r="G26" i="53" a="1"/>
  <c r="F444" i="49" a="1"/>
  <c r="F421" i="55" a="1"/>
  <c r="B49" i="55" a="1"/>
  <c r="D340" i="49" a="1"/>
  <c r="F334" i="49" a="1"/>
  <c r="B93" i="53" a="1"/>
  <c r="D496" i="49" a="1"/>
  <c r="D295" i="49" a="1"/>
  <c r="A195" i="49" a="1"/>
  <c r="G165" i="49" a="1"/>
  <c r="A12" i="53" a="1"/>
  <c r="A205" i="49" a="1"/>
  <c r="C289" i="49" a="1"/>
  <c r="D111" i="55" a="1"/>
  <c r="C216" i="55" a="1"/>
  <c r="B469" i="55" a="1"/>
  <c r="B174" i="53" a="1"/>
  <c r="B166" i="55" a="1"/>
  <c r="D212" i="55" a="1"/>
  <c r="F158" i="55" a="1"/>
  <c r="B405" i="56" a="1"/>
  <c r="A293" i="55" a="1"/>
  <c r="B133" i="53" a="1"/>
  <c r="G49" i="53" a="1"/>
  <c r="A102" i="53" a="1"/>
  <c r="A334" i="49" a="1"/>
  <c r="G345" i="49" a="1"/>
  <c r="A9" i="49" a="1"/>
  <c r="G442" i="49" a="1"/>
  <c r="C25" i="53" a="1"/>
  <c r="G375" i="53" a="1"/>
  <c r="B100" i="53" a="1"/>
  <c r="C246" i="49" a="1"/>
  <c r="C343" i="49" a="1"/>
  <c r="C121" i="49" a="1"/>
  <c r="F426" i="49" a="1"/>
  <c r="C257" i="55" a="1"/>
  <c r="B422" i="49" a="1"/>
  <c r="B153" i="53" a="1"/>
  <c r="A38" i="55" a="1"/>
  <c r="B330" i="53" a="1"/>
  <c r="C313" i="49" a="1"/>
  <c r="B309" i="49" a="1"/>
  <c r="D39" i="53" a="1"/>
  <c r="G425" i="55" a="1"/>
  <c r="D300" i="53" a="1"/>
  <c r="A85" i="55" a="1"/>
  <c r="A9" i="55" a="1"/>
  <c r="F72" i="49" a="1"/>
  <c r="A299" i="49" a="1"/>
  <c r="B362" i="53" a="1"/>
  <c r="F39" i="49" a="1"/>
  <c r="B223" i="53" a="1"/>
  <c r="G376" i="55" a="1"/>
  <c r="D29" i="53" a="1"/>
  <c r="B195" i="49" a="1"/>
  <c r="B338" i="53" a="1"/>
  <c r="C421" i="49" a="1"/>
  <c r="B471" i="49" a="1"/>
  <c r="F216" i="53" a="1"/>
  <c r="A391" i="49" a="1"/>
  <c r="A342" i="55" a="1"/>
  <c r="C44" i="49" a="1"/>
  <c r="C114" i="49" a="1"/>
  <c r="C276" i="53" a="1"/>
  <c r="D292" i="49" a="1"/>
  <c r="F18" i="49" a="1"/>
  <c r="D6" i="49" a="1"/>
  <c r="A37" i="55" a="1"/>
  <c r="B12" i="49" a="1"/>
  <c r="F193" i="53" a="1"/>
  <c r="B417" i="49" a="1"/>
  <c r="F406" i="49" a="1"/>
  <c r="B145" i="49" a="1"/>
  <c r="F441" i="49" a="1"/>
  <c r="G61" i="49" a="1"/>
  <c r="A74" i="49" a="1"/>
  <c r="C502" i="53" a="1"/>
  <c r="A377" i="55" a="1"/>
  <c r="D216" i="49" a="1"/>
  <c r="G167" i="49" a="1"/>
  <c r="A347" i="49" a="1"/>
  <c r="C131" i="53" a="1"/>
  <c r="C294" i="49" a="1"/>
  <c r="F385" i="49" a="1"/>
  <c r="G368" i="49" a="1"/>
  <c r="G8" i="53" a="1"/>
  <c r="A211" i="49" a="1"/>
  <c r="A381" i="49" a="1"/>
  <c r="B335" i="49" a="1"/>
  <c r="D277" i="49" a="1"/>
  <c r="G190" i="49" a="1"/>
  <c r="F170" i="53" a="1"/>
  <c r="C301" i="55" a="1"/>
  <c r="D453" i="55" a="1"/>
  <c r="A132" i="53" a="1"/>
  <c r="B53" i="49" a="1"/>
  <c r="F132" i="49" a="1"/>
  <c r="D70" i="53" a="1"/>
  <c r="G304" i="49" a="1"/>
  <c r="G329" i="53" a="1"/>
  <c r="F160" i="49" a="1"/>
  <c r="B335" i="55" a="1"/>
  <c r="F314" i="53" a="1"/>
  <c r="F299" i="49" a="1"/>
  <c r="A341" i="49" a="1"/>
  <c r="F259" i="49" a="1"/>
  <c r="F207" i="49" a="1"/>
  <c r="G418" i="53" a="1"/>
  <c r="D114" i="49" a="1"/>
  <c r="C47" i="49" a="1"/>
  <c r="B488" i="49" a="1"/>
  <c r="G138" i="49" a="1"/>
  <c r="A469" i="49" a="1"/>
  <c r="A194" i="49" a="1"/>
  <c r="A81" i="49" a="1"/>
  <c r="A45" i="55" a="1"/>
  <c r="A302" i="49" a="1"/>
  <c r="A376" i="49" a="1"/>
  <c r="D254" i="49" a="1"/>
  <c r="C484" i="49" a="1"/>
  <c r="C171" i="49" a="1"/>
  <c r="G74" i="53" a="1"/>
  <c r="A442" i="49" a="1"/>
  <c r="A498" i="56" a="1"/>
  <c r="B227" i="53" a="1"/>
  <c r="G158" i="49" a="1"/>
  <c r="C293" i="53" a="1"/>
  <c r="A127" i="56" a="1"/>
  <c r="C244" i="49" a="1"/>
  <c r="F330" i="49" a="1"/>
  <c r="F349" i="49" a="1"/>
  <c r="F80" i="49" a="1"/>
  <c r="G112" i="49" a="1"/>
  <c r="G32" i="49" a="1"/>
  <c r="B287" i="49" a="1"/>
  <c r="B462" i="55" a="1"/>
  <c r="A226" i="55" a="1"/>
  <c r="B345" i="49" a="1"/>
  <c r="D124" i="49" a="1"/>
  <c r="C140" i="49" a="1"/>
  <c r="G248" i="49" a="1"/>
  <c r="A179" i="49" a="1"/>
  <c r="A393" i="55" a="1"/>
  <c r="D110" i="53" a="1"/>
  <c r="C92" i="49" a="1"/>
  <c r="A255" i="55" a="1"/>
  <c r="C377" i="49" a="1"/>
  <c r="B108" i="53" a="1"/>
  <c r="G218" i="53" a="1"/>
  <c r="D184" i="49" a="1"/>
  <c r="B360" i="56" a="1"/>
  <c r="A132" i="56" a="1"/>
  <c r="A324" i="49" a="1"/>
  <c r="B133" i="49" a="1"/>
  <c r="A33" i="49" a="1"/>
  <c r="F328" i="49" a="1"/>
  <c r="B138" i="55" a="1"/>
  <c r="A175" i="53" a="1"/>
  <c r="F139" i="53" a="1"/>
  <c r="C411" i="49" a="1"/>
  <c r="A434" i="55" a="1"/>
  <c r="F71" i="55" a="1"/>
  <c r="B278" i="53" a="1"/>
  <c r="G132" i="49" a="1"/>
  <c r="D208" i="49" a="1"/>
  <c r="A351" i="53" a="1"/>
  <c r="D348" i="49" a="1"/>
  <c r="A251" i="49" a="1"/>
  <c r="B492" i="49" a="1"/>
  <c r="D150" i="49" a="1"/>
  <c r="B174" i="55" a="1"/>
  <c r="G153" i="49" a="1"/>
  <c r="C328" i="53" a="1"/>
  <c r="F206" i="53" a="1"/>
  <c r="B327" i="49" a="1"/>
  <c r="F315" i="49" a="1"/>
  <c r="C466" i="53" a="1"/>
  <c r="D217" i="49" a="1"/>
  <c r="G160" i="49" a="1"/>
  <c r="C95" i="49" a="1"/>
  <c r="C345" i="49" a="1"/>
  <c r="C269" i="56" a="1"/>
  <c r="B13" i="55" a="1"/>
  <c r="B359" i="49" a="1"/>
  <c r="G350" i="53" a="1"/>
  <c r="A387" i="55" a="1"/>
  <c r="A49" i="49" a="1"/>
  <c r="C389" i="49" a="1"/>
  <c r="F405" i="55" a="1"/>
  <c r="B466" i="49" a="1"/>
  <c r="F274" i="49" a="1"/>
  <c r="F298" i="49" a="1"/>
  <c r="G203" i="53" a="1"/>
  <c r="B426" i="56" a="1"/>
  <c r="B302" i="49" a="1"/>
  <c r="A245" i="56" a="1"/>
  <c r="B150" i="49" a="1"/>
  <c r="G389" i="53" a="1"/>
  <c r="A159" i="53" a="1"/>
  <c r="A54" i="53" a="1"/>
  <c r="B313" i="49" a="1"/>
  <c r="G34" i="49" a="1"/>
  <c r="B313" i="53" a="1"/>
  <c r="B217" i="49" a="1"/>
  <c r="G408" i="49" a="1"/>
  <c r="A436" i="49" a="1"/>
  <c r="B226" i="53" a="1"/>
  <c r="C82" i="53" a="1"/>
  <c r="D97" i="53" a="1"/>
  <c r="C186" i="53" a="1"/>
  <c r="F463" i="53" a="1"/>
  <c r="A338" i="53" a="1"/>
  <c r="C401" i="53" a="1"/>
  <c r="B110" i="55" a="1"/>
  <c r="C101" i="53" a="1"/>
  <c r="F287" i="53" a="1"/>
  <c r="B171" i="55" a="1"/>
  <c r="D115" i="55" a="1"/>
  <c r="G363" i="53" a="1"/>
  <c r="G109" i="53" a="1"/>
  <c r="A113" i="56" a="1"/>
  <c r="G339" i="49" a="1"/>
  <c r="B446" i="49" a="1"/>
  <c r="F335" i="49" a="1"/>
  <c r="B7" i="49" a="1"/>
  <c r="D357" i="49" a="1"/>
  <c r="C268" i="56" a="1"/>
  <c r="G193" i="53" a="1"/>
  <c r="B27" i="53" a="1"/>
  <c r="C146" i="53" a="1"/>
  <c r="G459" i="49" a="1"/>
  <c r="G141" i="53" a="1"/>
  <c r="G339" i="53" a="1"/>
  <c r="D79" i="49" a="1"/>
  <c r="A389" i="53" a="1"/>
  <c r="F331" i="49" a="1"/>
  <c r="D334" i="49" a="1"/>
  <c r="A82" i="49" a="1"/>
  <c r="G238" i="53" a="1"/>
  <c r="A281" i="55" a="1"/>
  <c r="F288" i="49" a="1"/>
  <c r="D54" i="49" a="1"/>
  <c r="A182" i="49" a="1"/>
  <c r="A187" i="49" a="1"/>
  <c r="A246" i="55" a="1"/>
  <c r="A423" i="53" a="1"/>
  <c r="A283" i="55" a="1"/>
  <c r="C87" i="49" a="1"/>
  <c r="A328" i="53" a="1"/>
  <c r="A269" i="56" a="1"/>
  <c r="C186" i="49" a="1"/>
  <c r="B97" i="49" a="1"/>
  <c r="A54" i="49" a="1"/>
  <c r="A462" i="49" a="1"/>
  <c r="G362" i="49" a="1"/>
  <c r="F333" i="53" a="1"/>
  <c r="B142" i="49" a="1"/>
  <c r="C158" i="49" a="1"/>
  <c r="D241" i="49" a="1"/>
  <c r="C67" i="49" a="1"/>
  <c r="B453" i="49" a="1"/>
  <c r="B206" i="55" a="1"/>
  <c r="B34" i="49" a="1"/>
  <c r="A478" i="49" a="1"/>
  <c r="G17" i="49" a="1"/>
  <c r="C27" i="49" a="1"/>
  <c r="F29" i="49" a="1"/>
  <c r="D23" i="49" a="1"/>
  <c r="A235" i="56" a="1"/>
  <c r="B263" i="55" a="1"/>
  <c r="G337" i="49" a="1"/>
  <c r="G484" i="49" a="1"/>
  <c r="A351" i="49" a="1"/>
  <c r="C352" i="49" a="1"/>
  <c r="F476" i="53" a="1"/>
  <c r="A65" i="49" a="1"/>
  <c r="C357" i="49" a="1"/>
  <c r="C21" i="55" a="1"/>
  <c r="B385" i="53" a="1"/>
  <c r="C349" i="49" a="1"/>
  <c r="D93" i="53" a="1"/>
  <c r="G364" i="49" a="1"/>
  <c r="A370" i="55" a="1"/>
  <c r="C70" i="49" a="1"/>
  <c r="A306" i="49" a="1"/>
  <c r="C62" i="49" a="1"/>
  <c r="D131" i="49" a="1"/>
  <c r="D278" i="49" a="1"/>
  <c r="B167" i="49" a="1"/>
  <c r="A361" i="49" a="1"/>
  <c r="A427" i="49" a="1"/>
  <c r="B231" i="49" a="1"/>
  <c r="D400" i="49" a="1"/>
  <c r="C439" i="49" a="1"/>
  <c r="D480" i="49" a="1"/>
  <c r="G292" i="49" a="1"/>
  <c r="A66" i="49" a="1"/>
  <c r="F44" i="49" a="1"/>
  <c r="D127" i="49" a="1"/>
  <c r="A387" i="49" a="1"/>
  <c r="G380" i="49" a="1"/>
  <c r="F443" i="49" a="1"/>
  <c r="C332" i="49" a="1"/>
  <c r="B271" i="49" a="1"/>
  <c r="A374" i="49" a="1"/>
  <c r="B310" i="49" a="1"/>
  <c r="C433" i="49" a="1"/>
  <c r="D227" i="49" a="1"/>
  <c r="D31" i="49" a="1"/>
  <c r="G405" i="49" a="1"/>
  <c r="B88" i="49" a="1"/>
  <c r="F42" i="53" a="1"/>
  <c r="B173" i="49" a="1"/>
  <c r="G484" i="53" a="1"/>
  <c r="B21" i="53" a="1"/>
  <c r="B7" i="55" a="1"/>
  <c r="C470" i="49" a="1"/>
  <c r="D436" i="49" a="1"/>
  <c r="F329" i="49" a="1"/>
  <c r="A263" i="53" a="1"/>
  <c r="C268" i="49" a="1"/>
  <c r="G219" i="49" a="1"/>
  <c r="G301" i="49" a="1"/>
  <c r="F417" i="49" a="1"/>
  <c r="D28" i="49" a="1"/>
  <c r="F409" i="55" a="1"/>
  <c r="C471" i="49" a="1"/>
  <c r="B499" i="49" a="1"/>
  <c r="G139" i="49" a="1"/>
  <c r="G85" i="49" a="1"/>
  <c r="B234" i="55" a="1"/>
  <c r="C329" i="49" a="1"/>
  <c r="G16" i="49" a="1"/>
  <c r="G466" i="49" a="1"/>
  <c r="B148" i="55" a="1"/>
  <c r="D11" i="53" a="1"/>
  <c r="A354" i="53" a="1"/>
  <c r="C162" i="55" a="1"/>
  <c r="B372" i="53" a="1"/>
  <c r="D16" i="55" a="1"/>
  <c r="F140" i="55" a="1"/>
  <c r="B364" i="53" a="1"/>
  <c r="G387" i="53" a="1"/>
  <c r="F153" i="53" a="1"/>
  <c r="A95" i="55" a="1"/>
  <c r="A266" i="53" a="1"/>
  <c r="D328" i="55" a="1"/>
  <c r="A236" i="49" a="1"/>
  <c r="G134" i="49" a="1"/>
  <c r="A422" i="49" a="1"/>
  <c r="D243" i="53" a="1"/>
  <c r="D407" i="53" a="1"/>
  <c r="G97" i="49" a="1"/>
  <c r="G499" i="53" a="1"/>
  <c r="A466" i="55" a="1"/>
  <c r="F47" i="53" a="1"/>
  <c r="G310" i="53" a="1"/>
  <c r="A212" i="49" a="1"/>
  <c r="C27" i="53" a="1"/>
  <c r="G69" i="49" a="1"/>
  <c r="D376" i="53" a="1"/>
  <c r="D96" i="49" a="1"/>
  <c r="A122" i="49" a="1"/>
  <c r="F183" i="49" a="1"/>
  <c r="G286" i="55" a="1"/>
  <c r="B196" i="53" a="1"/>
  <c r="A457" i="49" a="1"/>
  <c r="A30" i="49" a="1"/>
  <c r="D497" i="49" a="1"/>
  <c r="F169" i="49" a="1"/>
  <c r="A470" i="49" a="1"/>
  <c r="D116" i="49" a="1"/>
  <c r="B348" i="49" a="1"/>
  <c r="C453" i="56" a="1"/>
  <c r="A91" i="53" a="1"/>
  <c r="C419" i="49" a="1"/>
  <c r="C58" i="49" a="1"/>
  <c r="A283" i="49" a="1"/>
  <c r="F249" i="53" a="1"/>
  <c r="C126" i="49" a="1"/>
  <c r="F271" i="49" a="1"/>
  <c r="D82" i="53" a="1"/>
  <c r="C494" i="49" a="1"/>
  <c r="G217" i="49" a="1"/>
  <c r="C287" i="49" a="1"/>
  <c r="A236" i="53" a="1"/>
  <c r="C392" i="49" a="1"/>
  <c r="B264" i="49" a="1"/>
  <c r="A349" i="49" a="1"/>
  <c r="D461" i="49" a="1"/>
  <c r="A485" i="49" a="1"/>
  <c r="G66" i="53" a="1"/>
  <c r="G479" i="49" a="1"/>
  <c r="F275" i="49" a="1"/>
  <c r="B437" i="55" a="1"/>
  <c r="A181" i="49" a="1"/>
  <c r="G502" i="49" a="1"/>
  <c r="G255" i="49" a="1"/>
  <c r="G42" i="49" a="1"/>
  <c r="F252" i="53" a="1"/>
  <c r="C465" i="53" a="1"/>
  <c r="F402" i="49" a="1"/>
  <c r="D237" i="53" a="1"/>
  <c r="F247" i="53" a="1"/>
  <c r="A498" i="53" a="1"/>
  <c r="F69" i="49" a="1"/>
  <c r="F316" i="53" a="1"/>
  <c r="B353" i="49" a="1"/>
  <c r="G104" i="49" a="1"/>
  <c r="A199" i="49" a="1"/>
  <c r="D431" i="49" a="1"/>
  <c r="B74" i="49" a="1"/>
  <c r="C491" i="49" a="1"/>
  <c r="A158" i="49" a="1"/>
  <c r="G387" i="49" a="1"/>
  <c r="G269" i="49" a="1"/>
  <c r="G184" i="49" a="1"/>
  <c r="B366" i="49" a="1"/>
  <c r="F341" i="53" a="1"/>
  <c r="G400" i="53" a="1"/>
  <c r="C349" i="56" a="1"/>
  <c r="D428" i="49" a="1"/>
  <c r="B92" i="49" a="1"/>
  <c r="D357" i="53" a="1"/>
  <c r="C272" i="49" a="1"/>
  <c r="B98" i="49" a="1"/>
  <c r="A153" i="49" a="1"/>
  <c r="F395" i="49" a="1"/>
  <c r="B203" i="49" a="1"/>
  <c r="B303" i="49" a="1"/>
  <c r="A34" i="49" a="1"/>
  <c r="G206" i="49" a="1"/>
  <c r="D347" i="49" a="1"/>
  <c r="F209" i="49" a="1"/>
  <c r="D219" i="49" a="1"/>
  <c r="B245" i="55" a="1"/>
  <c r="A380" i="49" a="1"/>
  <c r="G291" i="49" a="1"/>
  <c r="B395" i="49" a="1"/>
  <c r="A27" i="53" a="1"/>
  <c r="D471" i="49" a="1"/>
  <c r="G418" i="55" a="1"/>
  <c r="D341" i="53" a="1"/>
  <c r="C124" i="49" a="1"/>
  <c r="A487" i="55" a="1"/>
  <c r="F199" i="53" a="1"/>
  <c r="D194" i="49" a="1"/>
  <c r="D403" i="49" a="1"/>
  <c r="D119" i="49" a="1"/>
  <c r="C21" i="56" a="1"/>
  <c r="G281" i="49" a="1"/>
  <c r="C324" i="49" a="1"/>
  <c r="A418" i="55" a="1"/>
  <c r="D54" i="55" a="1"/>
  <c r="A174" i="53" a="1"/>
  <c r="B336" i="49" a="1"/>
  <c r="A154" i="49" a="1"/>
  <c r="G133" i="49" a="1"/>
  <c r="C373" i="49" a="1"/>
  <c r="D333" i="49" a="1"/>
  <c r="D479" i="49" a="1"/>
  <c r="C248" i="49" a="1"/>
  <c r="D10" i="49" a="1"/>
  <c r="G470" i="49" a="1"/>
  <c r="F499" i="49" a="1"/>
  <c r="F36" i="49" a="1"/>
  <c r="G260" i="49" a="1"/>
  <c r="C204" i="53" a="1"/>
  <c r="C241" i="49" a="1"/>
  <c r="G363" i="49" a="1"/>
  <c r="A54" i="55" a="1"/>
  <c r="A426" i="49" a="1"/>
  <c r="B252" i="49" a="1"/>
  <c r="B289" i="49" a="1"/>
  <c r="B51" i="49" a="1"/>
  <c r="D132" i="49" a="1"/>
  <c r="B485" i="53" a="1"/>
  <c r="F372" i="53" a="1"/>
  <c r="A76" i="49" a="1"/>
  <c r="A389" i="49" a="1"/>
  <c r="A167" i="53" a="1"/>
  <c r="F63" i="49" a="1"/>
  <c r="D483" i="49" a="1"/>
  <c r="B418" i="55" a="1"/>
  <c r="B358" i="49" a="1"/>
  <c r="C210" i="49" a="1"/>
  <c r="C131" i="49" a="1"/>
  <c r="C371" i="49" a="1"/>
  <c r="A340" i="55" a="1"/>
  <c r="C73" i="49" a="1"/>
  <c r="F8" i="49" a="1"/>
  <c r="F61" i="49" a="1"/>
  <c r="D7" i="53" a="1"/>
  <c r="C390" i="49" a="1"/>
  <c r="F149" i="49" a="1"/>
  <c r="G416" i="49" a="1"/>
  <c r="A415" i="53" a="1"/>
  <c r="C443" i="49" a="1"/>
  <c r="A110" i="53" a="1"/>
  <c r="A216" i="55" a="1"/>
  <c r="C168" i="56" a="1"/>
  <c r="A19" i="49" a="1"/>
  <c r="B162" i="49" a="1"/>
  <c r="F91" i="49" a="1"/>
  <c r="A130" i="56" a="1"/>
  <c r="B202" i="49" a="1"/>
  <c r="B88" i="53" a="1"/>
  <c r="G406" i="49" a="1"/>
  <c r="B329" i="55" a="1"/>
  <c r="D230" i="53" a="1"/>
  <c r="A490" i="49" a="1"/>
  <c r="C334" i="49" a="1"/>
  <c r="B398" i="49" a="1"/>
  <c r="A446" i="49" a="1"/>
  <c r="D500" i="53" a="1"/>
  <c r="G313" i="49" a="1"/>
  <c r="F273" i="49" a="1"/>
  <c r="A282" i="53" a="1"/>
  <c r="D466" i="49" a="1"/>
  <c r="B159" i="49" a="1"/>
  <c r="D478" i="53" a="1"/>
  <c r="B368" i="53" a="1"/>
  <c r="C18" i="49" a="1"/>
  <c r="F337" i="49" a="1"/>
  <c r="G340" i="55" a="1"/>
  <c r="C213" i="53" a="1"/>
  <c r="A195" i="53" a="1"/>
  <c r="B397" i="49" a="1"/>
  <c r="C492" i="49" a="1"/>
  <c r="G226" i="49" a="1"/>
  <c r="G344" i="49" a="1"/>
  <c r="F321" i="49" a="1"/>
  <c r="B284" i="49" a="1"/>
  <c r="F358" i="49" a="1"/>
  <c r="G90" i="49" a="1"/>
  <c r="B108" i="55" a="1"/>
  <c r="G150" i="53" a="1"/>
  <c r="G460" i="49" a="1"/>
  <c r="B134" i="49" a="1"/>
  <c r="G111" i="53" a="1"/>
  <c r="D137" i="55" a="1"/>
  <c r="A388" i="55" a="1"/>
  <c r="G65" i="55" a="1"/>
  <c r="D267" i="49" a="1"/>
  <c r="F214" i="49" a="1"/>
  <c r="F227" i="49" a="1"/>
  <c r="A185" i="53" a="1"/>
  <c r="D157" i="49" a="1"/>
  <c r="A313" i="49" a="1"/>
  <c r="B428" i="49" a="1"/>
  <c r="A200" i="53" a="1"/>
  <c r="C298" i="49" a="1"/>
  <c r="A467" i="49" a="1"/>
  <c r="B238" i="49" a="1"/>
  <c r="G230" i="49" a="1"/>
  <c r="A52" i="49" a="1"/>
  <c r="G311" i="49" a="1"/>
  <c r="D417" i="49" a="1"/>
  <c r="D202" i="53" a="1"/>
  <c r="G449" i="49" a="1"/>
  <c r="C340" i="49" a="1"/>
  <c r="A374" i="55" a="1"/>
  <c r="A393" i="49" a="1"/>
  <c r="A254" i="55" a="1"/>
  <c r="A254" i="55" l="1"/>
  <c r="A393" i="49"/>
  <c r="A374" i="55"/>
  <c r="C340" i="49"/>
  <c r="G449" i="49"/>
  <c r="D202" i="53"/>
  <c r="D417" i="49"/>
  <c r="G311" i="49"/>
  <c r="A52" i="49"/>
  <c r="G230" i="49"/>
  <c r="B238" i="49"/>
  <c r="A467" i="49"/>
  <c r="C298" i="49"/>
  <c r="A200" i="53"/>
  <c r="B428" i="49"/>
  <c r="A313" i="49"/>
  <c r="D157" i="49"/>
  <c r="A185" i="53"/>
  <c r="F227" i="49"/>
  <c r="F214" i="49"/>
  <c r="D267" i="49"/>
  <c r="G65" i="55"/>
  <c r="A388" i="55"/>
  <c r="D137" i="55"/>
  <c r="G111" i="53"/>
  <c r="B134" i="49"/>
  <c r="G460" i="49"/>
  <c r="G150" i="53"/>
  <c r="B108" i="55"/>
  <c r="G90" i="49"/>
  <c r="F358" i="49"/>
  <c r="B284" i="49"/>
  <c r="F321" i="49"/>
  <c r="G344" i="49"/>
  <c r="G226" i="49"/>
  <c r="C492" i="49"/>
  <c r="B397" i="49"/>
  <c r="A195" i="53"/>
  <c r="C213" i="53"/>
  <c r="G340" i="55"/>
  <c r="F337" i="49"/>
  <c r="C18" i="49"/>
  <c r="B368" i="53"/>
  <c r="D478" i="53"/>
  <c r="B159" i="49"/>
  <c r="D466" i="49"/>
  <c r="A282" i="53"/>
  <c r="F273" i="49"/>
  <c r="G313" i="49"/>
  <c r="D500" i="53"/>
  <c r="A446" i="49"/>
  <c r="B398" i="49"/>
  <c r="C334" i="49"/>
  <c r="A490" i="49"/>
  <c r="D230" i="53"/>
  <c r="B329" i="55"/>
  <c r="G406" i="49"/>
  <c r="B88" i="53"/>
  <c r="B202" i="49"/>
  <c r="A130" i="56"/>
  <c r="F91" i="49"/>
  <c r="B162" i="49"/>
  <c r="A19" i="49"/>
  <c r="C168" i="56"/>
  <c r="A216" i="55"/>
  <c r="A110" i="53"/>
  <c r="C443" i="49"/>
  <c r="A415" i="53"/>
  <c r="G416" i="49"/>
  <c r="F149" i="49"/>
  <c r="C390" i="49"/>
  <c r="D7" i="53"/>
  <c r="F61" i="49"/>
  <c r="F8" i="49"/>
  <c r="C73" i="49"/>
  <c r="A340" i="55"/>
  <c r="C371" i="49"/>
  <c r="C131" i="49"/>
  <c r="C210" i="49"/>
  <c r="B358" i="49"/>
  <c r="B418" i="55"/>
  <c r="D483" i="49"/>
  <c r="F63" i="49"/>
  <c r="A167" i="53"/>
  <c r="A389" i="49"/>
  <c r="A76" i="49"/>
  <c r="F372" i="53"/>
  <c r="B485" i="53"/>
  <c r="D132" i="49"/>
  <c r="B51" i="49"/>
  <c r="B289" i="49"/>
  <c r="B252" i="49"/>
  <c r="A426" i="49"/>
  <c r="A54" i="55"/>
  <c r="G363" i="49"/>
  <c r="C241" i="49"/>
  <c r="C204" i="53"/>
  <c r="G260" i="49"/>
  <c r="F36" i="49"/>
  <c r="F499" i="49"/>
  <c r="G470" i="49"/>
  <c r="D10" i="49"/>
  <c r="C248" i="49"/>
  <c r="D479" i="49"/>
  <c r="D333" i="49"/>
  <c r="C373" i="49"/>
  <c r="G133" i="49"/>
  <c r="A154" i="49"/>
  <c r="B336" i="49"/>
  <c r="A174" i="53"/>
  <c r="D54" i="55"/>
  <c r="A418" i="55"/>
  <c r="C324" i="49"/>
  <c r="G281" i="49"/>
  <c r="C21" i="56"/>
  <c r="D119" i="49"/>
  <c r="D403" i="49"/>
  <c r="D194" i="49"/>
  <c r="F199" i="53"/>
  <c r="A487" i="55"/>
  <c r="C124" i="49"/>
  <c r="D341" i="53"/>
  <c r="G418" i="55"/>
  <c r="D471" i="49"/>
  <c r="A27" i="53"/>
  <c r="B395" i="49"/>
  <c r="G291" i="49"/>
  <c r="A380" i="49"/>
  <c r="B245" i="55"/>
  <c r="D219" i="49"/>
  <c r="F209" i="49"/>
  <c r="D347" i="49"/>
  <c r="G206" i="49"/>
  <c r="A34" i="49"/>
  <c r="B303" i="49"/>
  <c r="B203" i="49"/>
  <c r="F395" i="49"/>
  <c r="A153" i="49"/>
  <c r="B98" i="49"/>
  <c r="C272" i="49"/>
  <c r="D357" i="53"/>
  <c r="B92" i="49"/>
  <c r="D428" i="49"/>
  <c r="C349" i="56"/>
  <c r="G400" i="53"/>
  <c r="F341" i="53"/>
  <c r="B366" i="49"/>
  <c r="G184" i="49"/>
  <c r="G269" i="49"/>
  <c r="G387" i="49"/>
  <c r="A158" i="49"/>
  <c r="C491" i="49"/>
  <c r="B74" i="49"/>
  <c r="D431" i="49"/>
  <c r="A199" i="49"/>
  <c r="G104" i="49"/>
  <c r="B353" i="49"/>
  <c r="F316" i="53"/>
  <c r="F69" i="49"/>
  <c r="A498" i="53"/>
  <c r="F247" i="53"/>
  <c r="D237" i="53"/>
  <c r="F402" i="49"/>
  <c r="C465" i="53"/>
  <c r="F252" i="53"/>
  <c r="G42" i="49"/>
  <c r="G255" i="49"/>
  <c r="G502" i="49"/>
  <c r="A181" i="49"/>
  <c r="B437" i="55"/>
  <c r="F275" i="49"/>
  <c r="G479" i="49"/>
  <c r="G66" i="53"/>
  <c r="A485" i="49"/>
  <c r="D461" i="49"/>
  <c r="A349" i="49"/>
  <c r="B264" i="49"/>
  <c r="C392" i="49"/>
  <c r="A236" i="53"/>
  <c r="C287" i="49"/>
  <c r="G217" i="49"/>
  <c r="C494" i="49"/>
  <c r="D82" i="53"/>
  <c r="F271" i="49"/>
  <c r="C126" i="49"/>
  <c r="F249" i="53"/>
  <c r="A283" i="49"/>
  <c r="C58" i="49"/>
  <c r="C419" i="49"/>
  <c r="A91" i="53"/>
  <c r="C453" i="56"/>
  <c r="B348" i="49"/>
  <c r="D116" i="49"/>
  <c r="A470" i="49"/>
  <c r="F169" i="49"/>
  <c r="D497" i="49"/>
  <c r="A30" i="49"/>
  <c r="A457" i="49"/>
  <c r="B196" i="53"/>
  <c r="G286" i="55"/>
  <c r="F183" i="49"/>
  <c r="A122" i="49"/>
  <c r="D96" i="49"/>
  <c r="D376" i="53"/>
  <c r="G69" i="49"/>
  <c r="C27" i="53"/>
  <c r="A212" i="49"/>
  <c r="G310" i="53"/>
  <c r="F47" i="53"/>
  <c r="A466" i="55"/>
  <c r="G499" i="53"/>
  <c r="G97" i="49"/>
  <c r="D407" i="53"/>
  <c r="D243" i="53"/>
  <c r="A422" i="49"/>
  <c r="G134" i="49"/>
  <c r="A236" i="49"/>
  <c r="D328" i="55"/>
  <c r="A266" i="53"/>
  <c r="A95" i="55"/>
  <c r="F153" i="53"/>
  <c r="G387" i="53"/>
  <c r="B364" i="53"/>
  <c r="F140" i="55"/>
  <c r="D16" i="55"/>
  <c r="B372" i="53"/>
  <c r="C162" i="55"/>
  <c r="A354" i="53"/>
  <c r="D11" i="53"/>
  <c r="B148" i="55"/>
  <c r="G466" i="49"/>
  <c r="G16" i="49"/>
  <c r="C329" i="49"/>
  <c r="B234" i="55"/>
  <c r="G85" i="49"/>
  <c r="G139" i="49"/>
  <c r="B499" i="49"/>
  <c r="C471" i="49"/>
  <c r="F409" i="55"/>
  <c r="D28" i="49"/>
  <c r="F417" i="49"/>
  <c r="G301" i="49"/>
  <c r="G219" i="49"/>
  <c r="C268" i="49"/>
  <c r="A263" i="53"/>
  <c r="F329" i="49"/>
  <c r="D436" i="49"/>
  <c r="C470" i="49"/>
  <c r="B7" i="55"/>
  <c r="B21" i="53"/>
  <c r="G484" i="53"/>
  <c r="B173" i="49"/>
  <c r="F42" i="53"/>
  <c r="B88" i="49"/>
  <c r="G405" i="49"/>
  <c r="D31" i="49"/>
  <c r="D227" i="49"/>
  <c r="C433" i="49"/>
  <c r="B310" i="49"/>
  <c r="A374" i="49"/>
  <c r="B271" i="49"/>
  <c r="C332" i="49"/>
  <c r="F443" i="49"/>
  <c r="G380" i="49"/>
  <c r="A387" i="49"/>
  <c r="D127" i="49"/>
  <c r="F44" i="49"/>
  <c r="A66" i="49"/>
  <c r="G292" i="49"/>
  <c r="D480" i="49"/>
  <c r="C439" i="49"/>
  <c r="D400" i="49"/>
  <c r="B231" i="49"/>
  <c r="A427" i="49"/>
  <c r="A361" i="49"/>
  <c r="B167" i="49"/>
  <c r="D278" i="49"/>
  <c r="D131" i="49"/>
  <c r="C62" i="49"/>
  <c r="A306" i="49"/>
  <c r="C70" i="49"/>
  <c r="A370" i="55"/>
  <c r="G364" i="49"/>
  <c r="D93" i="53"/>
  <c r="C349" i="49"/>
  <c r="B385" i="53"/>
  <c r="C21" i="55"/>
  <c r="C357" i="49"/>
  <c r="A65" i="49"/>
  <c r="F476" i="53"/>
  <c r="C352" i="49"/>
  <c r="A351" i="49"/>
  <c r="G484" i="49"/>
  <c r="G337" i="49"/>
  <c r="B263" i="55"/>
  <c r="A235" i="56"/>
  <c r="D23" i="49"/>
  <c r="F29" i="49"/>
  <c r="C27" i="49"/>
  <c r="G17" i="49"/>
  <c r="A478" i="49"/>
  <c r="B34" i="49"/>
  <c r="B206" i="55"/>
  <c r="B453" i="49"/>
  <c r="C67" i="49"/>
  <c r="D241" i="49"/>
  <c r="C158" i="49"/>
  <c r="B142" i="49"/>
  <c r="F333" i="53"/>
  <c r="G362" i="49"/>
  <c r="A462" i="49"/>
  <c r="A54" i="49"/>
  <c r="B97" i="49"/>
  <c r="C186" i="49"/>
  <c r="A269" i="56"/>
  <c r="A328" i="53"/>
  <c r="C87" i="49"/>
  <c r="A283" i="55"/>
  <c r="A423" i="53"/>
  <c r="A246" i="55"/>
  <c r="A187" i="49"/>
  <c r="A182" i="49"/>
  <c r="D54" i="49"/>
  <c r="F288" i="49"/>
  <c r="A281" i="55"/>
  <c r="G238" i="53"/>
  <c r="A82" i="49"/>
  <c r="D334" i="49"/>
  <c r="F331" i="49"/>
  <c r="A389" i="53"/>
  <c r="D79" i="49"/>
  <c r="G339" i="53"/>
  <c r="G141" i="53"/>
  <c r="G459" i="49"/>
  <c r="C146" i="53"/>
  <c r="B27" i="53"/>
  <c r="G193" i="53"/>
  <c r="C268" i="56"/>
  <c r="D357" i="49"/>
  <c r="B7" i="49"/>
  <c r="F335" i="49"/>
  <c r="B446" i="49"/>
  <c r="G339" i="49"/>
  <c r="A113" i="56"/>
  <c r="G109" i="53"/>
  <c r="G363" i="53"/>
  <c r="D115" i="55"/>
  <c r="B171" i="55"/>
  <c r="F287" i="53"/>
  <c r="C101" i="53"/>
  <c r="B110" i="55"/>
  <c r="C401" i="53"/>
  <c r="A338" i="53"/>
  <c r="F463" i="53"/>
  <c r="C186" i="53"/>
  <c r="D97" i="53"/>
  <c r="C82" i="53"/>
  <c r="B226" i="53"/>
  <c r="A436" i="49"/>
  <c r="G408" i="49"/>
  <c r="B217" i="49"/>
  <c r="B313" i="53"/>
  <c r="G34" i="49"/>
  <c r="B313" i="49"/>
  <c r="A54" i="53"/>
  <c r="A159" i="53"/>
  <c r="G389" i="53"/>
  <c r="B150" i="49"/>
  <c r="A245" i="56"/>
  <c r="B302" i="49"/>
  <c r="B426" i="56"/>
  <c r="G203" i="53"/>
  <c r="F298" i="49"/>
  <c r="F274" i="49"/>
  <c r="B466" i="49"/>
  <c r="F405" i="55"/>
  <c r="C389" i="49"/>
  <c r="A49" i="49"/>
  <c r="A387" i="55"/>
  <c r="G350" i="53"/>
  <c r="B359" i="49"/>
  <c r="B13" i="55"/>
  <c r="C269" i="56"/>
  <c r="C345" i="49"/>
  <c r="C95" i="49"/>
  <c r="G160" i="49"/>
  <c r="D217" i="49"/>
  <c r="C466" i="53"/>
  <c r="F315" i="49"/>
  <c r="B327" i="49"/>
  <c r="F206" i="53"/>
  <c r="C328" i="53"/>
  <c r="G153" i="49"/>
  <c r="B174" i="55"/>
  <c r="D150" i="49"/>
  <c r="B492" i="49"/>
  <c r="A251" i="49"/>
  <c r="D348" i="49"/>
  <c r="A351" i="53"/>
  <c r="D208" i="49"/>
  <c r="G132" i="49"/>
  <c r="B278" i="53"/>
  <c r="F71" i="55"/>
  <c r="A434" i="55"/>
  <c r="C411" i="49"/>
  <c r="F139" i="53"/>
  <c r="A175" i="53"/>
  <c r="B138" i="55"/>
  <c r="F328" i="49"/>
  <c r="A33" i="49"/>
  <c r="B133" i="49"/>
  <c r="A324" i="49"/>
  <c r="A132" i="56"/>
  <c r="B360" i="56"/>
  <c r="D184" i="49"/>
  <c r="G218" i="53"/>
  <c r="B108" i="53"/>
  <c r="C377" i="49"/>
  <c r="A255" i="55"/>
  <c r="C92" i="49"/>
  <c r="D110" i="53"/>
  <c r="A393" i="55"/>
  <c r="A179" i="49"/>
  <c r="G248" i="49"/>
  <c r="C140" i="49"/>
  <c r="D124" i="49"/>
  <c r="B345" i="49"/>
  <c r="A226" i="55"/>
  <c r="B462" i="55"/>
  <c r="B287" i="49"/>
  <c r="G32" i="49"/>
  <c r="G112" i="49"/>
  <c r="F80" i="49"/>
  <c r="F349" i="49"/>
  <c r="F330" i="49"/>
  <c r="C244" i="49"/>
  <c r="A127" i="56"/>
  <c r="C293" i="53"/>
  <c r="G158" i="49"/>
  <c r="B227" i="53"/>
  <c r="A498" i="56"/>
  <c r="A442" i="49"/>
  <c r="G74" i="53"/>
  <c r="C171" i="49"/>
  <c r="C484" i="49"/>
  <c r="D254" i="49"/>
  <c r="A376" i="49"/>
  <c r="A302" i="49"/>
  <c r="A45" i="55"/>
  <c r="A81" i="49"/>
  <c r="A194" i="49"/>
  <c r="A469" i="49"/>
  <c r="G138" i="49"/>
  <c r="B488" i="49"/>
  <c r="C47" i="49"/>
  <c r="D114" i="49"/>
  <c r="G418" i="53"/>
  <c r="F207" i="49"/>
  <c r="F259" i="49"/>
  <c r="A341" i="49"/>
  <c r="F299" i="49"/>
  <c r="F314" i="53"/>
  <c r="B335" i="55"/>
  <c r="F160" i="49"/>
  <c r="G329" i="53"/>
  <c r="G304" i="49"/>
  <c r="D70" i="53"/>
  <c r="F132" i="49"/>
  <c r="B53" i="49"/>
  <c r="A132" i="53"/>
  <c r="D453" i="55"/>
  <c r="C301" i="55"/>
  <c r="F170" i="53"/>
  <c r="G190" i="49"/>
  <c r="D277" i="49"/>
  <c r="B335" i="49"/>
  <c r="A381" i="49"/>
  <c r="A211" i="49"/>
  <c r="G8" i="53"/>
  <c r="G368" i="49"/>
  <c r="F385" i="49"/>
  <c r="C294" i="49"/>
  <c r="C131" i="53"/>
  <c r="A347" i="49"/>
  <c r="G167" i="49"/>
  <c r="D216" i="49"/>
  <c r="A377" i="55"/>
  <c r="C502" i="53"/>
  <c r="A74" i="49"/>
  <c r="G61" i="49"/>
  <c r="F441" i="49"/>
  <c r="B145" i="49"/>
  <c r="F406" i="49"/>
  <c r="B417" i="49"/>
  <c r="F193" i="53"/>
  <c r="E193" i="53" s="1"/>
  <c r="I193" i="53" s="1"/>
  <c r="B12" i="49"/>
  <c r="A37" i="55"/>
  <c r="D6" i="49"/>
  <c r="F18" i="49"/>
  <c r="D292" i="49"/>
  <c r="C276" i="53"/>
  <c r="C114" i="49"/>
  <c r="C44" i="49"/>
  <c r="A342" i="55"/>
  <c r="A391" i="49"/>
  <c r="F216" i="53"/>
  <c r="B471" i="49"/>
  <c r="C421" i="49"/>
  <c r="B338" i="53"/>
  <c r="B195" i="49"/>
  <c r="D29" i="53"/>
  <c r="G376" i="55"/>
  <c r="B223" i="53"/>
  <c r="F39" i="49"/>
  <c r="B362" i="53"/>
  <c r="A299" i="49"/>
  <c r="F72" i="49"/>
  <c r="A9" i="55"/>
  <c r="A85" i="55"/>
  <c r="D300" i="53"/>
  <c r="G425" i="55"/>
  <c r="D39" i="53"/>
  <c r="B309" i="49"/>
  <c r="C313" i="49"/>
  <c r="B330" i="53"/>
  <c r="A38" i="55"/>
  <c r="B153" i="53"/>
  <c r="B422" i="49"/>
  <c r="C257" i="55"/>
  <c r="F426" i="49"/>
  <c r="C121" i="49"/>
  <c r="C343" i="49"/>
  <c r="C246" i="49"/>
  <c r="B100" i="53"/>
  <c r="G375" i="53"/>
  <c r="C25" i="53"/>
  <c r="G442" i="49"/>
  <c r="A9" i="49"/>
  <c r="G345" i="49"/>
  <c r="A334" i="49"/>
  <c r="A102" i="53"/>
  <c r="G49" i="53"/>
  <c r="B133" i="53"/>
  <c r="A293" i="55"/>
  <c r="B405" i="56"/>
  <c r="F158" i="55"/>
  <c r="D212" i="55"/>
  <c r="B166" i="55"/>
  <c r="B174" i="53"/>
  <c r="B469" i="55"/>
  <c r="C216" i="55"/>
  <c r="D111" i="55"/>
  <c r="C289" i="49"/>
  <c r="A205" i="49"/>
  <c r="A12" i="53"/>
  <c r="G165" i="49"/>
  <c r="A195" i="49"/>
  <c r="D295" i="49"/>
  <c r="D496" i="49"/>
  <c r="B93" i="53"/>
  <c r="F334" i="49"/>
  <c r="D340" i="49"/>
  <c r="B49" i="55"/>
  <c r="F421" i="55"/>
  <c r="F444" i="49"/>
  <c r="G26" i="53"/>
  <c r="D462" i="49"/>
  <c r="D147" i="49"/>
  <c r="B147" i="49"/>
  <c r="B197" i="55"/>
  <c r="D487" i="53"/>
  <c r="G331" i="49"/>
  <c r="C339" i="49"/>
  <c r="D398" i="49"/>
  <c r="C293" i="49"/>
  <c r="A465" i="53"/>
  <c r="D301" i="49"/>
  <c r="A357" i="55"/>
  <c r="C493" i="55"/>
  <c r="G46" i="55"/>
  <c r="B202" i="55"/>
  <c r="D18" i="49"/>
  <c r="C307" i="49"/>
  <c r="B167" i="53"/>
  <c r="B59" i="49"/>
  <c r="A486" i="49"/>
  <c r="F97" i="49"/>
  <c r="A273" i="53"/>
  <c r="D399" i="49"/>
  <c r="B112" i="49"/>
  <c r="C405" i="49"/>
  <c r="G178" i="55"/>
  <c r="G460" i="53"/>
  <c r="F198" i="49"/>
  <c r="B433" i="49"/>
  <c r="B260" i="55"/>
  <c r="B425" i="49"/>
  <c r="A488" i="55"/>
  <c r="B277" i="53"/>
  <c r="F388" i="49"/>
  <c r="G378" i="49"/>
  <c r="F19" i="53"/>
  <c r="G194" i="53"/>
  <c r="D93" i="49"/>
  <c r="D41" i="49"/>
  <c r="G77" i="49"/>
  <c r="G477" i="49"/>
  <c r="F103" i="49"/>
  <c r="B288" i="49"/>
  <c r="C110" i="49"/>
  <c r="A238" i="49"/>
  <c r="D370" i="49"/>
  <c r="C214" i="49"/>
  <c r="G452" i="53"/>
  <c r="D127" i="53"/>
  <c r="C467" i="49"/>
  <c r="D231" i="49"/>
  <c r="B63" i="49"/>
  <c r="C26" i="49"/>
  <c r="F343" i="49"/>
  <c r="F502" i="49"/>
  <c r="A448" i="55"/>
  <c r="C378" i="53"/>
  <c r="A360" i="49"/>
  <c r="F50" i="49"/>
  <c r="F462" i="49"/>
  <c r="A247" i="49"/>
  <c r="A147" i="49"/>
  <c r="G297" i="53"/>
  <c r="G187" i="49"/>
  <c r="F203" i="53"/>
  <c r="F294" i="49"/>
  <c r="F226" i="49"/>
  <c r="E226" i="49" s="1"/>
  <c r="I226" i="49" s="1"/>
  <c r="F238" i="49"/>
  <c r="G33" i="49"/>
  <c r="A369" i="49"/>
  <c r="D392" i="49"/>
  <c r="B480" i="49"/>
  <c r="C13" i="49"/>
  <c r="C336" i="49"/>
  <c r="A429" i="53"/>
  <c r="C11" i="49"/>
  <c r="D146" i="49"/>
  <c r="F348" i="49"/>
  <c r="D421" i="49"/>
  <c r="B197" i="49"/>
  <c r="F57" i="53"/>
  <c r="A188" i="49"/>
  <c r="A56" i="49"/>
  <c r="F107" i="49"/>
  <c r="B259" i="53"/>
  <c r="C396" i="49"/>
  <c r="A239" i="49"/>
  <c r="G3" i="49"/>
  <c r="D347" i="53"/>
  <c r="D61" i="49"/>
  <c r="D447" i="49"/>
  <c r="C451" i="55"/>
  <c r="A346" i="55"/>
  <c r="B332" i="53"/>
  <c r="C219" i="53"/>
  <c r="B177" i="49"/>
  <c r="D15" i="49"/>
  <c r="A352" i="49"/>
  <c r="A181" i="53"/>
  <c r="C237" i="49"/>
  <c r="D296" i="49"/>
  <c r="C397" i="55"/>
  <c r="A287" i="49"/>
  <c r="A6" i="55"/>
  <c r="B478" i="49"/>
  <c r="D10" i="55"/>
  <c r="A497" i="49"/>
  <c r="F95" i="49"/>
  <c r="A226" i="49"/>
  <c r="B223" i="49"/>
  <c r="A382" i="49"/>
  <c r="B127" i="53"/>
  <c r="C133" i="55"/>
  <c r="G57" i="49"/>
  <c r="C197" i="53"/>
  <c r="F501" i="49"/>
  <c r="F436" i="49"/>
  <c r="B31" i="49"/>
  <c r="B431" i="55"/>
  <c r="C173" i="53"/>
  <c r="D188" i="49"/>
  <c r="B61" i="53"/>
  <c r="A205" i="55"/>
  <c r="A348" i="49"/>
  <c r="D279" i="49"/>
  <c r="B407" i="55"/>
  <c r="F73" i="53"/>
  <c r="G178" i="53"/>
  <c r="D25" i="53"/>
  <c r="C330" i="49"/>
  <c r="G159" i="49"/>
  <c r="G41" i="49"/>
  <c r="C344" i="49"/>
  <c r="C57" i="53"/>
  <c r="G155" i="53"/>
  <c r="C144" i="56"/>
  <c r="G142" i="53"/>
  <c r="C267" i="55"/>
  <c r="B444" i="55"/>
  <c r="A393" i="53"/>
  <c r="B212" i="49"/>
  <c r="B50" i="56"/>
  <c r="A243" i="55"/>
  <c r="C172" i="56"/>
  <c r="B292" i="53"/>
  <c r="C270" i="55"/>
  <c r="A288" i="56"/>
  <c r="D47" i="49"/>
  <c r="D58" i="53"/>
  <c r="F320" i="49"/>
  <c r="G501" i="49"/>
  <c r="D191" i="49"/>
  <c r="F293" i="49"/>
  <c r="F38" i="49"/>
  <c r="D19" i="49"/>
  <c r="G190" i="53"/>
  <c r="G127" i="49"/>
  <c r="F420" i="53"/>
  <c r="C301" i="49"/>
  <c r="C49" i="53"/>
  <c r="B254" i="49"/>
  <c r="B157" i="49"/>
  <c r="G442" i="53"/>
  <c r="D122" i="49"/>
  <c r="C42" i="49"/>
  <c r="C159" i="49"/>
  <c r="B330" i="49"/>
  <c r="C375" i="53"/>
  <c r="B113" i="49"/>
  <c r="A259" i="55"/>
  <c r="B333" i="53"/>
  <c r="D499" i="49"/>
  <c r="C483" i="49"/>
  <c r="A416" i="49"/>
  <c r="B380" i="49"/>
  <c r="C50" i="49"/>
  <c r="A165" i="55"/>
  <c r="A169" i="49"/>
  <c r="A342" i="49"/>
  <c r="C195" i="49"/>
  <c r="A32" i="49"/>
  <c r="A420" i="49"/>
  <c r="A95" i="49"/>
  <c r="C317" i="49"/>
  <c r="C480" i="49"/>
  <c r="C412" i="49"/>
  <c r="F10" i="49"/>
  <c r="A225" i="53"/>
  <c r="A388" i="53"/>
  <c r="B265" i="49"/>
  <c r="D236" i="49"/>
  <c r="C391" i="53"/>
  <c r="B393" i="49"/>
  <c r="D207" i="49"/>
  <c r="F96" i="53"/>
  <c r="B140" i="49"/>
  <c r="G259" i="53"/>
  <c r="A170" i="53"/>
  <c r="A397" i="49"/>
  <c r="D399" i="55"/>
  <c r="B428" i="55"/>
  <c r="B83" i="49"/>
  <c r="C239" i="55"/>
  <c r="A465" i="56"/>
  <c r="D95" i="53"/>
  <c r="A386" i="53"/>
  <c r="D254" i="55"/>
  <c r="G238" i="49"/>
  <c r="D464" i="53"/>
  <c r="F278" i="49"/>
  <c r="G86" i="49"/>
  <c r="A491" i="49"/>
  <c r="A331" i="53"/>
  <c r="D11" i="49"/>
  <c r="A362" i="55"/>
  <c r="A436" i="53"/>
  <c r="G207" i="49"/>
  <c r="A167" i="49"/>
  <c r="D179" i="49"/>
  <c r="F238" i="53"/>
  <c r="F485" i="53"/>
  <c r="A232" i="53"/>
  <c r="A13" i="49"/>
  <c r="A406" i="56"/>
  <c r="F476" i="49"/>
  <c r="D389" i="55"/>
  <c r="A237" i="53"/>
  <c r="C141" i="49"/>
  <c r="A273" i="49"/>
  <c r="D483" i="53"/>
  <c r="C202" i="49"/>
  <c r="A335" i="49"/>
  <c r="B87" i="49"/>
  <c r="B116" i="49"/>
  <c r="A10" i="53"/>
  <c r="F449" i="49"/>
  <c r="E449" i="49" s="1"/>
  <c r="I449" i="49" s="1"/>
  <c r="B102" i="49"/>
  <c r="C372" i="49"/>
  <c r="C235" i="49"/>
  <c r="A219" i="49"/>
  <c r="G98" i="49"/>
  <c r="G20" i="49"/>
  <c r="F33" i="49"/>
  <c r="A61" i="49"/>
  <c r="D221" i="53"/>
  <c r="F114" i="56"/>
  <c r="G249" i="53"/>
  <c r="G403" i="49"/>
  <c r="D489" i="53"/>
  <c r="B188" i="55"/>
  <c r="B458" i="49"/>
  <c r="F427" i="49"/>
  <c r="D14" i="53"/>
  <c r="F433" i="49"/>
  <c r="G389" i="49"/>
  <c r="C36" i="49"/>
  <c r="C229" i="56"/>
  <c r="F470" i="49"/>
  <c r="E470" i="49" s="1"/>
  <c r="I470" i="49" s="1"/>
  <c r="F205" i="49"/>
  <c r="A432" i="56"/>
  <c r="B493" i="55"/>
  <c r="B58" i="49"/>
  <c r="F288" i="55"/>
  <c r="F148" i="53"/>
  <c r="F490" i="55"/>
  <c r="D63" i="55"/>
  <c r="F342" i="55"/>
  <c r="D454" i="55"/>
  <c r="B123" i="55"/>
  <c r="G144" i="49"/>
  <c r="G18" i="49"/>
  <c r="F379" i="53"/>
  <c r="A240" i="49"/>
  <c r="C325" i="49"/>
  <c r="C416" i="53"/>
  <c r="D212" i="53"/>
  <c r="F479" i="49"/>
  <c r="E479" i="49" s="1"/>
  <c r="I479" i="49" s="1"/>
  <c r="B432" i="56"/>
  <c r="D485" i="49"/>
  <c r="A419" i="49"/>
  <c r="A343" i="56"/>
  <c r="F15" i="49"/>
  <c r="B253" i="49"/>
  <c r="C204" i="49"/>
  <c r="G266" i="49"/>
  <c r="A373" i="55"/>
  <c r="F67" i="49"/>
  <c r="F161" i="53"/>
  <c r="C221" i="49"/>
  <c r="A35" i="49"/>
  <c r="G47" i="49"/>
  <c r="C207" i="49"/>
  <c r="B480" i="53"/>
  <c r="B467" i="49"/>
  <c r="G383" i="49"/>
  <c r="D129" i="49"/>
  <c r="G258" i="49"/>
  <c r="B189" i="53"/>
  <c r="D248" i="49"/>
  <c r="B40" i="49"/>
  <c r="F158" i="49"/>
  <c r="E158" i="49" s="1"/>
  <c r="I158" i="49" s="1"/>
  <c r="D64" i="49"/>
  <c r="D409" i="49"/>
  <c r="A78" i="49"/>
  <c r="F242" i="49"/>
  <c r="C250" i="49"/>
  <c r="G164" i="53"/>
  <c r="G229" i="55"/>
  <c r="D190" i="49"/>
  <c r="A224" i="49"/>
  <c r="C155" i="49"/>
  <c r="A403" i="49"/>
  <c r="A121" i="49"/>
  <c r="B403" i="49"/>
  <c r="B241" i="49"/>
  <c r="F7" i="49"/>
  <c r="B229" i="49"/>
  <c r="C15" i="49"/>
  <c r="D113" i="53"/>
  <c r="G265" i="49"/>
  <c r="B311" i="55"/>
  <c r="A336" i="49"/>
  <c r="G120" i="49"/>
  <c r="C97" i="49"/>
  <c r="C29" i="53"/>
  <c r="B127" i="49"/>
  <c r="F234" i="49"/>
  <c r="A23" i="49"/>
  <c r="A444" i="53"/>
  <c r="B73" i="49"/>
  <c r="F372" i="49"/>
  <c r="E372" i="49" s="1"/>
  <c r="I372" i="49" s="1"/>
  <c r="B398" i="53"/>
  <c r="D126" i="49"/>
  <c r="F432" i="55"/>
  <c r="C351" i="49"/>
  <c r="G84" i="49"/>
  <c r="F185" i="53"/>
  <c r="F346" i="53"/>
  <c r="G168" i="49"/>
  <c r="G372" i="49"/>
  <c r="B137" i="55"/>
  <c r="B84" i="49"/>
  <c r="F40" i="53"/>
  <c r="F215" i="49"/>
  <c r="A309" i="55"/>
  <c r="D175" i="49"/>
  <c r="C440" i="53"/>
  <c r="C133" i="49"/>
  <c r="A131" i="49"/>
  <c r="C456" i="49"/>
  <c r="G93" i="49"/>
  <c r="D235" i="49"/>
  <c r="F397" i="49"/>
  <c r="C274" i="49"/>
  <c r="C307" i="53"/>
  <c r="G492" i="56"/>
  <c r="A219" i="55"/>
  <c r="B483" i="55"/>
  <c r="C142" i="49"/>
  <c r="B454" i="49"/>
  <c r="G446" i="49"/>
  <c r="F254" i="53"/>
  <c r="A131" i="55"/>
  <c r="B251" i="53"/>
  <c r="G26" i="49"/>
  <c r="C206" i="49"/>
  <c r="A145" i="49"/>
  <c r="G19" i="49"/>
  <c r="A370" i="53"/>
  <c r="G298" i="49"/>
  <c r="G422" i="49"/>
  <c r="B8" i="49"/>
  <c r="D51" i="53"/>
  <c r="A288" i="55"/>
  <c r="A438" i="49"/>
  <c r="G319" i="53"/>
  <c r="A214" i="49"/>
  <c r="A280" i="49"/>
  <c r="D210" i="49"/>
  <c r="A370" i="49"/>
  <c r="A6" i="53"/>
  <c r="D368" i="53"/>
  <c r="F104" i="49"/>
  <c r="B481" i="53"/>
  <c r="D110" i="49"/>
  <c r="G102" i="49"/>
  <c r="B374" i="55"/>
  <c r="F92" i="49"/>
  <c r="F244" i="49"/>
  <c r="G492" i="53"/>
  <c r="A230" i="49"/>
  <c r="A108" i="55"/>
  <c r="B61" i="55"/>
  <c r="D412" i="49"/>
  <c r="A86" i="55"/>
  <c r="C225" i="53"/>
  <c r="D184" i="55"/>
  <c r="B218" i="49"/>
  <c r="D148" i="49"/>
  <c r="A139" i="49"/>
  <c r="G105" i="49"/>
  <c r="A218" i="49"/>
  <c r="D201" i="49"/>
  <c r="G474" i="49"/>
  <c r="C403" i="49"/>
  <c r="C501" i="49"/>
  <c r="A77" i="49"/>
  <c r="C57" i="49"/>
  <c r="B132" i="49"/>
  <c r="B362" i="49"/>
  <c r="C466" i="49"/>
  <c r="A180" i="49"/>
  <c r="A147" i="55"/>
  <c r="G270" i="49"/>
  <c r="F107" i="53"/>
  <c r="B195" i="53"/>
  <c r="G172" i="49"/>
  <c r="G106" i="49"/>
  <c r="F296" i="49"/>
  <c r="D415" i="49"/>
  <c r="A180" i="55"/>
  <c r="A367" i="49"/>
  <c r="F227" i="55"/>
  <c r="C361" i="49"/>
  <c r="C259" i="56"/>
  <c r="F246" i="49"/>
  <c r="A404" i="49"/>
  <c r="F373" i="49"/>
  <c r="D159" i="53"/>
  <c r="B383" i="49"/>
  <c r="A212" i="55"/>
  <c r="B215" i="55"/>
  <c r="D476" i="49"/>
  <c r="G107" i="49"/>
  <c r="C397" i="49"/>
  <c r="G454" i="49"/>
  <c r="F251" i="49"/>
  <c r="D425" i="49"/>
  <c r="B27" i="49"/>
  <c r="G375" i="49"/>
  <c r="G464" i="55"/>
  <c r="B455" i="53"/>
  <c r="D277" i="53"/>
  <c r="F381" i="56"/>
  <c r="A416" i="56"/>
  <c r="B342" i="55"/>
  <c r="G226" i="55"/>
  <c r="B427" i="49"/>
  <c r="A395" i="53"/>
  <c r="B164" i="49"/>
  <c r="A491" i="53"/>
  <c r="G118" i="55"/>
  <c r="G359" i="49"/>
  <c r="F455" i="49"/>
  <c r="C476" i="49"/>
  <c r="C78" i="53"/>
  <c r="A145" i="53"/>
  <c r="C138" i="55"/>
  <c r="C220" i="49"/>
  <c r="B494" i="55"/>
  <c r="C231" i="49"/>
  <c r="C288" i="53"/>
  <c r="G272" i="49"/>
  <c r="C73" i="53"/>
  <c r="B155" i="49"/>
  <c r="G137" i="49"/>
  <c r="D176" i="49"/>
  <c r="D440" i="49"/>
  <c r="A193" i="49"/>
  <c r="G478" i="53"/>
  <c r="C457" i="49"/>
  <c r="A303" i="49"/>
  <c r="D25" i="55"/>
  <c r="A364" i="49"/>
  <c r="A101" i="49"/>
  <c r="B357" i="49"/>
  <c r="A396" i="53"/>
  <c r="F175" i="49"/>
  <c r="B368" i="49"/>
  <c r="A412" i="49"/>
  <c r="G327" i="49"/>
  <c r="C81" i="49"/>
  <c r="F171" i="49"/>
  <c r="F98" i="49"/>
  <c r="D50" i="49"/>
  <c r="F258" i="49"/>
  <c r="F237" i="49"/>
  <c r="C455" i="55"/>
  <c r="D324" i="49"/>
  <c r="F211" i="49"/>
  <c r="C25" i="49"/>
  <c r="A224" i="53"/>
  <c r="A214" i="55"/>
  <c r="C481" i="53"/>
  <c r="F282" i="49"/>
  <c r="F49" i="49"/>
  <c r="G418" i="49"/>
  <c r="C463" i="49"/>
  <c r="G417" i="53"/>
  <c r="B340" i="53"/>
  <c r="B263" i="53"/>
  <c r="A191" i="49"/>
  <c r="G243" i="55"/>
  <c r="D200" i="49"/>
  <c r="C4" i="49"/>
  <c r="A456" i="55"/>
  <c r="F471" i="55"/>
  <c r="C161" i="49"/>
  <c r="C449" i="49"/>
  <c r="C498" i="55"/>
  <c r="F462" i="53"/>
  <c r="G285" i="55"/>
  <c r="G308" i="53"/>
  <c r="A58" i="49"/>
  <c r="A203" i="53"/>
  <c r="B369" i="55"/>
  <c r="D8" i="49"/>
  <c r="D467" i="49"/>
  <c r="B166" i="49"/>
  <c r="A220" i="55"/>
  <c r="D379" i="49"/>
  <c r="G342" i="53"/>
  <c r="G386" i="49"/>
  <c r="D17" i="49"/>
  <c r="F219" i="49"/>
  <c r="F59" i="53"/>
  <c r="G156" i="53"/>
  <c r="F322" i="49"/>
  <c r="A225" i="49"/>
  <c r="G219" i="53"/>
  <c r="C439" i="55"/>
  <c r="B57" i="49"/>
  <c r="G288" i="49"/>
  <c r="F21" i="49"/>
  <c r="G239" i="49"/>
  <c r="C135" i="49"/>
  <c r="B194" i="49"/>
  <c r="D402" i="53"/>
  <c r="F152" i="49"/>
  <c r="B80" i="49"/>
  <c r="G309" i="49"/>
  <c r="C420" i="49"/>
  <c r="A321" i="49"/>
  <c r="A329" i="55"/>
  <c r="C416" i="49"/>
  <c r="F420" i="49"/>
  <c r="B214" i="49"/>
  <c r="B392" i="49"/>
  <c r="C81" i="53"/>
  <c r="A257" i="55"/>
  <c r="D316" i="55"/>
  <c r="F75" i="53"/>
  <c r="A5" i="49"/>
  <c r="B351" i="56"/>
  <c r="B85" i="49"/>
  <c r="G488" i="49"/>
  <c r="F475" i="49"/>
  <c r="D170" i="49"/>
  <c r="A383" i="55"/>
  <c r="A280" i="53"/>
  <c r="G395" i="49"/>
  <c r="A269" i="49"/>
  <c r="B91" i="49"/>
  <c r="D213" i="49"/>
  <c r="G353" i="49"/>
  <c r="C320" i="55"/>
  <c r="C464" i="49"/>
  <c r="B322" i="49"/>
  <c r="C355" i="49"/>
  <c r="F464" i="49"/>
  <c r="C180" i="49"/>
  <c r="F405" i="49"/>
  <c r="C288" i="49"/>
  <c r="G252" i="49"/>
  <c r="F381" i="49"/>
  <c r="B477" i="49"/>
  <c r="F309" i="49"/>
  <c r="E309" i="49" s="1"/>
  <c r="I309" i="49" s="1"/>
  <c r="D458" i="49"/>
  <c r="A39" i="49"/>
  <c r="B363" i="53"/>
  <c r="D84" i="49"/>
  <c r="D53" i="49"/>
  <c r="G293" i="49"/>
  <c r="A29" i="49"/>
  <c r="C199" i="53"/>
  <c r="B121" i="49"/>
  <c r="D209" i="49"/>
  <c r="G227" i="49"/>
  <c r="D8" i="53"/>
  <c r="C208" i="53"/>
  <c r="D145" i="53"/>
  <c r="F129" i="49"/>
  <c r="A472" i="49"/>
  <c r="B382" i="49"/>
  <c r="A204" i="49"/>
  <c r="A16" i="49"/>
  <c r="F84" i="49"/>
  <c r="C99" i="49"/>
  <c r="A266" i="49"/>
  <c r="C490" i="53"/>
  <c r="B349" i="49"/>
  <c r="D444" i="53"/>
  <c r="G407" i="49"/>
  <c r="D314" i="49"/>
  <c r="B422" i="53"/>
  <c r="D145" i="55"/>
  <c r="D133" i="49"/>
  <c r="D394" i="55"/>
  <c r="F180" i="49"/>
  <c r="C29" i="49"/>
  <c r="G75" i="49"/>
  <c r="B329" i="49"/>
  <c r="A4" i="49"/>
  <c r="G273" i="53"/>
  <c r="A461" i="55"/>
  <c r="A349" i="53"/>
  <c r="C460" i="53"/>
  <c r="C23" i="49"/>
  <c r="A166" i="55"/>
  <c r="F116" i="49"/>
  <c r="D32" i="49"/>
  <c r="C381" i="49"/>
  <c r="D350" i="49"/>
  <c r="A83" i="55"/>
  <c r="B150" i="55"/>
  <c r="G178" i="49"/>
  <c r="F94" i="49"/>
  <c r="A124" i="49"/>
  <c r="B272" i="53"/>
  <c r="G106" i="53"/>
  <c r="G386" i="53"/>
  <c r="F334" i="55"/>
  <c r="G254" i="49"/>
  <c r="C111" i="53"/>
  <c r="D146" i="55"/>
  <c r="G308" i="55"/>
  <c r="F70" i="49"/>
  <c r="G202" i="49"/>
  <c r="C287" i="53"/>
  <c r="A179" i="55"/>
  <c r="A379" i="53"/>
  <c r="C56" i="49"/>
  <c r="D322" i="49"/>
  <c r="D309" i="53"/>
  <c r="D18" i="53"/>
  <c r="D253" i="53"/>
  <c r="G165" i="53"/>
  <c r="D262" i="49"/>
  <c r="F264" i="55"/>
  <c r="C157" i="49"/>
  <c r="F203" i="49"/>
  <c r="C71" i="53"/>
  <c r="F153" i="49"/>
  <c r="G103" i="49"/>
  <c r="F396" i="49"/>
  <c r="F472" i="49"/>
  <c r="F173" i="49"/>
  <c r="G253" i="49"/>
  <c r="A159" i="49"/>
  <c r="A161" i="55"/>
  <c r="A282" i="49"/>
  <c r="C200" i="49"/>
  <c r="G280" i="49"/>
  <c r="B307" i="55"/>
  <c r="G128" i="49"/>
  <c r="B232" i="53"/>
  <c r="A150" i="49"/>
  <c r="B259" i="56"/>
  <c r="D486" i="49"/>
  <c r="A248" i="49"/>
  <c r="G367" i="53"/>
  <c r="B325" i="49"/>
  <c r="C342" i="49"/>
  <c r="D337" i="49"/>
  <c r="C432" i="49"/>
  <c r="G367" i="49"/>
  <c r="D472" i="53"/>
  <c r="B243" i="53"/>
  <c r="B242" i="49"/>
  <c r="B386" i="49"/>
  <c r="B14" i="55"/>
  <c r="F418" i="49"/>
  <c r="E418" i="49" s="1"/>
  <c r="I418" i="49" s="1"/>
  <c r="G317" i="49"/>
  <c r="G2" i="49"/>
  <c r="G338" i="49"/>
  <c r="A208" i="53"/>
  <c r="D86" i="49"/>
  <c r="C260" i="49"/>
  <c r="F64" i="49"/>
  <c r="A134" i="49"/>
  <c r="B105" i="49"/>
  <c r="C362" i="49"/>
  <c r="D117" i="49"/>
  <c r="A317" i="55"/>
  <c r="C408" i="49"/>
  <c r="D228" i="53"/>
  <c r="C425" i="49"/>
  <c r="G357" i="49"/>
  <c r="B305" i="53"/>
  <c r="B28" i="55"/>
  <c r="D254" i="53"/>
  <c r="B23" i="53"/>
  <c r="A130" i="55"/>
  <c r="F144" i="49"/>
  <c r="C10" i="49"/>
  <c r="C383" i="49"/>
  <c r="G275" i="49"/>
  <c r="F115" i="53"/>
  <c r="A396" i="49"/>
  <c r="D100" i="49"/>
  <c r="C74" i="49"/>
  <c r="F370" i="49"/>
  <c r="A492" i="49"/>
  <c r="A359" i="53"/>
  <c r="D113" i="49"/>
  <c r="F352" i="49"/>
  <c r="D130" i="53"/>
  <c r="G66" i="49"/>
  <c r="C39" i="49"/>
  <c r="D287" i="49"/>
  <c r="F201" i="49"/>
  <c r="B75" i="49"/>
  <c r="G175" i="53"/>
  <c r="B165" i="49"/>
  <c r="F452" i="49"/>
  <c r="G364" i="55"/>
  <c r="C137" i="49"/>
  <c r="A44" i="55"/>
  <c r="D313" i="49"/>
  <c r="D491" i="49"/>
  <c r="A316" i="49"/>
  <c r="G176" i="53"/>
  <c r="D208" i="53"/>
  <c r="A428" i="55"/>
  <c r="C343" i="53"/>
  <c r="A223" i="49"/>
  <c r="F13" i="49"/>
  <c r="D3" i="53"/>
  <c r="D349" i="49"/>
  <c r="D304" i="53"/>
  <c r="A433" i="53"/>
  <c r="G300" i="55"/>
  <c r="C157" i="55"/>
  <c r="B384" i="49"/>
  <c r="B332" i="55"/>
  <c r="B473" i="49"/>
  <c r="F324" i="49"/>
  <c r="A285" i="49"/>
  <c r="F318" i="49"/>
  <c r="F496" i="53"/>
  <c r="D332" i="53"/>
  <c r="B293" i="55"/>
  <c r="F367" i="49"/>
  <c r="B451" i="55"/>
  <c r="C280" i="53"/>
  <c r="G92" i="53"/>
  <c r="B324" i="49"/>
  <c r="A489" i="53"/>
  <c r="C37" i="53"/>
  <c r="F81" i="49"/>
  <c r="B117" i="55"/>
  <c r="C323" i="53"/>
  <c r="B77" i="55"/>
  <c r="F470" i="55"/>
  <c r="B313" i="55"/>
  <c r="D416" i="53"/>
  <c r="B422" i="55"/>
  <c r="C228" i="49"/>
  <c r="F191" i="49"/>
  <c r="F4" i="49"/>
  <c r="F427" i="53"/>
  <c r="D246" i="53"/>
  <c r="F277" i="49"/>
  <c r="G78" i="49"/>
  <c r="C305" i="56"/>
  <c r="A320" i="55"/>
  <c r="B285" i="49"/>
  <c r="A304" i="55"/>
  <c r="D143" i="49"/>
  <c r="A394" i="49"/>
  <c r="C471" i="53"/>
  <c r="C439" i="53"/>
  <c r="F327" i="53"/>
  <c r="B275" i="49"/>
  <c r="G349" i="53"/>
  <c r="D122" i="53"/>
  <c r="F412" i="49"/>
  <c r="F281" i="49"/>
  <c r="D386" i="49"/>
  <c r="B193" i="49"/>
  <c r="C22" i="49"/>
  <c r="B355" i="49"/>
  <c r="F78" i="49"/>
  <c r="E78" i="49" s="1"/>
  <c r="I78" i="49" s="1"/>
  <c r="B314" i="49"/>
  <c r="D182" i="49"/>
  <c r="A413" i="49"/>
  <c r="G433" i="55"/>
  <c r="D267" i="53"/>
  <c r="D103" i="49"/>
  <c r="A111" i="55"/>
  <c r="F188" i="53"/>
  <c r="G324" i="55"/>
  <c r="D363" i="49"/>
  <c r="F122" i="49"/>
  <c r="G148" i="53"/>
  <c r="B69" i="53"/>
  <c r="B112" i="56"/>
  <c r="D429" i="49"/>
  <c r="B233" i="49"/>
  <c r="C149" i="49"/>
  <c r="F306" i="53"/>
  <c r="G90" i="53"/>
  <c r="C271" i="49"/>
  <c r="B136" i="55"/>
  <c r="D253" i="49"/>
  <c r="C378" i="56"/>
  <c r="B326" i="49"/>
  <c r="F411" i="49"/>
  <c r="G387" i="55"/>
  <c r="G194" i="49"/>
  <c r="B227" i="49"/>
  <c r="A262" i="49"/>
  <c r="C84" i="53"/>
  <c r="D226" i="53"/>
  <c r="B6" i="49"/>
  <c r="G99" i="49"/>
  <c r="D392" i="53"/>
  <c r="D481" i="49"/>
  <c r="D480" i="53"/>
  <c r="C3" i="49"/>
  <c r="C176" i="49"/>
  <c r="D378" i="49"/>
  <c r="F428" i="49"/>
  <c r="D408" i="49"/>
  <c r="F197" i="49"/>
  <c r="B204" i="55"/>
  <c r="C234" i="49"/>
  <c r="A196" i="49"/>
  <c r="G73" i="49"/>
  <c r="B14" i="49"/>
  <c r="C65" i="49"/>
  <c r="G285" i="53"/>
  <c r="C265" i="53"/>
  <c r="D166" i="49"/>
  <c r="A278" i="49"/>
  <c r="D374" i="55"/>
  <c r="D192" i="53"/>
  <c r="F120" i="49"/>
  <c r="A252" i="49"/>
  <c r="A275" i="53"/>
  <c r="G229" i="53"/>
  <c r="D501" i="53"/>
  <c r="A2" i="49"/>
  <c r="B259" i="49"/>
  <c r="F387" i="49"/>
  <c r="A378" i="49"/>
  <c r="F217" i="49"/>
  <c r="A487" i="49"/>
  <c r="A309" i="49"/>
  <c r="B276" i="49"/>
  <c r="B306" i="49"/>
  <c r="F128" i="49"/>
  <c r="D366" i="55"/>
  <c r="B133" i="55"/>
  <c r="G15" i="49"/>
  <c r="F99" i="53"/>
  <c r="D430" i="49"/>
  <c r="D20" i="49"/>
  <c r="B430" i="49"/>
  <c r="F392" i="49"/>
  <c r="G213" i="49"/>
  <c r="A137" i="49"/>
  <c r="G355" i="49"/>
  <c r="G88" i="49"/>
  <c r="C413" i="49"/>
  <c r="A375" i="49"/>
  <c r="D42" i="49"/>
  <c r="C438" i="49"/>
  <c r="B15" i="49"/>
  <c r="B181" i="49"/>
  <c r="A62" i="49"/>
  <c r="D454" i="49"/>
  <c r="G36" i="49"/>
  <c r="F48" i="49"/>
  <c r="F235" i="49"/>
  <c r="F290" i="49"/>
  <c r="G315" i="49"/>
  <c r="F353" i="49"/>
  <c r="G161" i="49"/>
  <c r="D394" i="53"/>
  <c r="B107" i="49"/>
  <c r="A320" i="49"/>
  <c r="D189" i="49"/>
  <c r="C385" i="49"/>
  <c r="D110" i="55"/>
  <c r="F435" i="55"/>
  <c r="D280" i="49"/>
  <c r="C406" i="49"/>
  <c r="G448" i="49"/>
  <c r="B39" i="55"/>
  <c r="A284" i="49"/>
  <c r="C482" i="49"/>
  <c r="B266" i="49"/>
  <c r="C286" i="49"/>
  <c r="G403" i="53"/>
  <c r="B15" i="55"/>
  <c r="C79" i="53"/>
  <c r="B475" i="49"/>
  <c r="A466" i="49"/>
  <c r="C300" i="49"/>
  <c r="A434" i="49"/>
  <c r="F75" i="49"/>
  <c r="E75" i="49" s="1"/>
  <c r="I75" i="49" s="1"/>
  <c r="A198" i="49"/>
  <c r="D413" i="49"/>
  <c r="G496" i="49"/>
  <c r="D266" i="49"/>
  <c r="F393" i="49"/>
  <c r="F398" i="49"/>
  <c r="A127" i="53"/>
  <c r="A201" i="53"/>
  <c r="A397" i="55"/>
  <c r="C258" i="49"/>
  <c r="D308" i="49"/>
  <c r="A93" i="49"/>
  <c r="D470" i="49"/>
  <c r="F202" i="49"/>
  <c r="F15" i="53"/>
  <c r="A265" i="49"/>
  <c r="G325" i="53"/>
  <c r="A245" i="53"/>
  <c r="A98" i="49"/>
  <c r="F259" i="53"/>
  <c r="C488" i="49"/>
  <c r="G31" i="49"/>
  <c r="B175" i="53"/>
  <c r="F34" i="56"/>
  <c r="A208" i="49"/>
  <c r="B298" i="49"/>
  <c r="B373" i="49"/>
  <c r="A241" i="49"/>
  <c r="B45" i="49"/>
  <c r="C356" i="53"/>
  <c r="C20" i="55"/>
  <c r="F374" i="53"/>
  <c r="B10" i="49"/>
  <c r="F270" i="49"/>
  <c r="B80" i="55"/>
  <c r="D307" i="49"/>
  <c r="A414" i="53"/>
  <c r="D242" i="49"/>
  <c r="G377" i="53"/>
  <c r="B301" i="55"/>
  <c r="C108" i="53"/>
  <c r="A172" i="55"/>
  <c r="B311" i="49"/>
  <c r="F307" i="49"/>
  <c r="C106" i="49"/>
  <c r="A363" i="49"/>
  <c r="B297" i="49"/>
  <c r="G213" i="53"/>
  <c r="F321" i="53"/>
  <c r="B170" i="55"/>
  <c r="A37" i="53"/>
  <c r="F234" i="55"/>
  <c r="D311" i="53"/>
  <c r="G59" i="55"/>
  <c r="G424" i="49"/>
  <c r="B324" i="53"/>
  <c r="D319" i="53"/>
  <c r="A482" i="56"/>
  <c r="F287" i="49"/>
  <c r="B294" i="49"/>
  <c r="F85" i="49"/>
  <c r="E85" i="49" s="1"/>
  <c r="I85" i="49" s="1"/>
  <c r="B281" i="49"/>
  <c r="C184" i="53"/>
  <c r="A71" i="49"/>
  <c r="A357" i="49"/>
  <c r="G456" i="53"/>
  <c r="G411" i="49"/>
  <c r="B296" i="49"/>
  <c r="B431" i="49"/>
  <c r="C348" i="55"/>
  <c r="A311" i="53"/>
  <c r="B487" i="56"/>
  <c r="A267" i="49"/>
  <c r="B323" i="49"/>
  <c r="B346" i="49"/>
  <c r="D141" i="49"/>
  <c r="A107" i="55"/>
  <c r="G140" i="49"/>
  <c r="G54" i="53"/>
  <c r="C379" i="49"/>
  <c r="C198" i="53"/>
  <c r="B48" i="49"/>
  <c r="F432" i="49"/>
  <c r="B17" i="49"/>
  <c r="A88" i="55"/>
  <c r="A382" i="55"/>
  <c r="B397" i="55"/>
  <c r="D473" i="53"/>
  <c r="A371" i="49"/>
  <c r="A170" i="49"/>
  <c r="F125" i="49"/>
  <c r="G390" i="49"/>
  <c r="F366" i="49"/>
  <c r="G243" i="49"/>
  <c r="B406" i="49"/>
  <c r="F371" i="49"/>
  <c r="G175" i="49"/>
  <c r="A210" i="53"/>
  <c r="G244" i="49"/>
  <c r="G392" i="49"/>
  <c r="D5" i="49"/>
  <c r="G43" i="49"/>
  <c r="B297" i="55"/>
  <c r="B89" i="55"/>
  <c r="B291" i="55"/>
  <c r="B211" i="49"/>
  <c r="B470" i="55"/>
  <c r="F285" i="49"/>
  <c r="G199" i="49"/>
  <c r="B292" i="49"/>
  <c r="C14" i="49"/>
  <c r="C207" i="53"/>
  <c r="G330" i="49"/>
  <c r="C203" i="49"/>
  <c r="B50" i="49"/>
  <c r="C12" i="49"/>
  <c r="G478" i="49"/>
  <c r="C279" i="49"/>
  <c r="B365" i="49"/>
  <c r="B365" i="53"/>
  <c r="F380" i="49"/>
  <c r="D44" i="53"/>
  <c r="B276" i="56"/>
  <c r="B131" i="55"/>
  <c r="B390" i="55"/>
  <c r="D256" i="55"/>
  <c r="C276" i="49"/>
  <c r="C249" i="49"/>
  <c r="G72" i="49"/>
  <c r="G201" i="49"/>
  <c r="C465" i="49"/>
  <c r="D101" i="53"/>
  <c r="B182" i="55"/>
  <c r="D432" i="49"/>
  <c r="F2" i="53"/>
  <c r="D34" i="49"/>
  <c r="C149" i="53"/>
  <c r="D141" i="53"/>
  <c r="C116" i="49"/>
  <c r="A344" i="49"/>
  <c r="F26" i="53"/>
  <c r="F401" i="55"/>
  <c r="F245" i="49"/>
  <c r="G332" i="53"/>
  <c r="B442" i="49"/>
  <c r="A221" i="49"/>
  <c r="D265" i="49"/>
  <c r="F360" i="53"/>
  <c r="B370" i="49"/>
  <c r="C304" i="49"/>
  <c r="C468" i="49"/>
  <c r="B94" i="49"/>
  <c r="F357" i="49"/>
  <c r="G189" i="49"/>
  <c r="F424" i="55"/>
  <c r="C163" i="49"/>
  <c r="A192" i="49"/>
  <c r="A259" i="53"/>
  <c r="D319" i="49"/>
  <c r="B468" i="53"/>
  <c r="A148" i="55"/>
  <c r="C10" i="55"/>
  <c r="B100" i="49"/>
  <c r="G436" i="55"/>
  <c r="D302" i="53"/>
  <c r="C248" i="53"/>
  <c r="G467" i="49"/>
  <c r="G9" i="49"/>
  <c r="B499" i="55"/>
  <c r="B163" i="49"/>
  <c r="G410" i="49"/>
  <c r="B456" i="49"/>
  <c r="D375" i="49"/>
  <c r="A130" i="49"/>
  <c r="C225" i="49"/>
  <c r="A118" i="53"/>
  <c r="G174" i="49"/>
  <c r="B256" i="49"/>
  <c r="A327" i="49"/>
  <c r="F497" i="49"/>
  <c r="A99" i="55"/>
  <c r="G441" i="49"/>
  <c r="G329" i="49"/>
  <c r="C359" i="49"/>
  <c r="B30" i="49"/>
  <c r="C144" i="53"/>
  <c r="G282" i="49"/>
  <c r="A133" i="49"/>
  <c r="D435" i="49"/>
  <c r="B446" i="56"/>
  <c r="A321" i="53"/>
  <c r="B5" i="53"/>
  <c r="A63" i="49"/>
  <c r="B208" i="49"/>
  <c r="B13" i="49"/>
  <c r="D397" i="53"/>
  <c r="B298" i="53"/>
  <c r="G56" i="49"/>
  <c r="G278" i="49"/>
  <c r="G325" i="49"/>
  <c r="F361" i="49"/>
  <c r="D78" i="49"/>
  <c r="B435" i="49"/>
  <c r="A66" i="55"/>
  <c r="G44" i="49"/>
  <c r="C429" i="49"/>
  <c r="F480" i="49"/>
  <c r="F222" i="49"/>
  <c r="B82" i="49"/>
  <c r="G487" i="53"/>
  <c r="A220" i="53"/>
  <c r="C197" i="49"/>
  <c r="A433" i="56"/>
  <c r="C355" i="55"/>
  <c r="F339" i="49"/>
  <c r="B374" i="49"/>
  <c r="C175" i="49"/>
  <c r="G454" i="53"/>
  <c r="B333" i="49"/>
  <c r="F277" i="53"/>
  <c r="C194" i="49"/>
  <c r="F382" i="49"/>
  <c r="D316" i="49"/>
  <c r="G27" i="49"/>
  <c r="D135" i="49"/>
  <c r="F206" i="49"/>
  <c r="E206" i="49" s="1"/>
  <c r="I206" i="49" s="1"/>
  <c r="A18" i="53"/>
  <c r="F409" i="49"/>
  <c r="C422" i="49"/>
  <c r="G236" i="53"/>
  <c r="D240" i="49"/>
  <c r="F474" i="53"/>
  <c r="A474" i="53"/>
  <c r="B494" i="53"/>
  <c r="D226" i="55"/>
  <c r="F196" i="49"/>
  <c r="A227" i="53"/>
  <c r="C201" i="49"/>
  <c r="B332" i="49"/>
  <c r="B149" i="53"/>
  <c r="D231" i="53"/>
  <c r="A66" i="56"/>
  <c r="A90" i="49"/>
  <c r="G233" i="53"/>
  <c r="B278" i="49"/>
  <c r="D294" i="49"/>
  <c r="A3" i="55"/>
  <c r="G382" i="49"/>
  <c r="B207" i="53"/>
  <c r="F58" i="53"/>
  <c r="F454" i="49"/>
  <c r="E454" i="49" s="1"/>
  <c r="I454" i="49" s="1"/>
  <c r="B25" i="49"/>
  <c r="F424" i="49"/>
  <c r="A26" i="55"/>
  <c r="D92" i="53"/>
  <c r="C63" i="53"/>
  <c r="C364" i="49"/>
  <c r="D69" i="53"/>
  <c r="B401" i="49"/>
  <c r="A25" i="49"/>
  <c r="C386" i="49"/>
  <c r="C493" i="49"/>
  <c r="D148" i="55"/>
  <c r="G144" i="53"/>
  <c r="C256" i="49"/>
  <c r="B51" i="55"/>
  <c r="F310" i="49"/>
  <c r="C431" i="49"/>
  <c r="G341" i="53"/>
  <c r="D299" i="53"/>
  <c r="G45" i="53"/>
  <c r="D396" i="49"/>
  <c r="C38" i="49"/>
  <c r="A438" i="53"/>
  <c r="A458" i="49"/>
  <c r="G209" i="53"/>
  <c r="B429" i="55"/>
  <c r="A176" i="56"/>
  <c r="B448" i="55"/>
  <c r="A404" i="53"/>
  <c r="B502" i="49"/>
  <c r="C240" i="56"/>
  <c r="G384" i="55"/>
  <c r="C408" i="55"/>
  <c r="D393" i="53"/>
  <c r="D449" i="49"/>
  <c r="C238" i="53"/>
  <c r="F284" i="55"/>
  <c r="C487" i="55"/>
  <c r="A204" i="55"/>
  <c r="B86" i="49"/>
  <c r="B45" i="56"/>
  <c r="A203" i="55"/>
  <c r="G331" i="55"/>
  <c r="A202" i="55"/>
  <c r="F239" i="49"/>
  <c r="B62" i="53"/>
  <c r="B425" i="53"/>
  <c r="D351" i="55"/>
  <c r="D136" i="49"/>
  <c r="C130" i="55"/>
  <c r="A88" i="49"/>
  <c r="A395" i="55"/>
  <c r="B396" i="55"/>
  <c r="B150" i="53"/>
  <c r="D167" i="53"/>
  <c r="B199" i="56"/>
  <c r="B323" i="55"/>
  <c r="A291" i="53"/>
  <c r="G265" i="53"/>
  <c r="C480" i="53"/>
  <c r="F261" i="49"/>
  <c r="G302" i="49"/>
  <c r="F77" i="49"/>
  <c r="E77" i="49" s="1"/>
  <c r="I77" i="49" s="1"/>
  <c r="D309" i="49"/>
  <c r="F105" i="53"/>
  <c r="D149" i="49"/>
  <c r="G224" i="49"/>
  <c r="B248" i="53"/>
  <c r="F457" i="49"/>
  <c r="B301" i="49"/>
  <c r="A206" i="49"/>
  <c r="C426" i="53"/>
  <c r="G502" i="53"/>
  <c r="A276" i="49"/>
  <c r="B341" i="53"/>
  <c r="A73" i="49"/>
  <c r="D109" i="53"/>
  <c r="D246" i="49"/>
  <c r="D180" i="49"/>
  <c r="B389" i="49"/>
  <c r="B85" i="55"/>
  <c r="B179" i="49"/>
  <c r="A490" i="53"/>
  <c r="B243" i="55"/>
  <c r="D180" i="53"/>
  <c r="B344" i="49"/>
  <c r="G486" i="49"/>
  <c r="F456" i="49"/>
  <c r="G246" i="49"/>
  <c r="D4" i="49"/>
  <c r="D383" i="49"/>
  <c r="C267" i="49"/>
  <c r="C398" i="49"/>
  <c r="B16" i="55"/>
  <c r="C93" i="49"/>
  <c r="F292" i="53"/>
  <c r="B349" i="53"/>
  <c r="G17" i="53"/>
  <c r="C449" i="53"/>
  <c r="A202" i="49"/>
  <c r="G365" i="49"/>
  <c r="F303" i="49"/>
  <c r="C168" i="49"/>
  <c r="F485" i="49"/>
  <c r="B391" i="49"/>
  <c r="B461" i="49"/>
  <c r="A296" i="49"/>
  <c r="D239" i="53"/>
  <c r="B54" i="53"/>
  <c r="D62" i="49"/>
  <c r="B178" i="49"/>
  <c r="C112" i="49"/>
  <c r="F42" i="49"/>
  <c r="F437" i="49"/>
  <c r="G216" i="53"/>
  <c r="F221" i="49"/>
  <c r="D304" i="49"/>
  <c r="F231" i="49"/>
  <c r="F253" i="49"/>
  <c r="E253" i="49" s="1"/>
  <c r="I253" i="49" s="1"/>
  <c r="F355" i="49"/>
  <c r="B304" i="55"/>
  <c r="F30" i="49"/>
  <c r="A57" i="49"/>
  <c r="A162" i="49"/>
  <c r="B36" i="49"/>
  <c r="A265" i="55"/>
  <c r="G196" i="49"/>
  <c r="B432" i="49"/>
  <c r="G40" i="49"/>
  <c r="C19" i="55"/>
  <c r="C46" i="49"/>
  <c r="D115" i="49"/>
  <c r="D160" i="53"/>
  <c r="A94" i="49"/>
  <c r="G135" i="49"/>
  <c r="A235" i="49"/>
  <c r="G163" i="49"/>
  <c r="G443" i="49"/>
  <c r="C385" i="53"/>
  <c r="F47" i="49"/>
  <c r="A246" i="49"/>
  <c r="C122" i="53"/>
  <c r="A184" i="49"/>
  <c r="D459" i="53"/>
  <c r="D488" i="55"/>
  <c r="G222" i="53"/>
  <c r="A255" i="49"/>
  <c r="C34" i="49"/>
  <c r="D464" i="49"/>
  <c r="F112" i="49"/>
  <c r="G13" i="49"/>
  <c r="A109" i="53"/>
  <c r="D297" i="49"/>
  <c r="A55" i="49"/>
  <c r="G462" i="49"/>
  <c r="F314" i="49"/>
  <c r="C353" i="55"/>
  <c r="B237" i="55"/>
  <c r="B129" i="49"/>
  <c r="D308" i="53"/>
  <c r="C450" i="49"/>
  <c r="C153" i="49"/>
  <c r="C160" i="53"/>
  <c r="B412" i="53"/>
  <c r="B163" i="53"/>
  <c r="A76" i="56"/>
  <c r="A289" i="55"/>
  <c r="F295" i="49"/>
  <c r="A464" i="55"/>
  <c r="F286" i="49"/>
  <c r="B415" i="49"/>
  <c r="G328" i="53"/>
  <c r="G314" i="49"/>
  <c r="B111" i="49"/>
  <c r="B177" i="53"/>
  <c r="A499" i="49"/>
  <c r="F344" i="49"/>
  <c r="E344" i="49" s="1"/>
  <c r="I344" i="49" s="1"/>
  <c r="A323" i="49"/>
  <c r="G471" i="49"/>
  <c r="B179" i="55"/>
  <c r="G4" i="49"/>
  <c r="C472" i="49"/>
  <c r="C365" i="49"/>
  <c r="D425" i="53"/>
  <c r="F368" i="53"/>
  <c r="G214" i="49"/>
  <c r="A399" i="49"/>
  <c r="A24" i="49"/>
  <c r="C251" i="49"/>
  <c r="B418" i="49"/>
  <c r="G141" i="49"/>
  <c r="C146" i="49"/>
  <c r="F369" i="53"/>
  <c r="F13" i="53"/>
  <c r="C197" i="56"/>
  <c r="G371" i="56"/>
  <c r="C310" i="49"/>
  <c r="F341" i="49"/>
  <c r="B285" i="53"/>
  <c r="C372" i="53"/>
  <c r="D481" i="53"/>
  <c r="F164" i="49"/>
  <c r="D269" i="49"/>
  <c r="D469" i="49"/>
  <c r="F22" i="49"/>
  <c r="A197" i="53"/>
  <c r="B115" i="49"/>
  <c r="B496" i="55"/>
  <c r="A171" i="49"/>
  <c r="B286" i="49"/>
  <c r="F496" i="49"/>
  <c r="G318" i="53"/>
  <c r="C234" i="53"/>
  <c r="D2" i="49"/>
  <c r="B412" i="49"/>
  <c r="C181" i="53"/>
  <c r="C351" i="55"/>
  <c r="D301" i="55"/>
  <c r="D118" i="49"/>
  <c r="C393" i="49"/>
  <c r="F327" i="49"/>
  <c r="F25" i="53"/>
  <c r="G155" i="49"/>
  <c r="C44" i="56"/>
  <c r="F353" i="53"/>
  <c r="D43" i="49"/>
  <c r="D500" i="49"/>
  <c r="B333" i="55"/>
  <c r="B351" i="55"/>
  <c r="C402" i="49"/>
  <c r="D270" i="49"/>
  <c r="B267" i="49"/>
  <c r="A146" i="53"/>
  <c r="B157" i="55"/>
  <c r="G6" i="53"/>
  <c r="A448" i="53"/>
  <c r="F410" i="53"/>
  <c r="D149" i="55"/>
  <c r="F295" i="55"/>
  <c r="G212" i="49"/>
  <c r="G237" i="49"/>
  <c r="A422" i="55"/>
  <c r="A190" i="49"/>
  <c r="C362" i="53"/>
  <c r="G117" i="55"/>
  <c r="C184" i="55"/>
  <c r="D234" i="49"/>
  <c r="B104" i="55"/>
  <c r="F17" i="49"/>
  <c r="B416" i="49"/>
  <c r="D80" i="53"/>
  <c r="C124" i="53"/>
  <c r="A287" i="55"/>
  <c r="C346" i="49"/>
  <c r="B147" i="55"/>
  <c r="G452" i="49"/>
  <c r="C434" i="49"/>
  <c r="G132" i="53"/>
  <c r="B357" i="56"/>
  <c r="D158" i="55"/>
  <c r="A501" i="49"/>
  <c r="D330" i="53"/>
  <c r="B407" i="49"/>
  <c r="A17" i="49"/>
  <c r="D428" i="53"/>
  <c r="D52" i="53"/>
  <c r="F448" i="55"/>
  <c r="C381" i="56"/>
  <c r="A494" i="53"/>
  <c r="D294" i="53"/>
  <c r="G5" i="49"/>
  <c r="B366" i="55"/>
  <c r="A268" i="55"/>
  <c r="A199" i="53"/>
  <c r="C235" i="53"/>
  <c r="B64" i="49"/>
  <c r="F220" i="49"/>
  <c r="C219" i="55"/>
  <c r="B160" i="49"/>
  <c r="F483" i="53"/>
  <c r="D406" i="53"/>
  <c r="C457" i="53"/>
  <c r="C221" i="53"/>
  <c r="F154" i="49"/>
  <c r="G458" i="53"/>
  <c r="A51" i="55"/>
  <c r="C26" i="53"/>
  <c r="A437" i="55"/>
  <c r="C28" i="56"/>
  <c r="C364" i="53"/>
  <c r="A494" i="49"/>
  <c r="C35" i="53"/>
  <c r="A61" i="53"/>
  <c r="D181" i="53"/>
  <c r="B396" i="53"/>
  <c r="C454" i="53"/>
  <c r="G443" i="55"/>
  <c r="D386" i="53"/>
  <c r="F389" i="49"/>
  <c r="B450" i="55"/>
  <c r="D55" i="53"/>
  <c r="C406" i="53"/>
  <c r="C462" i="53"/>
  <c r="D54" i="53"/>
  <c r="D135" i="53"/>
  <c r="C196" i="53"/>
  <c r="A437" i="49"/>
  <c r="C31" i="49"/>
  <c r="B420" i="56"/>
  <c r="D194" i="55"/>
  <c r="F264" i="53"/>
  <c r="G438" i="53"/>
  <c r="D284" i="55"/>
  <c r="C61" i="55"/>
  <c r="G238" i="55"/>
  <c r="B350" i="49"/>
  <c r="B190" i="49"/>
  <c r="D299" i="49"/>
  <c r="F326" i="49"/>
  <c r="F135" i="49"/>
  <c r="B299" i="56"/>
  <c r="G500" i="49"/>
  <c r="D55" i="49"/>
  <c r="G468" i="49"/>
  <c r="A112" i="49"/>
  <c r="G5" i="55"/>
  <c r="G456" i="55"/>
  <c r="C204" i="55"/>
  <c r="D476" i="53"/>
  <c r="B396" i="49"/>
  <c r="C395" i="49"/>
  <c r="D74" i="49"/>
  <c r="C205" i="49"/>
  <c r="F461" i="49"/>
  <c r="D473" i="49"/>
  <c r="C394" i="49"/>
  <c r="C31" i="56"/>
  <c r="B148" i="53"/>
  <c r="F76" i="49"/>
  <c r="F256" i="49"/>
  <c r="C302" i="49"/>
  <c r="D71" i="49"/>
  <c r="D416" i="49"/>
  <c r="A29" i="55"/>
  <c r="A323" i="53"/>
  <c r="C212" i="49"/>
  <c r="F488" i="49"/>
  <c r="E488" i="49" s="1"/>
  <c r="I488" i="49" s="1"/>
  <c r="D390" i="49"/>
  <c r="F281" i="53"/>
  <c r="D60" i="49"/>
  <c r="B390" i="49"/>
  <c r="B421" i="49"/>
  <c r="D13" i="49"/>
  <c r="A75" i="49"/>
  <c r="G323" i="53"/>
  <c r="C441" i="49"/>
  <c r="D286" i="49"/>
  <c r="C312" i="49"/>
  <c r="B218" i="53"/>
  <c r="G48" i="49"/>
  <c r="F400" i="55"/>
  <c r="G326" i="53"/>
  <c r="A453" i="49"/>
  <c r="A365" i="49"/>
  <c r="C399" i="49"/>
  <c r="G131" i="53"/>
  <c r="F484" i="49"/>
  <c r="E484" i="49" s="1"/>
  <c r="I484" i="49" s="1"/>
  <c r="F291" i="49"/>
  <c r="E291" i="49" s="1"/>
  <c r="I291" i="49" s="1"/>
  <c r="G373" i="49"/>
  <c r="G225" i="49"/>
  <c r="A297" i="49"/>
  <c r="B43" i="49"/>
  <c r="A233" i="49"/>
  <c r="F431" i="53"/>
  <c r="C71" i="49"/>
  <c r="D361" i="49"/>
  <c r="A479" i="49"/>
  <c r="F495" i="49"/>
  <c r="G55" i="49"/>
  <c r="B194" i="53"/>
  <c r="G357" i="53"/>
  <c r="D369" i="49"/>
  <c r="A339" i="49"/>
  <c r="F316" i="49"/>
  <c r="D442" i="49"/>
  <c r="F276" i="49"/>
  <c r="A210" i="49"/>
  <c r="G79" i="49"/>
  <c r="B117" i="49"/>
  <c r="B120" i="55"/>
  <c r="C177" i="49"/>
  <c r="C410" i="49"/>
  <c r="D68" i="53"/>
  <c r="B305" i="49"/>
  <c r="A148" i="49"/>
  <c r="A253" i="55"/>
  <c r="D45" i="49"/>
  <c r="G208" i="53"/>
  <c r="G103" i="55"/>
  <c r="A79" i="49"/>
  <c r="C43" i="49"/>
  <c r="C208" i="49"/>
  <c r="D284" i="53"/>
  <c r="A254" i="49"/>
  <c r="A94" i="55"/>
  <c r="C66" i="49"/>
  <c r="D358" i="49"/>
  <c r="G282" i="55"/>
  <c r="F439" i="49"/>
  <c r="C217" i="49"/>
  <c r="A421" i="49"/>
  <c r="F138" i="49"/>
  <c r="B393" i="53"/>
  <c r="G312" i="49"/>
  <c r="B236" i="55"/>
  <c r="C150" i="56"/>
  <c r="C499" i="49"/>
  <c r="A247" i="53"/>
  <c r="A151" i="53"/>
  <c r="D446" i="49"/>
  <c r="A423" i="49"/>
  <c r="F300" i="49"/>
  <c r="D192" i="49"/>
  <c r="A28" i="49"/>
  <c r="C166" i="49"/>
  <c r="G136" i="49"/>
  <c r="B44" i="49"/>
  <c r="D83" i="49"/>
  <c r="C253" i="49"/>
  <c r="D405" i="49"/>
  <c r="D282" i="49"/>
  <c r="C216" i="49"/>
  <c r="B306" i="55"/>
  <c r="D121" i="49"/>
  <c r="D273" i="49"/>
  <c r="A183" i="56"/>
  <c r="A155" i="53"/>
  <c r="B30" i="53"/>
  <c r="G432" i="49"/>
  <c r="D139" i="53"/>
  <c r="A407" i="49"/>
  <c r="B24" i="49"/>
  <c r="B400" i="56"/>
  <c r="D285" i="53"/>
  <c r="A245" i="55"/>
  <c r="B308" i="56"/>
  <c r="B371" i="53"/>
  <c r="F192" i="49"/>
  <c r="C51" i="53"/>
  <c r="A295" i="53"/>
  <c r="G450" i="49"/>
  <c r="F181" i="49"/>
  <c r="F254" i="49"/>
  <c r="F194" i="49"/>
  <c r="B434" i="49"/>
  <c r="D252" i="49"/>
  <c r="B341" i="55"/>
  <c r="F187" i="49"/>
  <c r="E187" i="49" s="1"/>
  <c r="I187" i="49" s="1"/>
  <c r="D241" i="53"/>
  <c r="C326" i="49"/>
  <c r="B82" i="53"/>
  <c r="G29" i="49"/>
  <c r="B394" i="53"/>
  <c r="C101" i="49"/>
  <c r="G369" i="53"/>
  <c r="C349" i="53"/>
  <c r="A428" i="53"/>
  <c r="C428" i="49"/>
  <c r="D100" i="55"/>
  <c r="G390" i="55"/>
  <c r="C337" i="49"/>
  <c r="B186" i="49"/>
  <c r="A484" i="53"/>
  <c r="G240" i="49"/>
  <c r="A418" i="53"/>
  <c r="D263" i="49"/>
  <c r="D355" i="49"/>
  <c r="C82" i="49"/>
  <c r="G91" i="49"/>
  <c r="B109" i="53"/>
  <c r="A292" i="49"/>
  <c r="A392" i="55"/>
  <c r="B189" i="49"/>
  <c r="F366" i="53"/>
  <c r="F27" i="49"/>
  <c r="F294" i="53"/>
  <c r="D459" i="55"/>
  <c r="F455" i="53"/>
  <c r="B102" i="55"/>
  <c r="F141" i="49"/>
  <c r="D413" i="55"/>
  <c r="F194" i="55"/>
  <c r="A474" i="49"/>
  <c r="C103" i="49"/>
  <c r="A127" i="55"/>
  <c r="C75" i="49"/>
  <c r="G260" i="53"/>
  <c r="B307" i="53"/>
  <c r="D197" i="49"/>
  <c r="F374" i="49"/>
  <c r="G46" i="49"/>
  <c r="A457" i="53"/>
  <c r="A55" i="53"/>
  <c r="G146" i="49"/>
  <c r="G60" i="53"/>
  <c r="D282" i="53"/>
  <c r="F41" i="49"/>
  <c r="B472" i="49"/>
  <c r="F269" i="53"/>
  <c r="D364" i="49"/>
  <c r="F468" i="49"/>
  <c r="E468" i="49" s="1"/>
  <c r="I468" i="49" s="1"/>
  <c r="F286" i="53"/>
  <c r="B369" i="56"/>
  <c r="D276" i="49"/>
  <c r="G472" i="53"/>
  <c r="F283" i="53"/>
  <c r="F351" i="49"/>
  <c r="A296" i="56"/>
  <c r="G262" i="55"/>
  <c r="D272" i="55"/>
  <c r="D156" i="49"/>
  <c r="A129" i="55"/>
  <c r="A429" i="49"/>
  <c r="G263" i="49"/>
  <c r="C262" i="56"/>
  <c r="F55" i="53"/>
  <c r="D233" i="56"/>
  <c r="C461" i="53"/>
  <c r="A191" i="55"/>
  <c r="C265" i="49"/>
  <c r="C264" i="49"/>
  <c r="A150" i="53"/>
  <c r="F345" i="53"/>
  <c r="A166" i="53"/>
  <c r="A480" i="49"/>
  <c r="B415" i="53"/>
  <c r="A261" i="53"/>
  <c r="D142" i="53"/>
  <c r="F318" i="55"/>
  <c r="B304" i="56"/>
  <c r="D221" i="49"/>
  <c r="F500" i="55"/>
  <c r="C339" i="53"/>
  <c r="G76" i="53"/>
  <c r="G157" i="49"/>
  <c r="A349" i="55"/>
  <c r="A398" i="49"/>
  <c r="A98" i="53"/>
  <c r="A118" i="49"/>
  <c r="G360" i="53"/>
  <c r="B182" i="53"/>
  <c r="F121" i="53"/>
  <c r="D61" i="53"/>
  <c r="C183" i="49"/>
  <c r="B31" i="55"/>
  <c r="A53" i="53"/>
  <c r="F6" i="53"/>
  <c r="G25" i="53"/>
  <c r="G415" i="53"/>
  <c r="B502" i="53"/>
  <c r="B315" i="53"/>
  <c r="B359" i="56"/>
  <c r="G433" i="53"/>
  <c r="C482" i="55"/>
  <c r="C249" i="56"/>
  <c r="B135" i="53"/>
  <c r="F391" i="53"/>
  <c r="A238" i="56"/>
  <c r="F57" i="49"/>
  <c r="A337" i="49"/>
  <c r="D315" i="49"/>
  <c r="C348" i="49"/>
  <c r="A83" i="49"/>
  <c r="F167" i="49"/>
  <c r="E167" i="49" s="1"/>
  <c r="I167" i="49" s="1"/>
  <c r="C448" i="53"/>
  <c r="G23" i="49"/>
  <c r="F176" i="49"/>
  <c r="G231" i="49"/>
  <c r="F11" i="49"/>
  <c r="G68" i="49"/>
  <c r="C451" i="49"/>
  <c r="B265" i="55"/>
  <c r="C369" i="49"/>
  <c r="C374" i="55"/>
  <c r="B316" i="49"/>
  <c r="A450" i="49"/>
  <c r="A201" i="55"/>
  <c r="A169" i="55"/>
  <c r="C90" i="49"/>
  <c r="F218" i="49"/>
  <c r="B93" i="49"/>
  <c r="A359" i="49"/>
  <c r="F46" i="53"/>
  <c r="F406" i="53"/>
  <c r="C378" i="49"/>
  <c r="G71" i="49"/>
  <c r="F139" i="49"/>
  <c r="A279" i="49"/>
  <c r="G290" i="49"/>
  <c r="B3" i="56"/>
  <c r="B287" i="55"/>
  <c r="D274" i="53"/>
  <c r="F114" i="49"/>
  <c r="C277" i="49"/>
  <c r="B191" i="53"/>
  <c r="F146" i="49"/>
  <c r="E146" i="49" s="1"/>
  <c r="I146" i="49" s="1"/>
  <c r="D428" i="55"/>
  <c r="F155" i="49"/>
  <c r="E155" i="49" s="1"/>
  <c r="I155" i="49" s="1"/>
  <c r="A314" i="53"/>
  <c r="B273" i="53"/>
  <c r="A217" i="53"/>
  <c r="G493" i="49"/>
  <c r="D193" i="49"/>
  <c r="G423" i="49"/>
  <c r="C426" i="49"/>
  <c r="F232" i="49"/>
  <c r="C23" i="53"/>
  <c r="C417" i="53"/>
  <c r="D177" i="49"/>
  <c r="G102" i="53"/>
  <c r="A11" i="53"/>
  <c r="C233" i="49"/>
  <c r="B136" i="53"/>
  <c r="F403" i="49"/>
  <c r="F55" i="49"/>
  <c r="E55" i="49" s="1"/>
  <c r="I55" i="49" s="1"/>
  <c r="D443" i="53"/>
  <c r="F483" i="49"/>
  <c r="D183" i="49"/>
  <c r="F113" i="49"/>
  <c r="G28" i="49"/>
  <c r="G314" i="53"/>
  <c r="B376" i="49"/>
  <c r="A243" i="49"/>
  <c r="D456" i="49"/>
  <c r="A383" i="49"/>
  <c r="A86" i="49"/>
  <c r="D487" i="49"/>
  <c r="G429" i="49"/>
  <c r="C319" i="49"/>
  <c r="D94" i="49"/>
  <c r="D255" i="49"/>
  <c r="C285" i="49"/>
  <c r="C38" i="53"/>
  <c r="B204" i="53"/>
  <c r="G409" i="49"/>
  <c r="A249" i="49"/>
  <c r="G444" i="49"/>
  <c r="B343" i="53"/>
  <c r="A124" i="55"/>
  <c r="B122" i="49"/>
  <c r="A119" i="49"/>
  <c r="D236" i="53"/>
  <c r="G481" i="49"/>
  <c r="G163" i="53"/>
  <c r="B103" i="49"/>
  <c r="G8" i="49"/>
  <c r="F491" i="49"/>
  <c r="F99" i="49"/>
  <c r="A497" i="53"/>
  <c r="B411" i="49"/>
  <c r="G51" i="49"/>
  <c r="G482" i="49"/>
  <c r="D87" i="53"/>
  <c r="G169" i="49"/>
  <c r="B110" i="49"/>
  <c r="G427" i="49"/>
  <c r="A290" i="49"/>
  <c r="A183" i="49"/>
  <c r="A114" i="49"/>
  <c r="A435" i="49"/>
  <c r="F363" i="49"/>
  <c r="G289" i="49"/>
  <c r="D419" i="49"/>
  <c r="D258" i="49"/>
  <c r="A215" i="55"/>
  <c r="B457" i="49"/>
  <c r="B137" i="49"/>
  <c r="F66" i="49"/>
  <c r="A120" i="49"/>
  <c r="F468" i="53"/>
  <c r="C226" i="49"/>
  <c r="A352" i="53"/>
  <c r="D374" i="49"/>
  <c r="C417" i="49"/>
  <c r="F150" i="49"/>
  <c r="B9" i="53"/>
  <c r="B199" i="49"/>
  <c r="C328" i="49"/>
  <c r="G336" i="49"/>
  <c r="A364" i="55"/>
  <c r="A331" i="49"/>
  <c r="A28" i="55"/>
  <c r="G376" i="53"/>
  <c r="D321" i="49"/>
  <c r="C314" i="49"/>
  <c r="B419" i="49"/>
  <c r="B56" i="55"/>
  <c r="F494" i="49"/>
  <c r="A400" i="49"/>
  <c r="A70" i="55"/>
  <c r="C306" i="55"/>
  <c r="B436" i="53"/>
  <c r="C47" i="53"/>
  <c r="G416" i="53"/>
  <c r="A133" i="53"/>
  <c r="A471" i="49"/>
  <c r="D111" i="49"/>
  <c r="F350" i="53"/>
  <c r="B378" i="49"/>
  <c r="D69" i="49"/>
  <c r="G156" i="49"/>
  <c r="G393" i="49"/>
  <c r="F126" i="49"/>
  <c r="C16" i="49"/>
  <c r="D289" i="49"/>
  <c r="C185" i="53"/>
  <c r="B449" i="49"/>
  <c r="G354" i="49"/>
  <c r="G11" i="49"/>
  <c r="B231" i="55"/>
  <c r="C347" i="53"/>
  <c r="C481" i="49"/>
  <c r="F156" i="53"/>
  <c r="E156" i="53" s="1"/>
  <c r="I156" i="53" s="1"/>
  <c r="C221" i="55"/>
  <c r="F416" i="49"/>
  <c r="B217" i="55"/>
  <c r="B328" i="49"/>
  <c r="G323" i="49"/>
  <c r="D439" i="49"/>
  <c r="C118" i="49"/>
  <c r="F2" i="49"/>
  <c r="G261" i="49"/>
  <c r="B308" i="49"/>
  <c r="F101" i="49"/>
  <c r="A140" i="49"/>
  <c r="D404" i="49"/>
  <c r="G96" i="49"/>
  <c r="A487" i="53"/>
  <c r="D89" i="49"/>
  <c r="B139" i="49"/>
  <c r="B360" i="53"/>
  <c r="C160" i="49"/>
  <c r="F74" i="53"/>
  <c r="G255" i="53"/>
  <c r="C94" i="56"/>
  <c r="F369" i="49"/>
  <c r="A308" i="56"/>
  <c r="D30" i="49"/>
  <c r="A141" i="49"/>
  <c r="B240" i="49"/>
  <c r="C114" i="53"/>
  <c r="A319" i="49"/>
  <c r="G362" i="53"/>
  <c r="G370" i="53"/>
  <c r="B246" i="49"/>
  <c r="B210" i="49"/>
  <c r="D214" i="53"/>
  <c r="A431" i="49"/>
  <c r="D330" i="49"/>
  <c r="G341" i="49"/>
  <c r="G445" i="53"/>
  <c r="D398" i="55"/>
  <c r="F490" i="53"/>
  <c r="F247" i="49"/>
  <c r="A468" i="49"/>
  <c r="F346" i="49"/>
  <c r="D245" i="53"/>
  <c r="C121" i="55"/>
  <c r="G152" i="53"/>
  <c r="F312" i="49"/>
  <c r="E312" i="49" s="1"/>
  <c r="I312" i="49" s="1"/>
  <c r="C64" i="49"/>
  <c r="B325" i="53"/>
  <c r="D285" i="49"/>
  <c r="A485" i="55"/>
  <c r="C357" i="53"/>
  <c r="G395" i="56"/>
  <c r="D300" i="49"/>
  <c r="C18" i="53"/>
  <c r="G147" i="49"/>
  <c r="F414" i="49"/>
  <c r="B213" i="56"/>
  <c r="D207" i="53"/>
  <c r="A195" i="55"/>
  <c r="B204" i="49"/>
  <c r="A244" i="49"/>
  <c r="G497" i="49"/>
  <c r="F117" i="49"/>
  <c r="B293" i="53"/>
  <c r="A67" i="55"/>
  <c r="F380" i="55"/>
  <c r="F166" i="53"/>
  <c r="G39" i="55"/>
  <c r="B415" i="55"/>
  <c r="A257" i="49"/>
  <c r="D161" i="56"/>
  <c r="D73" i="55"/>
  <c r="B399" i="55"/>
  <c r="D89" i="53"/>
  <c r="C179" i="56"/>
  <c r="A23" i="53"/>
  <c r="C65" i="53"/>
  <c r="A382" i="53"/>
  <c r="G395" i="53"/>
  <c r="D222" i="55"/>
  <c r="B431" i="53"/>
  <c r="C229" i="49"/>
  <c r="B262" i="55"/>
  <c r="F304" i="49"/>
  <c r="A499" i="56"/>
  <c r="B222" i="53"/>
  <c r="C234" i="55"/>
  <c r="A122" i="55"/>
  <c r="B284" i="56"/>
  <c r="B212" i="53"/>
  <c r="C460" i="49"/>
  <c r="B301" i="53"/>
  <c r="C181" i="55"/>
  <c r="F442" i="56"/>
  <c r="A402" i="56"/>
  <c r="F339" i="55"/>
  <c r="B473" i="53"/>
  <c r="G92" i="55"/>
  <c r="G127" i="55"/>
  <c r="C74" i="56"/>
  <c r="G246" i="55"/>
  <c r="B302" i="53"/>
  <c r="C49" i="49"/>
  <c r="B472" i="53"/>
  <c r="D343" i="49"/>
  <c r="D474" i="49"/>
  <c r="G303" i="55"/>
  <c r="G447" i="49"/>
  <c r="B243" i="49"/>
  <c r="C89" i="49"/>
  <c r="A310" i="49"/>
  <c r="C282" i="49"/>
  <c r="A119" i="53"/>
  <c r="B273" i="49"/>
  <c r="A401" i="49"/>
  <c r="B29" i="49"/>
  <c r="F185" i="49"/>
  <c r="D366" i="49"/>
  <c r="G305" i="49"/>
  <c r="C28" i="49"/>
  <c r="A493" i="49"/>
  <c r="D125" i="49"/>
  <c r="B296" i="53"/>
  <c r="F73" i="55"/>
  <c r="D247" i="53"/>
  <c r="G269" i="53"/>
  <c r="B447" i="49"/>
  <c r="F186" i="49"/>
  <c r="F423" i="49"/>
  <c r="A411" i="49"/>
  <c r="B462" i="49"/>
  <c r="B439" i="49"/>
  <c r="C169" i="53"/>
  <c r="A111" i="49"/>
  <c r="D92" i="49"/>
  <c r="D498" i="49"/>
  <c r="D268" i="49"/>
  <c r="F102" i="49"/>
  <c r="G87" i="49"/>
  <c r="C295" i="53"/>
  <c r="C309" i="49"/>
  <c r="B363" i="56"/>
  <c r="B185" i="53"/>
  <c r="D67" i="49"/>
  <c r="F116" i="53"/>
  <c r="C77" i="49"/>
  <c r="D120" i="49"/>
  <c r="F413" i="49"/>
  <c r="B61" i="49"/>
  <c r="D434" i="55"/>
  <c r="A350" i="49"/>
  <c r="G425" i="49"/>
  <c r="A239" i="55"/>
  <c r="C150" i="49"/>
  <c r="B408" i="53"/>
  <c r="D373" i="49"/>
  <c r="B300" i="53"/>
  <c r="B317" i="56"/>
  <c r="A390" i="49"/>
  <c r="B138" i="49"/>
  <c r="F236" i="49"/>
  <c r="G10" i="49"/>
  <c r="B134" i="53"/>
  <c r="C62" i="53"/>
  <c r="D35" i="49"/>
  <c r="F147" i="49"/>
  <c r="D132" i="53"/>
  <c r="G259" i="49"/>
  <c r="F16" i="49"/>
  <c r="A89" i="55"/>
  <c r="B244" i="49"/>
  <c r="G221" i="49"/>
  <c r="G303" i="53"/>
  <c r="B338" i="49"/>
  <c r="D388" i="49"/>
  <c r="F199" i="49"/>
  <c r="F9" i="49"/>
  <c r="B27" i="55"/>
  <c r="G322" i="49"/>
  <c r="A85" i="49"/>
  <c r="C330" i="53"/>
  <c r="F448" i="49"/>
  <c r="D463" i="49"/>
  <c r="C269" i="49"/>
  <c r="G485" i="49"/>
  <c r="B354" i="53"/>
  <c r="A405" i="49"/>
  <c r="G306" i="49"/>
  <c r="F182" i="49"/>
  <c r="B340" i="49"/>
  <c r="A176" i="49"/>
  <c r="B285" i="55"/>
  <c r="D133" i="53"/>
  <c r="D328" i="53"/>
  <c r="C80" i="49"/>
  <c r="B445" i="49"/>
  <c r="F376" i="49"/>
  <c r="G435" i="49"/>
  <c r="A388" i="49"/>
  <c r="F58" i="49"/>
  <c r="F34" i="49"/>
  <c r="E34" i="49" s="1"/>
  <c r="I34" i="49" s="1"/>
  <c r="D321" i="53"/>
  <c r="B468" i="49"/>
  <c r="D36" i="49"/>
  <c r="C76" i="49"/>
  <c r="B502" i="55"/>
  <c r="F446" i="49"/>
  <c r="E446" i="49" s="1"/>
  <c r="I446" i="49" s="1"/>
  <c r="C399" i="55"/>
  <c r="G277" i="49"/>
  <c r="F499" i="53"/>
  <c r="C322" i="53"/>
  <c r="F250" i="49"/>
  <c r="B443" i="49"/>
  <c r="G476" i="53"/>
  <c r="A326" i="49"/>
  <c r="B426" i="49"/>
  <c r="B444" i="49"/>
  <c r="F440" i="49"/>
  <c r="C368" i="49"/>
  <c r="A100" i="49"/>
  <c r="C152" i="49"/>
  <c r="F387" i="53"/>
  <c r="F109" i="49"/>
  <c r="B169" i="55"/>
  <c r="B485" i="56"/>
  <c r="C391" i="49"/>
  <c r="D171" i="49"/>
  <c r="D106" i="49"/>
  <c r="F154" i="53"/>
  <c r="G318" i="49"/>
  <c r="A187" i="55"/>
  <c r="G177" i="53"/>
  <c r="A114" i="55"/>
  <c r="C188" i="56"/>
  <c r="C24" i="49"/>
  <c r="D155" i="53"/>
  <c r="F193" i="55"/>
  <c r="B57" i="55"/>
  <c r="D85" i="49"/>
  <c r="F184" i="49"/>
  <c r="F52" i="49"/>
  <c r="B132" i="55"/>
  <c r="D402" i="49"/>
  <c r="G176" i="49"/>
  <c r="B223" i="55"/>
  <c r="A301" i="49"/>
  <c r="C202" i="53"/>
  <c r="C278" i="49"/>
  <c r="G262" i="49"/>
  <c r="C409" i="49"/>
  <c r="B440" i="49"/>
  <c r="C327" i="53"/>
  <c r="B494" i="49"/>
  <c r="C447" i="53"/>
  <c r="G154" i="49"/>
  <c r="G73" i="55"/>
  <c r="D5" i="53"/>
  <c r="F204" i="53"/>
  <c r="D445" i="49"/>
  <c r="G192" i="49"/>
  <c r="B226" i="55"/>
  <c r="G352" i="49"/>
  <c r="F150" i="53"/>
  <c r="E150" i="53" s="1"/>
  <c r="I150" i="53" s="1"/>
  <c r="C132" i="49"/>
  <c r="B489" i="49"/>
  <c r="B496" i="49"/>
  <c r="B126" i="49"/>
  <c r="B135" i="56"/>
  <c r="A356" i="49"/>
  <c r="G279" i="49"/>
  <c r="D128" i="49"/>
  <c r="C350" i="49"/>
  <c r="A277" i="49"/>
  <c r="A100" i="53"/>
  <c r="F439" i="53"/>
  <c r="F31" i="49"/>
  <c r="G119" i="49"/>
  <c r="G468" i="55"/>
  <c r="D452" i="55"/>
  <c r="B172" i="49"/>
  <c r="G345" i="53"/>
  <c r="B485" i="49"/>
  <c r="A288" i="49"/>
  <c r="F257" i="53"/>
  <c r="B238" i="53"/>
  <c r="D371" i="49"/>
  <c r="B235" i="49"/>
  <c r="D142" i="49"/>
  <c r="G60" i="49"/>
  <c r="F262" i="49"/>
  <c r="A295" i="49"/>
  <c r="B376" i="53"/>
  <c r="C499" i="56"/>
  <c r="D91" i="49"/>
  <c r="A46" i="53"/>
  <c r="C72" i="49"/>
  <c r="F190" i="49"/>
  <c r="E190" i="49" s="1"/>
  <c r="I190" i="49" s="1"/>
  <c r="G62" i="53"/>
  <c r="A291" i="55"/>
  <c r="B316" i="55"/>
  <c r="A155" i="55"/>
  <c r="B169" i="49"/>
  <c r="D109" i="49"/>
  <c r="D250" i="49"/>
  <c r="C435" i="49"/>
  <c r="A178" i="55"/>
  <c r="C161" i="53"/>
  <c r="B255" i="55"/>
  <c r="B180" i="49"/>
  <c r="B196" i="49"/>
  <c r="F459" i="49"/>
  <c r="B274" i="49"/>
  <c r="D94" i="55"/>
  <c r="A350" i="55"/>
  <c r="B185" i="49"/>
  <c r="F438" i="49"/>
  <c r="C147" i="49"/>
  <c r="F22" i="53"/>
  <c r="D395" i="49"/>
  <c r="A326" i="55"/>
  <c r="F469" i="49"/>
  <c r="B390" i="56"/>
  <c r="C28" i="53"/>
  <c r="A462" i="53"/>
  <c r="B375" i="53"/>
  <c r="D429" i="53"/>
  <c r="A349" i="56"/>
  <c r="A325" i="56"/>
  <c r="A500" i="53"/>
  <c r="F143" i="49"/>
  <c r="F170" i="49"/>
  <c r="A473" i="53"/>
  <c r="F350" i="49"/>
  <c r="B403" i="55"/>
  <c r="B41" i="53"/>
  <c r="G355" i="53"/>
  <c r="G29" i="53"/>
  <c r="G320" i="49"/>
  <c r="B86" i="53"/>
  <c r="A144" i="55"/>
  <c r="B244" i="55"/>
  <c r="F356" i="53"/>
  <c r="A68" i="56"/>
  <c r="G23" i="55"/>
  <c r="C133" i="53"/>
  <c r="A484" i="49"/>
  <c r="B279" i="53"/>
  <c r="F300" i="55"/>
  <c r="C422" i="53"/>
  <c r="A158" i="55"/>
  <c r="D501" i="55"/>
  <c r="B191" i="55"/>
  <c r="A252" i="53"/>
  <c r="D492" i="53"/>
  <c r="B102" i="56"/>
  <c r="A165" i="56"/>
  <c r="A126" i="49"/>
  <c r="D75" i="49"/>
  <c r="G145" i="49"/>
  <c r="C6" i="49"/>
  <c r="B178" i="55"/>
  <c r="A156" i="49"/>
  <c r="C236" i="49"/>
  <c r="D457" i="49"/>
  <c r="B388" i="49"/>
  <c r="F168" i="49"/>
  <c r="E168" i="49" s="1"/>
  <c r="I168" i="49" s="1"/>
  <c r="G241" i="49"/>
  <c r="D411" i="49"/>
  <c r="D274" i="49"/>
  <c r="C430" i="49"/>
  <c r="F79" i="53"/>
  <c r="G24" i="53"/>
  <c r="F93" i="53"/>
  <c r="D211" i="49"/>
  <c r="A217" i="49"/>
  <c r="B4" i="53"/>
  <c r="A293" i="49"/>
  <c r="G333" i="49"/>
  <c r="G487" i="49"/>
  <c r="B452" i="49"/>
  <c r="B478" i="53"/>
  <c r="B374" i="53"/>
  <c r="D261" i="49"/>
  <c r="D174" i="49"/>
  <c r="F210" i="53"/>
  <c r="A12" i="49"/>
  <c r="F189" i="53"/>
  <c r="G327" i="55"/>
  <c r="D336" i="53"/>
  <c r="B241" i="55"/>
  <c r="C20" i="49"/>
  <c r="C366" i="49"/>
  <c r="B182" i="49"/>
  <c r="D123" i="49"/>
  <c r="G268" i="49"/>
  <c r="G489" i="49"/>
  <c r="D153" i="49"/>
  <c r="G436" i="49"/>
  <c r="A498" i="49"/>
  <c r="A326" i="53"/>
  <c r="D354" i="49"/>
  <c r="D40" i="53"/>
  <c r="G63" i="49"/>
  <c r="G483" i="49"/>
  <c r="F458" i="49"/>
  <c r="C141" i="56"/>
  <c r="B270" i="49"/>
  <c r="D276" i="53"/>
  <c r="A301" i="55"/>
  <c r="A109" i="49"/>
  <c r="C164" i="49"/>
  <c r="A11" i="49"/>
  <c r="G421" i="49"/>
  <c r="D29" i="49"/>
  <c r="D59" i="49"/>
  <c r="D451" i="53"/>
  <c r="B181" i="55"/>
  <c r="C348" i="53"/>
  <c r="G123" i="49"/>
  <c r="D409" i="53"/>
  <c r="G373" i="53"/>
  <c r="C391" i="55"/>
  <c r="D322" i="53"/>
  <c r="C426" i="55"/>
  <c r="F429" i="49"/>
  <c r="C98" i="49"/>
  <c r="F51" i="49"/>
  <c r="B106" i="49"/>
  <c r="G184" i="53"/>
  <c r="D205" i="49"/>
  <c r="F188" i="49"/>
  <c r="D224" i="49"/>
  <c r="F251" i="55"/>
  <c r="C485" i="49"/>
  <c r="F19" i="49"/>
  <c r="E19" i="49" s="1"/>
  <c r="I19" i="49" s="1"/>
  <c r="D362" i="49"/>
  <c r="D139" i="49"/>
  <c r="F336" i="49"/>
  <c r="G366" i="49"/>
  <c r="C185" i="49"/>
  <c r="A476" i="49"/>
  <c r="F498" i="53"/>
  <c r="D46" i="49"/>
  <c r="F391" i="49"/>
  <c r="C391" i="56"/>
  <c r="G283" i="55"/>
  <c r="B183" i="49"/>
  <c r="B481" i="49"/>
  <c r="D146" i="53"/>
  <c r="C346" i="53"/>
  <c r="D437" i="49"/>
  <c r="A318" i="49"/>
  <c r="F115" i="49"/>
  <c r="B436" i="49"/>
  <c r="F364" i="49"/>
  <c r="E364" i="49" s="1"/>
  <c r="I364" i="49" s="1"/>
  <c r="A281" i="49"/>
  <c r="B119" i="49"/>
  <c r="C9" i="56"/>
  <c r="F166" i="49"/>
  <c r="A149" i="49"/>
  <c r="A309" i="53"/>
  <c r="F302" i="53"/>
  <c r="D372" i="49"/>
  <c r="F311" i="53"/>
  <c r="A200" i="49"/>
  <c r="D281" i="49"/>
  <c r="A53" i="55"/>
  <c r="C21" i="49"/>
  <c r="A263" i="49"/>
  <c r="D14" i="49"/>
  <c r="A322" i="49"/>
  <c r="F243" i="49"/>
  <c r="G342" i="49"/>
  <c r="A265" i="53"/>
  <c r="G195" i="49"/>
  <c r="G25" i="49"/>
  <c r="F313" i="49"/>
  <c r="B114" i="49"/>
  <c r="A464" i="49"/>
  <c r="G7" i="49"/>
  <c r="D165" i="49"/>
  <c r="B277" i="49"/>
  <c r="F136" i="53"/>
  <c r="B232" i="49"/>
  <c r="G64" i="49"/>
  <c r="C69" i="49"/>
  <c r="G228" i="53"/>
  <c r="B466" i="53"/>
  <c r="F157" i="49"/>
  <c r="E157" i="49" s="1"/>
  <c r="I157" i="49" s="1"/>
  <c r="B219" i="49"/>
  <c r="C83" i="55"/>
  <c r="D333" i="53"/>
  <c r="G140" i="55"/>
  <c r="F134" i="53"/>
  <c r="C261" i="49"/>
  <c r="B437" i="53"/>
  <c r="A502" i="49"/>
  <c r="A373" i="49"/>
  <c r="C395" i="53"/>
  <c r="C240" i="49"/>
  <c r="B345" i="55"/>
  <c r="G148" i="49"/>
  <c r="A319" i="55"/>
  <c r="G334" i="49"/>
  <c r="B108" i="49"/>
  <c r="D136" i="53"/>
  <c r="F73" i="49"/>
  <c r="E73" i="49" s="1"/>
  <c r="I73" i="49" s="1"/>
  <c r="B66" i="49"/>
  <c r="C209" i="49"/>
  <c r="A248" i="55"/>
  <c r="A217" i="55"/>
  <c r="B70" i="49"/>
  <c r="A481" i="55"/>
  <c r="F38" i="53"/>
  <c r="B209" i="55"/>
  <c r="B234" i="49"/>
  <c r="D234" i="53"/>
  <c r="F40" i="49"/>
  <c r="B484" i="49"/>
  <c r="C143" i="49"/>
  <c r="C321" i="49"/>
  <c r="C263" i="53"/>
  <c r="D397" i="49"/>
  <c r="F35" i="49"/>
  <c r="C436" i="49"/>
  <c r="B123" i="53"/>
  <c r="D367" i="49"/>
  <c r="G285" i="49"/>
  <c r="F208" i="49"/>
  <c r="G70" i="53"/>
  <c r="F381" i="53"/>
  <c r="D342" i="53"/>
  <c r="G254" i="53"/>
  <c r="C484" i="53"/>
  <c r="C68" i="56"/>
  <c r="D155" i="49"/>
  <c r="B89" i="49"/>
  <c r="D401" i="49"/>
  <c r="C297" i="49"/>
  <c r="C324" i="55"/>
  <c r="B349" i="55"/>
  <c r="B82" i="55"/>
  <c r="G350" i="49"/>
  <c r="G414" i="53"/>
  <c r="B460" i="49"/>
  <c r="B109" i="49"/>
  <c r="F367" i="53"/>
  <c r="E367" i="53" s="1"/>
  <c r="I367" i="53" s="1"/>
  <c r="D495" i="53"/>
  <c r="F335" i="53"/>
  <c r="C358" i="49"/>
  <c r="F178" i="49"/>
  <c r="E178" i="49" s="1"/>
  <c r="I178" i="49" s="1"/>
  <c r="C375" i="49"/>
  <c r="B171" i="49"/>
  <c r="F14" i="49"/>
  <c r="A279" i="55"/>
  <c r="B249" i="53"/>
  <c r="C470" i="53"/>
  <c r="B177" i="55"/>
  <c r="B438" i="49"/>
  <c r="C341" i="49"/>
  <c r="F191" i="53"/>
  <c r="B458" i="55"/>
  <c r="F309" i="53"/>
  <c r="F151" i="53"/>
  <c r="A451" i="49"/>
  <c r="B319" i="49"/>
  <c r="G348" i="53"/>
  <c r="G110" i="49"/>
  <c r="D382" i="53"/>
  <c r="B26" i="49"/>
  <c r="A454" i="53"/>
  <c r="D451" i="49"/>
  <c r="D264" i="49"/>
  <c r="A196" i="55"/>
  <c r="A421" i="55"/>
  <c r="D488" i="49"/>
  <c r="F24" i="49"/>
  <c r="A118" i="56"/>
  <c r="B113" i="55"/>
  <c r="B294" i="53"/>
  <c r="C251" i="53"/>
  <c r="C127" i="53"/>
  <c r="D361" i="53"/>
  <c r="C155" i="56"/>
  <c r="F452" i="53"/>
  <c r="E452" i="53" s="1"/>
  <c r="I452" i="53" s="1"/>
  <c r="B68" i="53"/>
  <c r="D27" i="55"/>
  <c r="B353" i="53"/>
  <c r="G286" i="53"/>
  <c r="D26" i="53"/>
  <c r="B89" i="53"/>
  <c r="B35" i="55"/>
  <c r="G240" i="55"/>
  <c r="A177" i="49"/>
  <c r="A374" i="53"/>
  <c r="G451" i="53"/>
  <c r="G347" i="53"/>
  <c r="F424" i="53"/>
  <c r="A230" i="55"/>
  <c r="F175" i="55"/>
  <c r="A261" i="49"/>
  <c r="D303" i="53"/>
  <c r="F271" i="55"/>
  <c r="G438" i="55"/>
  <c r="B56" i="53"/>
  <c r="G453" i="53"/>
  <c r="C159" i="53"/>
  <c r="B29" i="53"/>
  <c r="F356" i="55"/>
  <c r="F266" i="55"/>
  <c r="A136" i="53"/>
  <c r="B258" i="55"/>
  <c r="G347" i="49"/>
  <c r="F289" i="49"/>
  <c r="F189" i="49"/>
  <c r="G107" i="53"/>
  <c r="G220" i="49"/>
  <c r="F477" i="49"/>
  <c r="G433" i="49"/>
  <c r="G98" i="53"/>
  <c r="A175" i="49"/>
  <c r="G52" i="49"/>
  <c r="F117" i="53"/>
  <c r="F432" i="53"/>
  <c r="F252" i="49"/>
  <c r="B22" i="53"/>
  <c r="A21" i="56"/>
  <c r="G491" i="49"/>
  <c r="B239" i="49"/>
  <c r="F415" i="49"/>
  <c r="D218" i="56"/>
  <c r="B476" i="49"/>
  <c r="G232" i="49"/>
  <c r="D198" i="49"/>
  <c r="G39" i="49"/>
  <c r="D278" i="53"/>
  <c r="C91" i="49"/>
  <c r="B35" i="53"/>
  <c r="C401" i="49"/>
  <c r="C475" i="49"/>
  <c r="F193" i="49"/>
  <c r="D376" i="49"/>
  <c r="A327" i="55"/>
  <c r="G276" i="53"/>
  <c r="D471" i="55"/>
  <c r="D125" i="55"/>
  <c r="C32" i="49"/>
  <c r="D16" i="49"/>
  <c r="D148" i="53"/>
  <c r="C61" i="49"/>
  <c r="C384" i="49"/>
  <c r="D137" i="49"/>
  <c r="A152" i="49"/>
  <c r="G188" i="49"/>
  <c r="G427" i="53"/>
  <c r="D206" i="49"/>
  <c r="F23" i="49"/>
  <c r="C14" i="53"/>
  <c r="A477" i="49"/>
  <c r="A41" i="49"/>
  <c r="B200" i="49"/>
  <c r="C161" i="56"/>
  <c r="C155" i="53"/>
  <c r="B342" i="49"/>
  <c r="B399" i="49"/>
  <c r="C335" i="49"/>
  <c r="B79" i="49"/>
  <c r="G235" i="49"/>
  <c r="G326" i="49"/>
  <c r="D492" i="49"/>
  <c r="D318" i="49"/>
  <c r="C63" i="49"/>
  <c r="A46" i="49"/>
  <c r="A488" i="49"/>
  <c r="B124" i="49"/>
  <c r="D73" i="53"/>
  <c r="C113" i="55"/>
  <c r="A7" i="49"/>
  <c r="F16" i="53"/>
  <c r="D203" i="49"/>
  <c r="B268" i="49"/>
  <c r="F401" i="49"/>
  <c r="A115" i="49"/>
  <c r="F349" i="53"/>
  <c r="A59" i="49"/>
  <c r="F498" i="55"/>
  <c r="A38" i="49"/>
  <c r="B269" i="49"/>
  <c r="B213" i="49"/>
  <c r="C115" i="49"/>
  <c r="A114" i="53"/>
  <c r="D247" i="49"/>
  <c r="C37" i="49"/>
  <c r="G483" i="53"/>
  <c r="F302" i="49"/>
  <c r="E302" i="49" s="1"/>
  <c r="I302" i="49" s="1"/>
  <c r="D152" i="49"/>
  <c r="D280" i="53"/>
  <c r="G307" i="53"/>
  <c r="A272" i="49"/>
  <c r="F177" i="49"/>
  <c r="A415" i="49"/>
  <c r="A338" i="49"/>
  <c r="F357" i="53"/>
  <c r="B173" i="55"/>
  <c r="C136" i="49"/>
  <c r="A445" i="49"/>
  <c r="D70" i="49"/>
  <c r="G374" i="49"/>
  <c r="B465" i="49"/>
  <c r="D66" i="49"/>
  <c r="F312" i="53"/>
  <c r="G236" i="49"/>
  <c r="A312" i="49"/>
  <c r="G472" i="49"/>
  <c r="E472" i="49" s="1"/>
  <c r="I472" i="49" s="1"/>
  <c r="A410" i="55"/>
  <c r="A262" i="55"/>
  <c r="B440" i="56"/>
  <c r="D152" i="55"/>
  <c r="D239" i="49"/>
  <c r="B260" i="49"/>
  <c r="A277" i="55"/>
  <c r="A21" i="55"/>
  <c r="D331" i="49"/>
  <c r="G384" i="49"/>
  <c r="F93" i="49"/>
  <c r="B38" i="49"/>
  <c r="A87" i="49"/>
  <c r="C130" i="49"/>
  <c r="B413" i="55"/>
  <c r="F39" i="53"/>
  <c r="A271" i="49"/>
  <c r="F489" i="53"/>
  <c r="C487" i="49"/>
  <c r="B402" i="49"/>
  <c r="B354" i="49"/>
  <c r="C165" i="56"/>
  <c r="D305" i="49"/>
  <c r="A179" i="53"/>
  <c r="D389" i="49"/>
  <c r="C320" i="49"/>
  <c r="B168" i="55"/>
  <c r="D186" i="49"/>
  <c r="C26" i="55"/>
  <c r="F157" i="53"/>
  <c r="D12" i="53"/>
  <c r="C376" i="49"/>
  <c r="B101" i="55"/>
  <c r="A418" i="49"/>
  <c r="F397" i="55"/>
  <c r="G150" i="49"/>
  <c r="D471" i="53"/>
  <c r="D310" i="49"/>
  <c r="A245" i="49"/>
  <c r="D460" i="49"/>
  <c r="B2" i="53"/>
  <c r="C489" i="49"/>
  <c r="D332" i="49"/>
  <c r="D256" i="49"/>
  <c r="C318" i="49"/>
  <c r="D40" i="49"/>
  <c r="G53" i="53"/>
  <c r="B394" i="49"/>
  <c r="A117" i="49"/>
  <c r="D463" i="53"/>
  <c r="D264" i="53"/>
  <c r="F393" i="53"/>
  <c r="F375" i="53"/>
  <c r="D348" i="53"/>
  <c r="C265" i="55"/>
  <c r="B78" i="55"/>
  <c r="B76" i="49"/>
  <c r="C266" i="49"/>
  <c r="C113" i="53"/>
  <c r="C17" i="49"/>
  <c r="B315" i="49"/>
  <c r="D433" i="49"/>
  <c r="F121" i="49"/>
  <c r="G24" i="49"/>
  <c r="B414" i="49"/>
  <c r="G388" i="53"/>
  <c r="G349" i="49"/>
  <c r="F45" i="49"/>
  <c r="B408" i="49"/>
  <c r="F305" i="49"/>
  <c r="B10" i="53"/>
  <c r="F245" i="53"/>
  <c r="G480" i="53"/>
  <c r="C164" i="53"/>
  <c r="A361" i="55"/>
  <c r="A275" i="49"/>
  <c r="C427" i="53"/>
  <c r="G324" i="49"/>
  <c r="G12" i="49"/>
  <c r="A303" i="53"/>
  <c r="B69" i="49"/>
  <c r="C490" i="49"/>
  <c r="D291" i="49"/>
  <c r="F378" i="49"/>
  <c r="D107" i="49"/>
  <c r="B32" i="55"/>
  <c r="G294" i="49"/>
  <c r="A50" i="49"/>
  <c r="G256" i="49"/>
  <c r="F67" i="53"/>
  <c r="A276" i="53"/>
  <c r="A110" i="49"/>
  <c r="G83" i="53"/>
  <c r="A333" i="49"/>
  <c r="A232" i="49"/>
  <c r="A21" i="49"/>
  <c r="B388" i="53"/>
  <c r="G275" i="53"/>
  <c r="F155" i="53"/>
  <c r="C76" i="53"/>
  <c r="F308" i="49"/>
  <c r="G92" i="49"/>
  <c r="G381" i="53"/>
  <c r="G50" i="53"/>
  <c r="A32" i="55"/>
  <c r="G182" i="53"/>
  <c r="A223" i="55"/>
  <c r="D356" i="53"/>
  <c r="A13" i="55"/>
  <c r="C377" i="55"/>
  <c r="G97" i="53"/>
  <c r="F443" i="55"/>
  <c r="E443" i="55" s="1"/>
  <c r="I443" i="55" s="1"/>
  <c r="D149" i="53"/>
  <c r="B67" i="49"/>
  <c r="B72" i="49"/>
  <c r="F128" i="55"/>
  <c r="B90" i="49"/>
  <c r="F241" i="53"/>
  <c r="G101" i="49"/>
  <c r="D338" i="55"/>
  <c r="F447" i="49"/>
  <c r="C299" i="49"/>
  <c r="F84" i="53"/>
  <c r="F147" i="53"/>
  <c r="A468" i="56"/>
  <c r="C247" i="55"/>
  <c r="D318" i="53"/>
  <c r="F494" i="55"/>
  <c r="B151" i="55"/>
  <c r="B352" i="49"/>
  <c r="B282" i="56"/>
  <c r="C392" i="53"/>
  <c r="A229" i="56"/>
  <c r="C127" i="49"/>
  <c r="F145" i="53"/>
  <c r="D290" i="53"/>
  <c r="B140" i="56"/>
  <c r="B495" i="49"/>
  <c r="D39" i="49"/>
  <c r="A298" i="56"/>
  <c r="B165" i="55"/>
  <c r="B165" i="53"/>
  <c r="D165" i="53"/>
  <c r="C424" i="53"/>
  <c r="B483" i="56"/>
  <c r="B82" i="56"/>
  <c r="A90" i="55"/>
  <c r="C430" i="53"/>
  <c r="B206" i="53"/>
  <c r="A171" i="55"/>
  <c r="A156" i="53"/>
  <c r="C198" i="55"/>
  <c r="G118" i="53"/>
  <c r="G208" i="55"/>
  <c r="F463" i="49"/>
  <c r="F100" i="49"/>
  <c r="G245" i="53"/>
  <c r="D423" i="49"/>
  <c r="A42" i="49"/>
  <c r="C193" i="53"/>
  <c r="A229" i="49"/>
  <c r="F204" i="49"/>
  <c r="G266" i="53"/>
  <c r="C217" i="53"/>
  <c r="A354" i="49"/>
  <c r="D478" i="49"/>
  <c r="A227" i="49"/>
  <c r="A91" i="55"/>
  <c r="F383" i="55"/>
  <c r="G129" i="49"/>
  <c r="A452" i="49"/>
  <c r="C139" i="49"/>
  <c r="F425" i="49"/>
  <c r="C338" i="49"/>
  <c r="C478" i="53"/>
  <c r="G237" i="53"/>
  <c r="C40" i="49"/>
  <c r="A155" i="49"/>
  <c r="C223" i="49"/>
  <c r="C7" i="49"/>
  <c r="A408" i="49"/>
  <c r="C243" i="49"/>
  <c r="F453" i="49"/>
  <c r="A197" i="49"/>
  <c r="D243" i="49"/>
  <c r="B280" i="55"/>
  <c r="A160" i="49"/>
  <c r="G65" i="49"/>
  <c r="F29" i="53"/>
  <c r="E29" i="53" s="1"/>
  <c r="I29" i="53" s="1"/>
  <c r="B387" i="49"/>
  <c r="F108" i="49"/>
  <c r="D164" i="49"/>
  <c r="D214" i="49"/>
  <c r="C254" i="49"/>
  <c r="B261" i="53"/>
  <c r="C445" i="49"/>
  <c r="D384" i="49"/>
  <c r="A392" i="49"/>
  <c r="F46" i="49"/>
  <c r="C374" i="49"/>
  <c r="G80" i="49"/>
  <c r="A166" i="49"/>
  <c r="G40" i="53"/>
  <c r="G287" i="55"/>
  <c r="A366" i="55"/>
  <c r="F410" i="49"/>
  <c r="C232" i="49"/>
  <c r="C477" i="49"/>
  <c r="F163" i="49"/>
  <c r="E163" i="49" s="1"/>
  <c r="I163" i="49" s="1"/>
  <c r="G37" i="49"/>
  <c r="C172" i="49"/>
  <c r="G170" i="49"/>
  <c r="C48" i="49"/>
  <c r="D249" i="53"/>
  <c r="B55" i="49"/>
  <c r="G437" i="49"/>
  <c r="A18" i="49"/>
  <c r="F368" i="49"/>
  <c r="D346" i="49"/>
  <c r="G394" i="49"/>
  <c r="B430" i="53"/>
  <c r="B291" i="53"/>
  <c r="A469" i="53"/>
  <c r="F124" i="53"/>
  <c r="B459" i="49"/>
  <c r="D441" i="49"/>
  <c r="C370" i="49"/>
  <c r="D414" i="49"/>
  <c r="C459" i="49"/>
  <c r="C442" i="49"/>
  <c r="F5" i="49"/>
  <c r="E5" i="49" s="1"/>
  <c r="I5" i="49" s="1"/>
  <c r="A475" i="49"/>
  <c r="F299" i="53"/>
  <c r="C306" i="49"/>
  <c r="F105" i="49"/>
  <c r="E105" i="49" s="1"/>
  <c r="I105" i="49" s="1"/>
  <c r="G308" i="49"/>
  <c r="D164" i="53"/>
  <c r="A380" i="55"/>
  <c r="D120" i="53"/>
  <c r="G292" i="55"/>
  <c r="D76" i="49"/>
  <c r="B55" i="53"/>
  <c r="G185" i="49"/>
  <c r="C218" i="49"/>
  <c r="A198" i="53"/>
  <c r="D172" i="49"/>
  <c r="B356" i="49"/>
  <c r="A441" i="49"/>
  <c r="B142" i="55"/>
  <c r="C311" i="49"/>
  <c r="G307" i="49"/>
  <c r="A481" i="49"/>
  <c r="B486" i="49"/>
  <c r="G400" i="49"/>
  <c r="D249" i="49"/>
  <c r="D58" i="49"/>
  <c r="A368" i="49"/>
  <c r="A293" i="53"/>
  <c r="B247" i="55"/>
  <c r="A385" i="53"/>
  <c r="B162" i="55"/>
  <c r="C262" i="49"/>
  <c r="A60" i="49"/>
  <c r="A251" i="53"/>
  <c r="D25" i="49"/>
  <c r="A129" i="49"/>
  <c r="B175" i="49"/>
  <c r="D51" i="49"/>
  <c r="A454" i="49"/>
  <c r="C444" i="49"/>
  <c r="A305" i="49"/>
  <c r="A103" i="55"/>
  <c r="A385" i="49"/>
  <c r="A480" i="55"/>
  <c r="D426" i="49"/>
  <c r="A242" i="49"/>
  <c r="B379" i="49"/>
  <c r="B282" i="49"/>
  <c r="D341" i="55"/>
  <c r="A27" i="49"/>
  <c r="B60" i="53"/>
  <c r="D336" i="49"/>
  <c r="G108" i="49"/>
  <c r="F466" i="49"/>
  <c r="F343" i="53"/>
  <c r="G251" i="53"/>
  <c r="G152" i="55"/>
  <c r="F90" i="53"/>
  <c r="E90" i="53" s="1"/>
  <c r="I90" i="53" s="1"/>
  <c r="B135" i="49"/>
  <c r="A63" i="55"/>
  <c r="B482" i="55"/>
  <c r="B405" i="53"/>
  <c r="F498" i="49"/>
  <c r="A203" i="49"/>
  <c r="A297" i="53"/>
  <c r="D381" i="49"/>
  <c r="B42" i="49"/>
  <c r="D222" i="49"/>
  <c r="F290" i="53"/>
  <c r="G457" i="49"/>
  <c r="B52" i="49"/>
  <c r="D501" i="49"/>
  <c r="C196" i="49"/>
  <c r="B184" i="53"/>
  <c r="C305" i="49"/>
  <c r="F487" i="49"/>
  <c r="G319" i="49"/>
  <c r="G35" i="55"/>
  <c r="A105" i="49"/>
  <c r="C220" i="53"/>
  <c r="D193" i="55"/>
  <c r="F409" i="53"/>
  <c r="B190" i="53"/>
  <c r="D95" i="49"/>
  <c r="C224" i="49"/>
  <c r="G420" i="49"/>
  <c r="D257" i="49"/>
  <c r="G234" i="49"/>
  <c r="G94" i="49"/>
  <c r="G128" i="53"/>
  <c r="A165" i="49"/>
  <c r="B41" i="55"/>
  <c r="B351" i="49"/>
  <c r="D12" i="49"/>
  <c r="F12" i="49"/>
  <c r="A69" i="49"/>
  <c r="F56" i="53"/>
  <c r="F283" i="49"/>
  <c r="F383" i="53"/>
  <c r="G310" i="49"/>
  <c r="G227" i="55"/>
  <c r="D259" i="53"/>
  <c r="G34" i="55"/>
  <c r="G455" i="49"/>
  <c r="B170" i="49"/>
  <c r="F152" i="53"/>
  <c r="D410" i="49"/>
  <c r="C148" i="49"/>
  <c r="D431" i="53"/>
  <c r="G95" i="53"/>
  <c r="A384" i="49"/>
  <c r="G189" i="53"/>
  <c r="B448" i="49"/>
  <c r="A414" i="49"/>
  <c r="B220" i="49"/>
  <c r="B8" i="55"/>
  <c r="A321" i="56"/>
  <c r="G52" i="53"/>
  <c r="B237" i="49"/>
  <c r="A420" i="53"/>
  <c r="A258" i="49"/>
  <c r="C222" i="49"/>
  <c r="D291" i="53"/>
  <c r="A102" i="49"/>
  <c r="F28" i="49"/>
  <c r="E28" i="49" s="1"/>
  <c r="I28" i="49" s="1"/>
  <c r="C200" i="53"/>
  <c r="F325" i="49"/>
  <c r="E325" i="49" s="1"/>
  <c r="I325" i="49" s="1"/>
  <c r="G498" i="53"/>
  <c r="A401" i="53"/>
  <c r="B158" i="53"/>
  <c r="F137" i="49"/>
  <c r="E137" i="49" s="1"/>
  <c r="I137" i="49" s="1"/>
  <c r="F354" i="49"/>
  <c r="C502" i="49"/>
  <c r="C327" i="49"/>
  <c r="G166" i="49"/>
  <c r="E166" i="49" s="1"/>
  <c r="I166" i="49" s="1"/>
  <c r="G409" i="53"/>
  <c r="G81" i="53"/>
  <c r="F133" i="55"/>
  <c r="B336" i="53"/>
  <c r="F279" i="49"/>
  <c r="G152" i="49"/>
  <c r="A6" i="49"/>
  <c r="G85" i="53"/>
  <c r="B446" i="55"/>
  <c r="A495" i="53"/>
  <c r="B476" i="53"/>
  <c r="D30" i="53"/>
  <c r="B244" i="53"/>
  <c r="G477" i="53"/>
  <c r="F10" i="55"/>
  <c r="B344" i="55"/>
  <c r="G350" i="56"/>
  <c r="A451" i="53"/>
  <c r="G173" i="49"/>
  <c r="D393" i="49"/>
  <c r="A346" i="49"/>
  <c r="A169" i="53"/>
  <c r="F177" i="55"/>
  <c r="B21" i="49"/>
  <c r="D362" i="53"/>
  <c r="F347" i="53"/>
  <c r="F132" i="53"/>
  <c r="E132" i="53" s="1"/>
  <c r="I132" i="53" s="1"/>
  <c r="G453" i="55"/>
  <c r="B175" i="55"/>
  <c r="D134" i="53"/>
  <c r="D326" i="49"/>
  <c r="D33" i="53"/>
  <c r="D237" i="49"/>
  <c r="D298" i="53"/>
  <c r="A396" i="55"/>
  <c r="A78" i="55"/>
  <c r="F176" i="53"/>
  <c r="C10" i="53"/>
  <c r="C60" i="55"/>
  <c r="D466" i="55"/>
  <c r="G97" i="55"/>
  <c r="C141" i="55"/>
  <c r="D490" i="55"/>
  <c r="A446" i="53"/>
  <c r="F317" i="55"/>
  <c r="G462" i="53"/>
  <c r="C123" i="49"/>
  <c r="C128" i="49"/>
  <c r="B130" i="49"/>
  <c r="A70" i="53"/>
  <c r="D342" i="49"/>
  <c r="B312" i="49"/>
  <c r="F212" i="49"/>
  <c r="C500" i="49"/>
  <c r="F234" i="53"/>
  <c r="B280" i="49"/>
  <c r="A465" i="49"/>
  <c r="F451" i="49"/>
  <c r="C88" i="49"/>
  <c r="F421" i="49"/>
  <c r="C213" i="49"/>
  <c r="A124" i="53"/>
  <c r="C397" i="53"/>
  <c r="F435" i="49"/>
  <c r="B487" i="55"/>
  <c r="C314" i="55"/>
  <c r="A77" i="56"/>
  <c r="B367" i="49"/>
  <c r="A103" i="49"/>
  <c r="B341" i="49"/>
  <c r="B6" i="55"/>
  <c r="D102" i="53"/>
  <c r="D258" i="53"/>
  <c r="A8" i="49"/>
  <c r="A350" i="56"/>
  <c r="G181" i="49"/>
  <c r="F88" i="49"/>
  <c r="D384" i="53"/>
  <c r="G200" i="49"/>
  <c r="B192" i="53"/>
  <c r="G218" i="49"/>
  <c r="D90" i="53"/>
  <c r="A289" i="53"/>
  <c r="C423" i="49"/>
  <c r="B477" i="53"/>
  <c r="D145" i="49"/>
  <c r="G167" i="53"/>
  <c r="C106" i="55"/>
  <c r="C347" i="49"/>
  <c r="A256" i="55"/>
  <c r="D502" i="49"/>
  <c r="C299" i="53"/>
  <c r="C165" i="49"/>
  <c r="A161" i="49"/>
  <c r="A477" i="55"/>
  <c r="F390" i="49"/>
  <c r="E390" i="49" s="1"/>
  <c r="I390" i="49" s="1"/>
  <c r="B495" i="53"/>
  <c r="D199" i="49"/>
  <c r="B35" i="49"/>
  <c r="B364" i="49"/>
  <c r="F445" i="53"/>
  <c r="E445" i="53" s="1"/>
  <c r="I445" i="53" s="1"/>
  <c r="C414" i="49"/>
  <c r="A391" i="53"/>
  <c r="G302" i="53"/>
  <c r="D313" i="53"/>
  <c r="B33" i="55"/>
  <c r="B193" i="55"/>
  <c r="C497" i="56"/>
  <c r="D19" i="55"/>
  <c r="D233" i="49"/>
  <c r="D387" i="49"/>
  <c r="D218" i="49"/>
  <c r="C179" i="49"/>
  <c r="F229" i="49"/>
  <c r="C242" i="49"/>
  <c r="A448" i="49"/>
  <c r="G461" i="49"/>
  <c r="A307" i="49"/>
  <c r="F255" i="49"/>
  <c r="B72" i="53"/>
  <c r="G250" i="49"/>
  <c r="G68" i="53"/>
  <c r="A377" i="49"/>
  <c r="F12" i="55"/>
  <c r="B270" i="55"/>
  <c r="G82" i="49"/>
  <c r="B344" i="53"/>
  <c r="F155" i="55"/>
  <c r="D468" i="53"/>
  <c r="B264" i="53"/>
  <c r="A51" i="53"/>
  <c r="F60" i="49"/>
  <c r="E60" i="49" s="1"/>
  <c r="I60" i="49" s="1"/>
  <c r="A68" i="53"/>
  <c r="F400" i="49"/>
  <c r="G126" i="49"/>
  <c r="C33" i="49"/>
  <c r="F136" i="49"/>
  <c r="A19" i="53"/>
  <c r="B498" i="49"/>
  <c r="D329" i="49"/>
  <c r="G193" i="49"/>
  <c r="G223" i="49"/>
  <c r="F90" i="55"/>
  <c r="F62" i="49"/>
  <c r="B261" i="49"/>
  <c r="D187" i="55"/>
  <c r="C458" i="53"/>
  <c r="G198" i="53"/>
  <c r="A348" i="55"/>
  <c r="B77" i="53"/>
  <c r="A401" i="56"/>
  <c r="C316" i="49"/>
  <c r="A113" i="49"/>
  <c r="C191" i="49"/>
  <c r="G14" i="49"/>
  <c r="F37" i="49"/>
  <c r="E37" i="49" s="1"/>
  <c r="I37" i="49" s="1"/>
  <c r="B209" i="49"/>
  <c r="C370" i="53"/>
  <c r="F265" i="49"/>
  <c r="F486" i="49"/>
  <c r="B139" i="53"/>
  <c r="G83" i="49"/>
  <c r="G118" i="49"/>
  <c r="C2" i="49"/>
  <c r="C60" i="49"/>
  <c r="A192" i="53"/>
  <c r="D73" i="49"/>
  <c r="G201" i="53"/>
  <c r="C177" i="53"/>
  <c r="A389" i="55"/>
  <c r="D324" i="53"/>
  <c r="D244" i="55"/>
  <c r="F318" i="53"/>
  <c r="E318" i="53" s="1"/>
  <c r="I318" i="53" s="1"/>
  <c r="G330" i="53"/>
  <c r="B252" i="56"/>
  <c r="F297" i="49"/>
  <c r="C356" i="49"/>
  <c r="D493" i="55"/>
  <c r="B405" i="49"/>
  <c r="G378" i="53"/>
  <c r="C494" i="53"/>
  <c r="D185" i="53"/>
  <c r="A325" i="55"/>
  <c r="B456" i="53"/>
  <c r="B475" i="55"/>
  <c r="F273" i="53"/>
  <c r="C70" i="55"/>
  <c r="A257" i="56"/>
  <c r="F77" i="53"/>
  <c r="C298" i="53"/>
  <c r="C115" i="55"/>
  <c r="B451" i="49"/>
  <c r="B258" i="49"/>
  <c r="B64" i="53"/>
  <c r="G11" i="53"/>
  <c r="B356" i="53"/>
  <c r="C388" i="49"/>
  <c r="F395" i="55"/>
  <c r="C435" i="53"/>
  <c r="B286" i="53"/>
  <c r="F334" i="53"/>
  <c r="F408" i="49"/>
  <c r="G326" i="56"/>
  <c r="F172" i="53"/>
  <c r="D43" i="53"/>
  <c r="A432" i="53"/>
  <c r="B5" i="49"/>
  <c r="A417" i="56"/>
  <c r="G11" i="55"/>
  <c r="B3" i="53"/>
  <c r="A390" i="53"/>
  <c r="G316" i="55"/>
  <c r="C158" i="53"/>
  <c r="A299" i="55"/>
  <c r="C382" i="49"/>
  <c r="G180" i="49"/>
  <c r="D494" i="53"/>
  <c r="C19" i="53"/>
  <c r="B207" i="55"/>
  <c r="A71" i="53"/>
  <c r="B327" i="53"/>
  <c r="C403" i="53"/>
  <c r="F118" i="53"/>
  <c r="B159" i="55"/>
  <c r="G58" i="49"/>
  <c r="B263" i="56"/>
  <c r="B275" i="55"/>
  <c r="B416" i="53"/>
  <c r="D364" i="55"/>
  <c r="B401" i="53"/>
  <c r="F85" i="55"/>
  <c r="G47" i="53"/>
  <c r="A48" i="56"/>
  <c r="G343" i="49"/>
  <c r="G197" i="53"/>
  <c r="C97" i="53"/>
  <c r="B242" i="53"/>
  <c r="D266" i="53"/>
  <c r="F405" i="53"/>
  <c r="B433" i="55"/>
  <c r="C325" i="56"/>
  <c r="C314" i="53"/>
  <c r="F268" i="49"/>
  <c r="F392" i="55"/>
  <c r="C110" i="53"/>
  <c r="B255" i="53"/>
  <c r="F494" i="53"/>
  <c r="B31" i="56"/>
  <c r="F169" i="53"/>
  <c r="A30" i="56"/>
  <c r="G401" i="53"/>
  <c r="G195" i="55"/>
  <c r="B339" i="55"/>
  <c r="B185" i="55"/>
  <c r="F110" i="53"/>
  <c r="A476" i="53"/>
  <c r="B187" i="49"/>
  <c r="B51" i="53"/>
  <c r="G390" i="53"/>
  <c r="G204" i="53"/>
  <c r="C192" i="53"/>
  <c r="A42" i="55"/>
  <c r="B107" i="55"/>
  <c r="G361" i="53"/>
  <c r="A322" i="53"/>
  <c r="A366" i="53"/>
  <c r="B102" i="53"/>
  <c r="G2" i="53"/>
  <c r="C242" i="53"/>
  <c r="C55" i="49"/>
  <c r="C257" i="53"/>
  <c r="G456" i="49"/>
  <c r="G232" i="53"/>
  <c r="A360" i="55"/>
  <c r="F126" i="53"/>
  <c r="A175" i="55"/>
  <c r="D421" i="53"/>
  <c r="G133" i="55"/>
  <c r="G419" i="53"/>
  <c r="F325" i="53"/>
  <c r="C46" i="56"/>
  <c r="A301" i="53"/>
  <c r="C5" i="55"/>
  <c r="A117" i="55"/>
  <c r="C180" i="55"/>
  <c r="D440" i="53"/>
  <c r="F256" i="53"/>
  <c r="F332" i="55"/>
  <c r="C251" i="56"/>
  <c r="A138" i="55"/>
  <c r="D434" i="53"/>
  <c r="G372" i="53"/>
  <c r="F144" i="53"/>
  <c r="D91" i="53"/>
  <c r="F56" i="55"/>
  <c r="A173" i="53"/>
  <c r="C165" i="55"/>
  <c r="C127" i="55"/>
  <c r="B421" i="56"/>
  <c r="D270" i="55"/>
  <c r="F265" i="53"/>
  <c r="A250" i="49"/>
  <c r="B121" i="55"/>
  <c r="G204" i="49"/>
  <c r="A406" i="49"/>
  <c r="F225" i="49"/>
  <c r="E225" i="49" s="1"/>
  <c r="I225" i="49" s="1"/>
  <c r="G286" i="49"/>
  <c r="A137" i="55"/>
  <c r="A372" i="49"/>
  <c r="A67" i="53"/>
  <c r="D77" i="49"/>
  <c r="F263" i="49"/>
  <c r="E263" i="49" s="1"/>
  <c r="I263" i="49" s="1"/>
  <c r="A473" i="49"/>
  <c r="D250" i="53"/>
  <c r="C13" i="55"/>
  <c r="A387" i="53"/>
  <c r="A105" i="55"/>
  <c r="B128" i="53"/>
  <c r="A50" i="56"/>
  <c r="F232" i="56"/>
  <c r="C190" i="49"/>
  <c r="F426" i="53"/>
  <c r="G130" i="49"/>
  <c r="B46" i="53"/>
  <c r="D134" i="49"/>
  <c r="G438" i="49"/>
  <c r="A84" i="49"/>
  <c r="A358" i="49"/>
  <c r="B196" i="55"/>
  <c r="B104" i="49"/>
  <c r="C435" i="55"/>
  <c r="B455" i="49"/>
  <c r="G361" i="55"/>
  <c r="F248" i="49"/>
  <c r="E248" i="49" s="1"/>
  <c r="I248" i="49" s="1"/>
  <c r="A191" i="53"/>
  <c r="B40" i="53"/>
  <c r="C17" i="53"/>
  <c r="B234" i="53"/>
  <c r="A128" i="53"/>
  <c r="B229" i="53"/>
  <c r="F129" i="55"/>
  <c r="C259" i="49"/>
  <c r="D82" i="49"/>
  <c r="F500" i="49"/>
  <c r="B2" i="49"/>
  <c r="F106" i="49"/>
  <c r="D359" i="49"/>
  <c r="D181" i="49"/>
  <c r="A289" i="49"/>
  <c r="G64" i="53"/>
  <c r="D102" i="49"/>
  <c r="B32" i="53"/>
  <c r="A189" i="49"/>
  <c r="F257" i="49"/>
  <c r="B71" i="49"/>
  <c r="B133" i="56"/>
  <c r="B115" i="53"/>
  <c r="A214" i="53"/>
  <c r="F242" i="53"/>
  <c r="A449" i="53"/>
  <c r="F83" i="53"/>
  <c r="D285" i="55"/>
  <c r="F317" i="49"/>
  <c r="E317" i="49" s="1"/>
  <c r="I317" i="49" s="1"/>
  <c r="B123" i="49"/>
  <c r="C263" i="49"/>
  <c r="D123" i="53"/>
  <c r="C198" i="49"/>
  <c r="G422" i="53"/>
  <c r="C59" i="49"/>
  <c r="G499" i="49"/>
  <c r="E499" i="49" s="1"/>
  <c r="I499" i="49" s="1"/>
  <c r="C211" i="49"/>
  <c r="B188" i="49"/>
  <c r="G432" i="53"/>
  <c r="G440" i="49"/>
  <c r="E440" i="49" s="1"/>
  <c r="I440" i="49" s="1"/>
  <c r="A274" i="49"/>
  <c r="F333" i="49"/>
  <c r="G312" i="53"/>
  <c r="C188" i="53"/>
  <c r="B318" i="49"/>
  <c r="B224" i="53"/>
  <c r="A213" i="53"/>
  <c r="B488" i="55"/>
  <c r="B468" i="55"/>
  <c r="D67" i="55"/>
  <c r="D151" i="49"/>
  <c r="G473" i="49"/>
  <c r="F269" i="49"/>
  <c r="D63" i="49"/>
  <c r="D358" i="53"/>
  <c r="C425" i="53"/>
  <c r="A294" i="53"/>
  <c r="B192" i="49"/>
  <c r="G276" i="49"/>
  <c r="F174" i="49"/>
  <c r="B500" i="49"/>
  <c r="G228" i="49"/>
  <c r="A237" i="49"/>
  <c r="F97" i="53"/>
  <c r="B488" i="53"/>
  <c r="A102" i="55"/>
  <c r="G233" i="49"/>
  <c r="B269" i="55"/>
  <c r="G301" i="53"/>
  <c r="C111" i="55"/>
  <c r="F123" i="53"/>
  <c r="F377" i="49"/>
  <c r="B386" i="55"/>
  <c r="B449" i="55"/>
  <c r="A345" i="49"/>
  <c r="C5" i="49"/>
  <c r="D465" i="49"/>
  <c r="B474" i="53"/>
  <c r="G494" i="49"/>
  <c r="C257" i="49"/>
  <c r="F230" i="49"/>
  <c r="E230" i="49" s="1"/>
  <c r="I230" i="49" s="1"/>
  <c r="B225" i="49"/>
  <c r="F3" i="49"/>
  <c r="E3" i="49" s="1"/>
  <c r="I3" i="49" s="1"/>
  <c r="D422" i="49"/>
  <c r="B149" i="49"/>
  <c r="A27" i="55"/>
  <c r="G458" i="49"/>
  <c r="G37" i="53"/>
  <c r="C140" i="53"/>
  <c r="G197" i="49"/>
  <c r="F111" i="53"/>
  <c r="E111" i="53" s="1"/>
  <c r="I111" i="53" s="1"/>
  <c r="C99" i="53"/>
  <c r="C294" i="56"/>
  <c r="G412" i="53"/>
  <c r="G44" i="53"/>
  <c r="A55" i="55"/>
  <c r="A74" i="53"/>
  <c r="F282" i="55"/>
  <c r="E282" i="55" s="1"/>
  <c r="I282" i="55" s="1"/>
  <c r="A76" i="55"/>
  <c r="A136" i="49"/>
  <c r="A215" i="49"/>
  <c r="F234" i="56"/>
  <c r="C80" i="55"/>
  <c r="B198" i="53"/>
  <c r="G249" i="49"/>
  <c r="D205" i="53"/>
  <c r="D252" i="55"/>
  <c r="D306" i="55"/>
  <c r="G117" i="53"/>
  <c r="D189" i="55"/>
  <c r="F273" i="55"/>
  <c r="B143" i="53"/>
  <c r="D81" i="53"/>
  <c r="B463" i="49"/>
  <c r="C126" i="53"/>
  <c r="A441" i="53"/>
  <c r="G324" i="53"/>
  <c r="C313" i="55"/>
  <c r="G128" i="55"/>
  <c r="A422" i="53"/>
  <c r="C433" i="53"/>
  <c r="A460" i="55"/>
  <c r="A7" i="53"/>
  <c r="G54" i="49"/>
  <c r="F435" i="53"/>
  <c r="B16" i="49"/>
  <c r="C92" i="55"/>
  <c r="C232" i="53"/>
  <c r="A459" i="55"/>
  <c r="C416" i="56"/>
  <c r="G83" i="55"/>
  <c r="F471" i="49"/>
  <c r="C24" i="55"/>
  <c r="B283" i="53"/>
  <c r="D116" i="53"/>
  <c r="B492" i="53"/>
  <c r="D317" i="49"/>
  <c r="G109" i="55"/>
  <c r="A332" i="49"/>
  <c r="A146" i="49"/>
  <c r="B479" i="49"/>
  <c r="F292" i="49"/>
  <c r="F212" i="53"/>
  <c r="D375" i="53"/>
  <c r="B24" i="55"/>
  <c r="G32" i="53"/>
  <c r="D251" i="49"/>
  <c r="C67" i="55"/>
  <c r="G90" i="55"/>
  <c r="F92" i="53"/>
  <c r="D49" i="53"/>
  <c r="G115" i="55"/>
  <c r="D391" i="53"/>
  <c r="B312" i="55"/>
  <c r="A135" i="49"/>
  <c r="C196" i="56"/>
  <c r="A232" i="55"/>
  <c r="B28" i="49"/>
  <c r="C322" i="49"/>
  <c r="G257" i="49"/>
  <c r="D217" i="53"/>
  <c r="A215" i="53"/>
  <c r="D31" i="53"/>
  <c r="A165" i="53"/>
  <c r="D298" i="49"/>
  <c r="F209" i="53"/>
  <c r="B201" i="56"/>
  <c r="D221" i="55"/>
  <c r="F162" i="53"/>
  <c r="F461" i="55"/>
  <c r="C350" i="55"/>
  <c r="A420" i="55"/>
  <c r="G401" i="49"/>
  <c r="F434" i="53"/>
  <c r="B176" i="55"/>
  <c r="C432" i="53"/>
  <c r="G140" i="53"/>
  <c r="B13" i="56"/>
  <c r="A427" i="56"/>
  <c r="F417" i="53"/>
  <c r="E417" i="53" s="1"/>
  <c r="I417" i="53" s="1"/>
  <c r="B423" i="53"/>
  <c r="G94" i="55"/>
  <c r="D455" i="53"/>
  <c r="C363" i="49"/>
  <c r="B387" i="55"/>
  <c r="F399" i="53"/>
  <c r="G494" i="53"/>
  <c r="A270" i="49"/>
  <c r="A91" i="49"/>
  <c r="F200" i="55"/>
  <c r="F78" i="53"/>
  <c r="A89" i="49"/>
  <c r="D423" i="53"/>
  <c r="C53" i="55"/>
  <c r="A482" i="53"/>
  <c r="A369" i="55"/>
  <c r="D219" i="55"/>
  <c r="D213" i="53"/>
  <c r="G476" i="55"/>
  <c r="F163" i="53"/>
  <c r="D305" i="53"/>
  <c r="B91" i="56"/>
  <c r="G93" i="53"/>
  <c r="E93" i="53" s="1"/>
  <c r="I93" i="53" s="1"/>
  <c r="C427" i="55"/>
  <c r="D47" i="53"/>
  <c r="G167" i="55"/>
  <c r="C282" i="55"/>
  <c r="F72" i="56"/>
  <c r="D367" i="55"/>
  <c r="A161" i="56"/>
  <c r="B484" i="53"/>
  <c r="B250" i="53"/>
  <c r="D236" i="55"/>
  <c r="F337" i="53"/>
  <c r="G287" i="53"/>
  <c r="G274" i="55"/>
  <c r="C350" i="56"/>
  <c r="A495" i="56"/>
  <c r="B192" i="55"/>
  <c r="F377" i="53"/>
  <c r="C98" i="53"/>
  <c r="A300" i="55"/>
  <c r="C377" i="53"/>
  <c r="A501" i="53"/>
  <c r="B212" i="55"/>
  <c r="B497" i="55"/>
  <c r="B357" i="55"/>
  <c r="B339" i="56"/>
  <c r="B489" i="56"/>
  <c r="A319" i="53"/>
  <c r="F207" i="55"/>
  <c r="G492" i="49"/>
  <c r="D154" i="49"/>
  <c r="F469" i="55"/>
  <c r="D46" i="53"/>
  <c r="D452" i="53"/>
  <c r="F244" i="53"/>
  <c r="C78" i="56"/>
  <c r="C115" i="53"/>
  <c r="C11" i="53"/>
  <c r="C320" i="53"/>
  <c r="G6" i="49"/>
  <c r="D360" i="53"/>
  <c r="B183" i="55"/>
  <c r="A327" i="53"/>
  <c r="B45" i="55"/>
  <c r="B168" i="49"/>
  <c r="G312" i="55"/>
  <c r="A268" i="53"/>
  <c r="C211" i="55"/>
  <c r="B7" i="53"/>
  <c r="A123" i="56"/>
  <c r="C104" i="53"/>
  <c r="A77" i="55"/>
  <c r="B257" i="55"/>
  <c r="A23" i="55"/>
  <c r="A123" i="55"/>
  <c r="C269" i="53"/>
  <c r="A463" i="55"/>
  <c r="F407" i="49"/>
  <c r="E407" i="49" s="1"/>
  <c r="I407" i="49" s="1"/>
  <c r="D339" i="55"/>
  <c r="A324" i="53"/>
  <c r="A286" i="53"/>
  <c r="D469" i="53"/>
  <c r="F149" i="53"/>
  <c r="D257" i="55"/>
  <c r="B235" i="53"/>
  <c r="D178" i="53"/>
  <c r="F50" i="55"/>
  <c r="C73" i="56"/>
  <c r="A139" i="55"/>
  <c r="B266" i="53"/>
  <c r="G321" i="53"/>
  <c r="G274" i="49"/>
  <c r="B228" i="53"/>
  <c r="A390" i="55"/>
  <c r="A447" i="49"/>
  <c r="A344" i="55"/>
  <c r="B337" i="56"/>
  <c r="A190" i="55"/>
  <c r="D119" i="55"/>
  <c r="B483" i="53"/>
  <c r="B2" i="55"/>
  <c r="F62" i="55"/>
  <c r="D103" i="53"/>
  <c r="B432" i="55"/>
  <c r="A499" i="55"/>
  <c r="C59" i="53"/>
  <c r="B255" i="49"/>
  <c r="B78" i="56"/>
  <c r="F59" i="49"/>
  <c r="B419" i="53"/>
  <c r="C166" i="53"/>
  <c r="F385" i="55"/>
  <c r="D344" i="53"/>
  <c r="B241" i="53"/>
  <c r="A89" i="53"/>
  <c r="G41" i="55"/>
  <c r="B331" i="53"/>
  <c r="D378" i="53"/>
  <c r="B446" i="53"/>
  <c r="F428" i="53"/>
  <c r="F8" i="55"/>
  <c r="D69" i="55"/>
  <c r="G204" i="55"/>
  <c r="C78" i="55"/>
  <c r="D307" i="53"/>
  <c r="B76" i="53"/>
  <c r="D137" i="53"/>
  <c r="G133" i="53"/>
  <c r="C175" i="55"/>
  <c r="D126" i="55"/>
  <c r="A370" i="56"/>
  <c r="C171" i="53"/>
  <c r="B321" i="53"/>
  <c r="F202" i="55"/>
  <c r="F451" i="55"/>
  <c r="A195" i="56"/>
  <c r="F107" i="56"/>
  <c r="A174" i="55"/>
  <c r="C462" i="49"/>
  <c r="A329" i="53"/>
  <c r="B295" i="49"/>
  <c r="D104" i="49"/>
  <c r="G75" i="53"/>
  <c r="B148" i="49"/>
  <c r="B73" i="53"/>
  <c r="D272" i="49"/>
  <c r="G80" i="53"/>
  <c r="G38" i="49"/>
  <c r="D163" i="49"/>
  <c r="D172" i="53"/>
  <c r="D271" i="49"/>
  <c r="F336" i="55"/>
  <c r="C154" i="53"/>
  <c r="C341" i="53"/>
  <c r="D235" i="53"/>
  <c r="B478" i="55"/>
  <c r="F243" i="53"/>
  <c r="G246" i="53"/>
  <c r="B239" i="55"/>
  <c r="D138" i="49"/>
  <c r="D290" i="49"/>
  <c r="B283" i="49"/>
  <c r="F422" i="49"/>
  <c r="A144" i="49"/>
  <c r="F323" i="49"/>
  <c r="B280" i="53"/>
  <c r="G284" i="49"/>
  <c r="G33" i="55"/>
  <c r="F68" i="49"/>
  <c r="C403" i="56"/>
  <c r="B156" i="49"/>
  <c r="D365" i="49"/>
  <c r="A383" i="53"/>
  <c r="A126" i="55"/>
  <c r="F438" i="53"/>
  <c r="C331" i="49"/>
  <c r="D424" i="53"/>
  <c r="D443" i="49"/>
  <c r="B343" i="55"/>
  <c r="B109" i="55"/>
  <c r="A444" i="49"/>
  <c r="A3" i="53"/>
  <c r="F492" i="49"/>
  <c r="E492" i="49" s="1"/>
  <c r="I492" i="49" s="1"/>
  <c r="F82" i="49"/>
  <c r="G361" i="49"/>
  <c r="C182" i="49"/>
  <c r="A4" i="53"/>
  <c r="D260" i="49"/>
  <c r="C386" i="53"/>
  <c r="A36" i="49"/>
  <c r="B377" i="49"/>
  <c r="C292" i="49"/>
  <c r="G247" i="49"/>
  <c r="G143" i="49"/>
  <c r="F184" i="53"/>
  <c r="D24" i="53"/>
  <c r="B202" i="53"/>
  <c r="G101" i="53"/>
  <c r="B111" i="55"/>
  <c r="D287" i="53"/>
  <c r="C117" i="49"/>
  <c r="A143" i="49"/>
  <c r="C465" i="55"/>
  <c r="D144" i="49"/>
  <c r="G358" i="49"/>
  <c r="C96" i="49"/>
  <c r="G490" i="49"/>
  <c r="G439" i="49"/>
  <c r="E439" i="49" s="1"/>
  <c r="I439" i="49" s="1"/>
  <c r="C455" i="49"/>
  <c r="A172" i="53"/>
  <c r="A328" i="49"/>
  <c r="A83" i="53"/>
  <c r="G283" i="49"/>
  <c r="A138" i="49"/>
  <c r="G498" i="49"/>
  <c r="C224" i="53"/>
  <c r="B407" i="53"/>
  <c r="C281" i="55"/>
  <c r="F344" i="53"/>
  <c r="C218" i="53"/>
  <c r="A495" i="55"/>
  <c r="C420" i="53"/>
  <c r="C162" i="49"/>
  <c r="C120" i="49"/>
  <c r="C8" i="49"/>
  <c r="D66" i="53"/>
  <c r="B65" i="49"/>
  <c r="B52" i="55"/>
  <c r="D215" i="49"/>
  <c r="D195" i="49"/>
  <c r="D406" i="49"/>
  <c r="D438" i="49"/>
  <c r="F21" i="53"/>
  <c r="G434" i="49"/>
  <c r="B462" i="53"/>
  <c r="C437" i="53"/>
  <c r="A447" i="53"/>
  <c r="B463" i="55"/>
  <c r="G81" i="49"/>
  <c r="A244" i="53"/>
  <c r="D195" i="53"/>
  <c r="D352" i="49"/>
  <c r="A424" i="56"/>
  <c r="C173" i="49"/>
  <c r="C167" i="49"/>
  <c r="A92" i="49"/>
  <c r="G273" i="49"/>
  <c r="B233" i="53"/>
  <c r="C355" i="53"/>
  <c r="F223" i="49"/>
  <c r="A127" i="49"/>
  <c r="B154" i="49"/>
  <c r="B101" i="49"/>
  <c r="G328" i="49"/>
  <c r="E328" i="49" s="1"/>
  <c r="I328" i="49" s="1"/>
  <c r="F241" i="49"/>
  <c r="A355" i="49"/>
  <c r="A286" i="49"/>
  <c r="C107" i="53"/>
  <c r="B21" i="55"/>
  <c r="F130" i="53"/>
  <c r="G203" i="49"/>
  <c r="D379" i="53"/>
  <c r="B290" i="53"/>
  <c r="B130" i="56"/>
  <c r="F5" i="53"/>
  <c r="B284" i="55"/>
  <c r="C76" i="55"/>
  <c r="B91" i="55"/>
  <c r="G66" i="55"/>
  <c r="B440" i="55"/>
  <c r="A439" i="49"/>
  <c r="F384" i="49"/>
  <c r="C102" i="53"/>
  <c r="D468" i="49"/>
  <c r="G230" i="53"/>
  <c r="A430" i="55"/>
  <c r="B372" i="49"/>
  <c r="A492" i="53"/>
  <c r="C248" i="55"/>
  <c r="B350" i="53"/>
  <c r="G102" i="55"/>
  <c r="A397" i="56"/>
  <c r="F463" i="55"/>
  <c r="D177" i="53"/>
  <c r="G55" i="53"/>
  <c r="A17" i="53"/>
  <c r="D353" i="49"/>
  <c r="B256" i="56"/>
  <c r="A410" i="53"/>
  <c r="D194" i="53"/>
  <c r="A181" i="55"/>
  <c r="G343" i="53"/>
  <c r="E343" i="53" s="1"/>
  <c r="I343" i="53" s="1"/>
  <c r="D331" i="55"/>
  <c r="F264" i="49"/>
  <c r="B62" i="49"/>
  <c r="A365" i="53"/>
  <c r="F96" i="49"/>
  <c r="E96" i="49" s="1"/>
  <c r="I96" i="49" s="1"/>
  <c r="A494" i="55"/>
  <c r="A72" i="49"/>
  <c r="A221" i="53"/>
  <c r="A284" i="56"/>
  <c r="F23" i="56"/>
  <c r="A218" i="53"/>
  <c r="B59" i="53"/>
  <c r="B392" i="55"/>
  <c r="G479" i="53"/>
  <c r="A109" i="55"/>
  <c r="B321" i="49"/>
  <c r="D2" i="53"/>
  <c r="D119" i="53"/>
  <c r="G111" i="49"/>
  <c r="B9" i="49"/>
  <c r="B143" i="49"/>
  <c r="A441" i="55"/>
  <c r="D269" i="53"/>
  <c r="D240" i="53"/>
  <c r="C136" i="53"/>
  <c r="G121" i="49"/>
  <c r="B166" i="53"/>
  <c r="G67" i="49"/>
  <c r="C61" i="56"/>
  <c r="F31" i="53"/>
  <c r="B331" i="56"/>
  <c r="C76" i="56"/>
  <c r="B312" i="56"/>
  <c r="F207" i="53"/>
  <c r="G247" i="53"/>
  <c r="F71" i="49"/>
  <c r="E71" i="49" s="1"/>
  <c r="I71" i="49" s="1"/>
  <c r="D427" i="49"/>
  <c r="F332" i="49"/>
  <c r="C154" i="49"/>
  <c r="F320" i="55"/>
  <c r="G170" i="53"/>
  <c r="C72" i="53"/>
  <c r="D200" i="55"/>
  <c r="F4" i="53"/>
  <c r="A69" i="55"/>
  <c r="B39" i="49"/>
  <c r="B220" i="53"/>
  <c r="C116" i="53"/>
  <c r="A133" i="55"/>
  <c r="F134" i="55"/>
  <c r="A39" i="56"/>
  <c r="G368" i="53"/>
  <c r="C66" i="53"/>
  <c r="G208" i="49"/>
  <c r="B319" i="53"/>
  <c r="F89" i="49"/>
  <c r="B411" i="53"/>
  <c r="B251" i="55"/>
  <c r="A125" i="49"/>
  <c r="C381" i="53"/>
  <c r="C303" i="53"/>
  <c r="C100" i="49"/>
  <c r="C147" i="55"/>
  <c r="A33" i="56"/>
  <c r="B248" i="55"/>
  <c r="B180" i="56"/>
  <c r="B42" i="53"/>
  <c r="D64" i="53"/>
  <c r="B464" i="53"/>
  <c r="B15" i="53"/>
  <c r="G54" i="55"/>
  <c r="D408" i="53"/>
  <c r="F61" i="53"/>
  <c r="D355" i="55"/>
  <c r="F163" i="55"/>
  <c r="A285" i="55"/>
  <c r="A267" i="56"/>
  <c r="B262" i="56"/>
  <c r="A433" i="55"/>
  <c r="C338" i="56"/>
  <c r="A450" i="55"/>
  <c r="G99" i="53"/>
  <c r="C189" i="53"/>
  <c r="A459" i="56"/>
  <c r="C256" i="56"/>
  <c r="C206" i="53"/>
  <c r="C87" i="53"/>
  <c r="F214" i="53"/>
  <c r="B225" i="53"/>
  <c r="B189" i="56"/>
  <c r="G473" i="53"/>
  <c r="D440" i="55"/>
  <c r="F457" i="53"/>
  <c r="C308" i="55"/>
  <c r="C348" i="56"/>
  <c r="B6" i="56"/>
  <c r="F9" i="53"/>
  <c r="F497" i="55"/>
  <c r="G342" i="55"/>
  <c r="E342" i="55" s="1"/>
  <c r="I342" i="55" s="1"/>
  <c r="D40" i="56"/>
  <c r="F239" i="53"/>
  <c r="F74" i="49"/>
  <c r="B23" i="55"/>
  <c r="D160" i="49"/>
  <c r="B409" i="49"/>
  <c r="A139" i="56"/>
  <c r="B491" i="53"/>
  <c r="A43" i="55"/>
  <c r="G151" i="49"/>
  <c r="B420" i="49"/>
  <c r="A14" i="49"/>
  <c r="B96" i="49"/>
  <c r="B50" i="53"/>
  <c r="G198" i="49"/>
  <c r="E198" i="49" s="1"/>
  <c r="I198" i="49" s="1"/>
  <c r="F190" i="55"/>
  <c r="F110" i="49"/>
  <c r="G464" i="53"/>
  <c r="B38" i="55"/>
  <c r="G7" i="53"/>
  <c r="G417" i="49"/>
  <c r="D334" i="56"/>
  <c r="C501" i="53"/>
  <c r="D226" i="49"/>
  <c r="G217" i="53"/>
  <c r="G303" i="49"/>
  <c r="E303" i="49" s="1"/>
  <c r="I303" i="49" s="1"/>
  <c r="G480" i="49"/>
  <c r="D232" i="49"/>
  <c r="G397" i="49"/>
  <c r="G116" i="53"/>
  <c r="C469" i="49"/>
  <c r="A433" i="49"/>
  <c r="G381" i="49"/>
  <c r="C19" i="49"/>
  <c r="G242" i="49"/>
  <c r="D334" i="53"/>
  <c r="G340" i="49"/>
  <c r="G94" i="53"/>
  <c r="B421" i="55"/>
  <c r="B272" i="49"/>
  <c r="B47" i="53"/>
  <c r="B314" i="53"/>
  <c r="G291" i="53"/>
  <c r="C407" i="49"/>
  <c r="C479" i="49"/>
  <c r="G195" i="53"/>
  <c r="F430" i="49"/>
  <c r="F306" i="49"/>
  <c r="F71" i="53"/>
  <c r="B381" i="49"/>
  <c r="C139" i="53"/>
  <c r="D311" i="49"/>
  <c r="B493" i="56"/>
  <c r="G215" i="53"/>
  <c r="A449" i="49"/>
  <c r="C448" i="49"/>
  <c r="F90" i="49"/>
  <c r="A235" i="53"/>
  <c r="F317" i="53"/>
  <c r="C474" i="49"/>
  <c r="B406" i="53"/>
  <c r="G263" i="53"/>
  <c r="G210" i="49"/>
  <c r="A462" i="55"/>
  <c r="A455" i="55"/>
  <c r="G391" i="49"/>
  <c r="F345" i="49"/>
  <c r="D325" i="49"/>
  <c r="C433" i="56"/>
  <c r="C83" i="49"/>
  <c r="B47" i="49"/>
  <c r="D50" i="53"/>
  <c r="A3" i="49"/>
  <c r="B188" i="53"/>
  <c r="A268" i="49"/>
  <c r="A77" i="53"/>
  <c r="D178" i="49"/>
  <c r="C52" i="49"/>
  <c r="C334" i="53"/>
  <c r="B161" i="49"/>
  <c r="G296" i="49"/>
  <c r="G171" i="49"/>
  <c r="B33" i="49"/>
  <c r="G499" i="55"/>
  <c r="C460" i="55"/>
  <c r="A268" i="56"/>
  <c r="A432" i="49"/>
  <c r="B184" i="49"/>
  <c r="A104" i="49"/>
  <c r="F453" i="53"/>
  <c r="F87" i="49"/>
  <c r="G15" i="53"/>
  <c r="A163" i="49"/>
  <c r="D228" i="49"/>
  <c r="B496" i="53"/>
  <c r="C119" i="49"/>
  <c r="D424" i="49"/>
  <c r="C144" i="49"/>
  <c r="A468" i="53"/>
  <c r="A40" i="49"/>
  <c r="G321" i="49"/>
  <c r="A34" i="55"/>
  <c r="D363" i="53"/>
  <c r="A104" i="53"/>
  <c r="A170" i="55"/>
  <c r="D37" i="55"/>
  <c r="C456" i="56"/>
  <c r="B240" i="55"/>
  <c r="A107" i="49"/>
  <c r="B369" i="49"/>
  <c r="F45" i="53"/>
  <c r="A97" i="49"/>
  <c r="B226" i="49"/>
  <c r="F311" i="49"/>
  <c r="F428" i="55"/>
  <c r="B363" i="49"/>
  <c r="A178" i="49"/>
  <c r="C447" i="49"/>
  <c r="G125" i="49"/>
  <c r="C475" i="53"/>
  <c r="D320" i="49"/>
  <c r="G211" i="49"/>
  <c r="C275" i="53"/>
  <c r="D272" i="53"/>
  <c r="B73" i="55"/>
  <c r="B230" i="53"/>
  <c r="B247" i="49"/>
  <c r="D372" i="53"/>
  <c r="F386" i="53"/>
  <c r="D26" i="49"/>
  <c r="B470" i="49"/>
  <c r="C32" i="53"/>
  <c r="G142" i="49"/>
  <c r="C470" i="56"/>
  <c r="C298" i="55"/>
  <c r="F365" i="53"/>
  <c r="F491" i="53"/>
  <c r="C30" i="53"/>
  <c r="C252" i="55"/>
  <c r="C303" i="49"/>
  <c r="G398" i="53"/>
  <c r="F472" i="55"/>
  <c r="B187" i="55"/>
  <c r="A113" i="53"/>
  <c r="A264" i="56"/>
  <c r="A416" i="53"/>
  <c r="A132" i="49"/>
  <c r="F93" i="55"/>
  <c r="G21" i="49"/>
  <c r="A423" i="56"/>
  <c r="A432" i="55"/>
  <c r="D454" i="53"/>
  <c r="G299" i="49"/>
  <c r="F364" i="53"/>
  <c r="A399" i="55"/>
  <c r="A366" i="49"/>
  <c r="D421" i="55"/>
  <c r="G331" i="53"/>
  <c r="A112" i="53"/>
  <c r="B55" i="55"/>
  <c r="B114" i="55"/>
  <c r="D215" i="53"/>
  <c r="B229" i="55"/>
  <c r="C230" i="55"/>
  <c r="F162" i="55"/>
  <c r="G212" i="53"/>
  <c r="B356" i="56"/>
  <c r="F219" i="55"/>
  <c r="B303" i="55"/>
  <c r="D495" i="49"/>
  <c r="F18" i="53"/>
  <c r="C162" i="53"/>
  <c r="G10" i="53"/>
  <c r="A35" i="55"/>
  <c r="B254" i="53"/>
  <c r="B216" i="53"/>
  <c r="A473" i="55"/>
  <c r="B147" i="53"/>
  <c r="D173" i="49"/>
  <c r="G45" i="49"/>
  <c r="C181" i="49"/>
  <c r="B389" i="55"/>
  <c r="F246" i="53"/>
  <c r="B385" i="49"/>
  <c r="D107" i="55"/>
  <c r="A243" i="56"/>
  <c r="B134" i="55"/>
  <c r="D32" i="53"/>
  <c r="A339" i="56"/>
  <c r="A38" i="53"/>
  <c r="G144" i="55"/>
  <c r="D238" i="53"/>
  <c r="D20" i="53"/>
  <c r="F497" i="53"/>
  <c r="A168" i="53"/>
  <c r="B65" i="53"/>
  <c r="B81" i="49"/>
  <c r="A304" i="49"/>
  <c r="F465" i="49"/>
  <c r="G284" i="53"/>
  <c r="C368" i="55"/>
  <c r="A300" i="49"/>
  <c r="F94" i="53"/>
  <c r="B187" i="53"/>
  <c r="D291" i="55"/>
  <c r="A419" i="53"/>
  <c r="G32" i="55"/>
  <c r="G149" i="49"/>
  <c r="D124" i="53"/>
  <c r="G294" i="53"/>
  <c r="B339" i="53"/>
  <c r="C41" i="53"/>
  <c r="A292" i="55"/>
  <c r="A321" i="55"/>
  <c r="C309" i="53"/>
  <c r="D127" i="55"/>
  <c r="F10" i="53"/>
  <c r="A417" i="55"/>
  <c r="A160" i="55"/>
  <c r="A121" i="56"/>
  <c r="A481" i="53"/>
  <c r="A157" i="55"/>
  <c r="B382" i="55"/>
  <c r="D161" i="55"/>
  <c r="B443" i="53"/>
  <c r="B457" i="53"/>
  <c r="C459" i="55"/>
  <c r="C315" i="56"/>
  <c r="C369" i="53"/>
  <c r="D337" i="53"/>
  <c r="G232" i="55"/>
  <c r="F411" i="53"/>
  <c r="D500" i="55"/>
  <c r="G498" i="55"/>
  <c r="B252" i="55"/>
  <c r="C464" i="55"/>
  <c r="C243" i="53"/>
  <c r="A271" i="53"/>
  <c r="F419" i="55"/>
  <c r="B95" i="55"/>
  <c r="F330" i="55"/>
  <c r="B216" i="56"/>
  <c r="C401" i="55"/>
  <c r="D491" i="53"/>
  <c r="B226" i="56"/>
  <c r="B186" i="56"/>
  <c r="G227" i="53"/>
  <c r="G280" i="53"/>
  <c r="D100" i="53"/>
  <c r="F493" i="55"/>
  <c r="B121" i="53"/>
  <c r="G182" i="55"/>
  <c r="C25" i="55"/>
  <c r="A448" i="56"/>
  <c r="F252" i="55"/>
  <c r="C349" i="55"/>
  <c r="F398" i="53"/>
  <c r="C283" i="49"/>
  <c r="D420" i="49"/>
  <c r="C296" i="53"/>
  <c r="D90" i="49"/>
  <c r="B286" i="55"/>
  <c r="F481" i="49"/>
  <c r="B222" i="55"/>
  <c r="G475" i="49"/>
  <c r="A474" i="55"/>
  <c r="B176" i="49"/>
  <c r="F359" i="49"/>
  <c r="C446" i="49"/>
  <c r="C108" i="49"/>
  <c r="C412" i="53"/>
  <c r="G186" i="49"/>
  <c r="C489" i="56"/>
  <c r="D271" i="53"/>
  <c r="G297" i="49"/>
  <c r="F440" i="55"/>
  <c r="G500" i="53"/>
  <c r="F340" i="49"/>
  <c r="A220" i="49"/>
  <c r="B500" i="53"/>
  <c r="B501" i="49"/>
  <c r="A329" i="49"/>
  <c r="A464" i="53"/>
  <c r="C387" i="49"/>
  <c r="F347" i="49"/>
  <c r="A443" i="49"/>
  <c r="B404" i="55"/>
  <c r="C102" i="49"/>
  <c r="F404" i="49"/>
  <c r="A500" i="49"/>
  <c r="D490" i="49"/>
  <c r="A452" i="55"/>
  <c r="B414" i="53"/>
  <c r="A342" i="53"/>
  <c r="A451" i="55"/>
  <c r="B279" i="55"/>
  <c r="D475" i="49"/>
  <c r="B124" i="53"/>
  <c r="A100" i="55"/>
  <c r="B331" i="49"/>
  <c r="F20" i="49"/>
  <c r="F445" i="49"/>
  <c r="D335" i="55"/>
  <c r="C193" i="49"/>
  <c r="B77" i="49"/>
  <c r="C380" i="49"/>
  <c r="B360" i="49"/>
  <c r="A294" i="49"/>
  <c r="F319" i="49"/>
  <c r="E319" i="49" s="1"/>
  <c r="I319" i="49" s="1"/>
  <c r="G419" i="49"/>
  <c r="B42" i="55"/>
  <c r="B3" i="49"/>
  <c r="B110" i="53"/>
  <c r="F323" i="53"/>
  <c r="F303" i="53"/>
  <c r="E303" i="53" s="1"/>
  <c r="I303" i="53" s="1"/>
  <c r="G21" i="53"/>
  <c r="B372" i="55"/>
  <c r="A463" i="49"/>
  <c r="A300" i="53"/>
  <c r="G67" i="53"/>
  <c r="D368" i="49"/>
  <c r="B440" i="53"/>
  <c r="B482" i="49"/>
  <c r="B493" i="49"/>
  <c r="F442" i="49"/>
  <c r="A424" i="49"/>
  <c r="B43" i="53"/>
  <c r="F83" i="49"/>
  <c r="C156" i="49"/>
  <c r="B413" i="49"/>
  <c r="C315" i="49"/>
  <c r="D407" i="49"/>
  <c r="C174" i="49"/>
  <c r="A344" i="53"/>
  <c r="D6" i="53"/>
  <c r="B338" i="55"/>
  <c r="D335" i="53"/>
  <c r="D377" i="53"/>
  <c r="A470" i="55"/>
  <c r="C396" i="55"/>
  <c r="G377" i="49"/>
  <c r="G62" i="49"/>
  <c r="A164" i="53"/>
  <c r="F123" i="49"/>
  <c r="A417" i="49"/>
  <c r="B439" i="55"/>
  <c r="C125" i="49"/>
  <c r="B248" i="49"/>
  <c r="F224" i="49"/>
  <c r="B144" i="49"/>
  <c r="D223" i="49"/>
  <c r="A414" i="55"/>
  <c r="G22" i="49"/>
  <c r="C390" i="55"/>
  <c r="B49" i="49"/>
  <c r="A153" i="53"/>
  <c r="A470" i="53"/>
  <c r="G497" i="55"/>
  <c r="D129" i="53"/>
  <c r="C453" i="49"/>
  <c r="C488" i="55"/>
  <c r="A163" i="56"/>
  <c r="C270" i="49"/>
  <c r="F205" i="53"/>
  <c r="G287" i="49"/>
  <c r="G95" i="49"/>
  <c r="C151" i="49"/>
  <c r="B330" i="55"/>
  <c r="C68" i="49"/>
  <c r="D68" i="49"/>
  <c r="C424" i="49"/>
  <c r="A216" i="49"/>
  <c r="F335" i="55"/>
  <c r="C473" i="49"/>
  <c r="C187" i="49"/>
  <c r="B221" i="49"/>
  <c r="A500" i="55"/>
  <c r="C388" i="55"/>
  <c r="A460" i="49"/>
  <c r="A47" i="53"/>
  <c r="G108" i="55"/>
  <c r="B97" i="55"/>
  <c r="C10" i="56"/>
  <c r="D22" i="49"/>
  <c r="B19" i="55"/>
  <c r="A310" i="55"/>
  <c r="G271" i="53"/>
  <c r="D99" i="53"/>
  <c r="B413" i="53"/>
  <c r="B213" i="53"/>
  <c r="B490" i="49"/>
  <c r="C259" i="53"/>
  <c r="A308" i="49"/>
  <c r="C395" i="55"/>
  <c r="A260" i="53"/>
  <c r="C43" i="53"/>
  <c r="B19" i="53"/>
  <c r="C450" i="53"/>
  <c r="A216" i="56"/>
  <c r="D273" i="53"/>
  <c r="G180" i="53"/>
  <c r="F253" i="53"/>
  <c r="D261" i="53"/>
  <c r="G137" i="53"/>
  <c r="C54" i="49"/>
  <c r="A174" i="49"/>
  <c r="F272" i="53"/>
  <c r="B337" i="53"/>
  <c r="B198" i="49"/>
  <c r="F276" i="53"/>
  <c r="C123" i="53"/>
  <c r="A243" i="53"/>
  <c r="A41" i="55"/>
  <c r="C179" i="53"/>
  <c r="A489" i="56"/>
  <c r="A340" i="49"/>
  <c r="F191" i="55"/>
  <c r="C172" i="53"/>
  <c r="D72" i="53"/>
  <c r="G465" i="53"/>
  <c r="A183" i="55"/>
  <c r="D117" i="55"/>
  <c r="C227" i="55"/>
  <c r="A473" i="56"/>
  <c r="B380" i="55"/>
  <c r="F32" i="55"/>
  <c r="C336" i="55"/>
  <c r="D417" i="55"/>
  <c r="D33" i="49"/>
  <c r="A162" i="53"/>
  <c r="D62" i="53"/>
  <c r="C461" i="49"/>
  <c r="B377" i="55"/>
  <c r="C394" i="53"/>
  <c r="G283" i="53"/>
  <c r="B461" i="53"/>
  <c r="A40" i="55"/>
  <c r="A360" i="53"/>
  <c r="C39" i="53"/>
  <c r="G402" i="53"/>
  <c r="B122" i="55"/>
  <c r="B113" i="53"/>
  <c r="B164" i="53"/>
  <c r="A164" i="55"/>
  <c r="D166" i="53"/>
  <c r="G356" i="49"/>
  <c r="F43" i="49"/>
  <c r="E43" i="49" s="1"/>
  <c r="I43" i="49" s="1"/>
  <c r="B38" i="53"/>
  <c r="D296" i="53"/>
  <c r="C275" i="49"/>
  <c r="F98" i="53"/>
  <c r="F430" i="53"/>
  <c r="G281" i="53"/>
  <c r="B63" i="55"/>
  <c r="D252" i="53"/>
  <c r="A48" i="53"/>
  <c r="B441" i="49"/>
  <c r="G124" i="53"/>
  <c r="B84" i="56"/>
  <c r="F230" i="55"/>
  <c r="D288" i="53"/>
  <c r="F255" i="55"/>
  <c r="B54" i="55"/>
  <c r="C339" i="55"/>
  <c r="D244" i="49"/>
  <c r="A80" i="49"/>
  <c r="G476" i="49"/>
  <c r="E476" i="49" s="1"/>
  <c r="I476" i="49" s="1"/>
  <c r="D338" i="49"/>
  <c r="G191" i="53"/>
  <c r="D293" i="53"/>
  <c r="G185" i="53"/>
  <c r="A498" i="55"/>
  <c r="A42" i="53"/>
  <c r="A343" i="49"/>
  <c r="C227" i="53"/>
  <c r="B420" i="55"/>
  <c r="C418" i="49"/>
  <c r="D193" i="53"/>
  <c r="B99" i="49"/>
  <c r="A116" i="55"/>
  <c r="A306" i="55"/>
  <c r="F450" i="53"/>
  <c r="D161" i="49"/>
  <c r="G275" i="55"/>
  <c r="F174" i="53"/>
  <c r="D326" i="53"/>
  <c r="F427" i="55"/>
  <c r="D179" i="53"/>
  <c r="F362" i="49"/>
  <c r="F327" i="55"/>
  <c r="G226" i="53"/>
  <c r="F494" i="56"/>
  <c r="D400" i="53"/>
  <c r="A233" i="53"/>
  <c r="D487" i="55"/>
  <c r="B79" i="55"/>
  <c r="B167" i="55"/>
  <c r="B246" i="55"/>
  <c r="C455" i="56"/>
  <c r="C156" i="53"/>
  <c r="F125" i="53"/>
  <c r="C496" i="53"/>
  <c r="F453" i="56"/>
  <c r="D492" i="55"/>
  <c r="B374" i="56"/>
  <c r="D147" i="55"/>
  <c r="A353" i="53"/>
  <c r="A367" i="53"/>
  <c r="F120" i="53"/>
  <c r="B160" i="55"/>
  <c r="F94" i="55"/>
  <c r="G164" i="49"/>
  <c r="F375" i="49"/>
  <c r="E375" i="49" s="1"/>
  <c r="I375" i="49" s="1"/>
  <c r="C283" i="53"/>
  <c r="D494" i="49"/>
  <c r="F200" i="53"/>
  <c r="A213" i="49"/>
  <c r="B326" i="55"/>
  <c r="G162" i="49"/>
  <c r="G229" i="49"/>
  <c r="G415" i="49"/>
  <c r="C255" i="49"/>
  <c r="B72" i="56"/>
  <c r="D398" i="53"/>
  <c r="D257" i="53"/>
  <c r="C323" i="49"/>
  <c r="A425" i="55"/>
  <c r="B126" i="53"/>
  <c r="B46" i="49"/>
  <c r="C211" i="56"/>
  <c r="G274" i="53"/>
  <c r="C342" i="53"/>
  <c r="G335" i="49"/>
  <c r="B146" i="49"/>
  <c r="A157" i="49"/>
  <c r="A45" i="49"/>
  <c r="B41" i="49"/>
  <c r="B11" i="49"/>
  <c r="B44" i="53"/>
  <c r="A409" i="49"/>
  <c r="C105" i="49"/>
  <c r="G183" i="49"/>
  <c r="G179" i="49"/>
  <c r="C321" i="53"/>
  <c r="B78" i="49"/>
  <c r="A318" i="53"/>
  <c r="D44" i="49"/>
  <c r="A472" i="53"/>
  <c r="C16" i="53"/>
  <c r="F459" i="53"/>
  <c r="D87" i="49"/>
  <c r="F16" i="55"/>
  <c r="C86" i="49"/>
  <c r="B483" i="49"/>
  <c r="G431" i="49"/>
  <c r="F490" i="49"/>
  <c r="F260" i="49"/>
  <c r="E260" i="49" s="1"/>
  <c r="I260" i="49" s="1"/>
  <c r="A373" i="56"/>
  <c r="F365" i="49"/>
  <c r="E365" i="49" s="1"/>
  <c r="I365" i="49" s="1"/>
  <c r="G221" i="53"/>
  <c r="C333" i="49"/>
  <c r="C495" i="49"/>
  <c r="F284" i="49"/>
  <c r="D21" i="49"/>
  <c r="B4" i="49"/>
  <c r="C170" i="49"/>
  <c r="G42" i="53"/>
  <c r="E42" i="53" s="1"/>
  <c r="I42" i="53" s="1"/>
  <c r="G124" i="49"/>
  <c r="G160" i="55"/>
  <c r="A315" i="53"/>
  <c r="B20" i="49"/>
  <c r="B447" i="55"/>
  <c r="C174" i="53"/>
  <c r="G440" i="53"/>
  <c r="A489" i="49"/>
  <c r="G428" i="49"/>
  <c r="F32" i="49"/>
  <c r="C169" i="49"/>
  <c r="F106" i="53"/>
  <c r="A26" i="49"/>
  <c r="C313" i="53"/>
  <c r="F431" i="49"/>
  <c r="F35" i="53"/>
  <c r="G388" i="49"/>
  <c r="F41" i="53"/>
  <c r="G404" i="49"/>
  <c r="G100" i="49"/>
  <c r="A186" i="49"/>
  <c r="D344" i="55"/>
  <c r="B214" i="53"/>
  <c r="D211" i="53"/>
  <c r="C171" i="55"/>
  <c r="A317" i="49"/>
  <c r="G168" i="53"/>
  <c r="C308" i="49"/>
  <c r="D245" i="49"/>
  <c r="G404" i="53"/>
  <c r="F467" i="49"/>
  <c r="E467" i="49" s="1"/>
  <c r="I467" i="49" s="1"/>
  <c r="A24" i="55"/>
  <c r="G371" i="49"/>
  <c r="B487" i="49"/>
  <c r="G295" i="49"/>
  <c r="D167" i="49"/>
  <c r="F355" i="53"/>
  <c r="E355" i="53" s="1"/>
  <c r="I355" i="53" s="1"/>
  <c r="F56" i="49"/>
  <c r="E56" i="49" s="1"/>
  <c r="I56" i="49" s="1"/>
  <c r="D238" i="49"/>
  <c r="B400" i="49"/>
  <c r="F399" i="49"/>
  <c r="B347" i="49"/>
  <c r="A59" i="55"/>
  <c r="D496" i="53"/>
  <c r="B75" i="55"/>
  <c r="B92" i="53"/>
  <c r="B17" i="55"/>
  <c r="B495" i="56"/>
  <c r="B240" i="56"/>
  <c r="C427" i="49"/>
  <c r="A142" i="49"/>
  <c r="D225" i="49"/>
  <c r="B397" i="53"/>
  <c r="C496" i="49"/>
  <c r="D130" i="49"/>
  <c r="A482" i="49"/>
  <c r="B423" i="49"/>
  <c r="F26" i="49"/>
  <c r="E26" i="49" s="1"/>
  <c r="I26" i="49" s="1"/>
  <c r="C295" i="49"/>
  <c r="G358" i="53"/>
  <c r="B224" i="49"/>
  <c r="A32" i="53"/>
  <c r="B361" i="49"/>
  <c r="B154" i="53"/>
  <c r="A231" i="55"/>
  <c r="A164" i="49"/>
  <c r="B279" i="56"/>
  <c r="F101" i="53"/>
  <c r="C304" i="53"/>
  <c r="A478" i="55"/>
  <c r="A84" i="55"/>
  <c r="G333" i="53"/>
  <c r="C79" i="49"/>
  <c r="B491" i="55"/>
  <c r="D394" i="49"/>
  <c r="D380" i="53"/>
  <c r="D52" i="49"/>
  <c r="C274" i="53"/>
  <c r="F3" i="53"/>
  <c r="B271" i="53"/>
  <c r="A211" i="53"/>
  <c r="A173" i="49"/>
  <c r="G89" i="49"/>
  <c r="B355" i="56"/>
  <c r="C299" i="56"/>
  <c r="G28" i="55"/>
  <c r="B34" i="53"/>
  <c r="G421" i="55"/>
  <c r="C117" i="53"/>
  <c r="A304" i="53"/>
  <c r="B375" i="49"/>
  <c r="B465" i="55"/>
  <c r="A397" i="53"/>
  <c r="A103" i="53"/>
  <c r="G437" i="53"/>
  <c r="A119" i="55"/>
  <c r="A229" i="55"/>
  <c r="F118" i="49"/>
  <c r="E118" i="49" s="1"/>
  <c r="I118" i="49" s="1"/>
  <c r="C122" i="49"/>
  <c r="B236" i="56"/>
  <c r="D418" i="49"/>
  <c r="F102" i="53"/>
  <c r="E102" i="53" s="1"/>
  <c r="I102" i="53" s="1"/>
  <c r="B198" i="55"/>
  <c r="F134" i="49"/>
  <c r="G486" i="53"/>
  <c r="B139" i="55"/>
  <c r="C389" i="53"/>
  <c r="G490" i="55"/>
  <c r="C191" i="53"/>
  <c r="B391" i="56"/>
  <c r="G134" i="53"/>
  <c r="A472" i="55"/>
  <c r="B345" i="53"/>
  <c r="C138" i="49"/>
  <c r="A316" i="53"/>
  <c r="C195" i="53"/>
  <c r="D364" i="53"/>
  <c r="D390" i="53"/>
  <c r="A443" i="55"/>
  <c r="A306" i="53"/>
  <c r="F363" i="53"/>
  <c r="B290" i="55"/>
  <c r="C360" i="53"/>
  <c r="C215" i="49"/>
  <c r="B86" i="55"/>
  <c r="A281" i="53"/>
  <c r="A270" i="53"/>
  <c r="A51" i="56"/>
  <c r="C341" i="56"/>
  <c r="F300" i="53"/>
  <c r="F459" i="55"/>
  <c r="C296" i="49"/>
  <c r="C70" i="53"/>
  <c r="B94" i="55"/>
  <c r="F172" i="49"/>
  <c r="E172" i="49" s="1"/>
  <c r="I172" i="49" s="1"/>
  <c r="A434" i="53"/>
  <c r="G120" i="53"/>
  <c r="B451" i="53"/>
  <c r="A118" i="55"/>
  <c r="C463" i="53"/>
  <c r="D327" i="53"/>
  <c r="C51" i="49"/>
  <c r="A212" i="56"/>
  <c r="F213" i="53"/>
  <c r="B142" i="53"/>
  <c r="F473" i="55"/>
  <c r="B160" i="56"/>
  <c r="B103" i="55"/>
  <c r="C337" i="56"/>
  <c r="A425" i="49"/>
  <c r="G437" i="56"/>
  <c r="G87" i="53"/>
  <c r="D327" i="49"/>
  <c r="B448" i="53"/>
  <c r="D105" i="49"/>
  <c r="A80" i="55"/>
  <c r="G411" i="53"/>
  <c r="G390" i="56"/>
  <c r="C437" i="49"/>
  <c r="A378" i="53"/>
  <c r="A488" i="53"/>
  <c r="B471" i="53"/>
  <c r="G245" i="49"/>
  <c r="E245" i="49" s="1"/>
  <c r="I245" i="49" s="1"/>
  <c r="F301" i="49"/>
  <c r="A320" i="53"/>
  <c r="F161" i="49"/>
  <c r="D42" i="53"/>
  <c r="B417" i="56"/>
  <c r="F108" i="55"/>
  <c r="E108" i="55" s="1"/>
  <c r="I108" i="55" s="1"/>
  <c r="F210" i="49"/>
  <c r="D411" i="53"/>
  <c r="G469" i="53"/>
  <c r="C477" i="56"/>
  <c r="B423" i="56"/>
  <c r="C246" i="53"/>
  <c r="B131" i="49"/>
  <c r="G174" i="53"/>
  <c r="C301" i="56"/>
  <c r="C311" i="56"/>
  <c r="B119" i="53"/>
  <c r="A376" i="55"/>
  <c r="B452" i="55"/>
  <c r="D328" i="49"/>
  <c r="G37" i="55"/>
  <c r="B378" i="55"/>
  <c r="B475" i="56"/>
  <c r="C332" i="53"/>
  <c r="C428" i="53"/>
  <c r="B431" i="56"/>
  <c r="D248" i="56"/>
  <c r="C370" i="55"/>
  <c r="C119" i="53"/>
  <c r="F414" i="55"/>
  <c r="G23" i="53"/>
  <c r="B419" i="56"/>
  <c r="C27" i="55"/>
  <c r="A208" i="56"/>
  <c r="D36" i="56"/>
  <c r="B452" i="53"/>
  <c r="B249" i="49"/>
  <c r="D312" i="49"/>
  <c r="B152" i="49"/>
  <c r="G191" i="49"/>
  <c r="F482" i="49"/>
  <c r="E482" i="49" s="1"/>
  <c r="I482" i="49" s="1"/>
  <c r="B474" i="49"/>
  <c r="D339" i="49"/>
  <c r="F86" i="49"/>
  <c r="B153" i="49"/>
  <c r="F133" i="49"/>
  <c r="E133" i="49" s="1"/>
  <c r="I133" i="49" s="1"/>
  <c r="A308" i="53"/>
  <c r="A234" i="49"/>
  <c r="B201" i="55"/>
  <c r="C5" i="53"/>
  <c r="D355" i="53"/>
  <c r="A415" i="56"/>
  <c r="A442" i="53"/>
  <c r="G464" i="49"/>
  <c r="F295" i="53"/>
  <c r="C488" i="56"/>
  <c r="C22" i="53"/>
  <c r="B32" i="49"/>
  <c r="A64" i="49"/>
  <c r="D204" i="49"/>
  <c r="C497" i="49"/>
  <c r="A483" i="49"/>
  <c r="D474" i="53"/>
  <c r="A48" i="49"/>
  <c r="C107" i="49"/>
  <c r="F240" i="49"/>
  <c r="F159" i="49"/>
  <c r="E159" i="49" s="1"/>
  <c r="I159" i="49" s="1"/>
  <c r="F148" i="49"/>
  <c r="A259" i="49"/>
  <c r="G70" i="49"/>
  <c r="C84" i="49"/>
  <c r="A64" i="55"/>
  <c r="B95" i="49"/>
  <c r="G360" i="55"/>
  <c r="B392" i="53"/>
  <c r="D202" i="49"/>
  <c r="D34" i="53"/>
  <c r="A262" i="53"/>
  <c r="D314" i="53"/>
  <c r="C113" i="49"/>
  <c r="A67" i="49"/>
  <c r="C2" i="53"/>
  <c r="C281" i="49"/>
  <c r="A449" i="55"/>
  <c r="A96" i="49"/>
  <c r="F168" i="55"/>
  <c r="B158" i="49"/>
  <c r="F460" i="49"/>
  <c r="E460" i="49" s="1"/>
  <c r="I460" i="49" s="1"/>
  <c r="D24" i="49"/>
  <c r="A492" i="55"/>
  <c r="A368" i="55"/>
  <c r="G379" i="49"/>
  <c r="D380" i="49"/>
  <c r="D335" i="49"/>
  <c r="B116" i="55"/>
  <c r="F232" i="53"/>
  <c r="B442" i="53"/>
  <c r="D426" i="53"/>
  <c r="B472" i="55"/>
  <c r="F342" i="53"/>
  <c r="E342" i="53" s="1"/>
  <c r="I342" i="53" s="1"/>
  <c r="A410" i="49"/>
  <c r="A72" i="53"/>
  <c r="A325" i="49"/>
  <c r="G399" i="49"/>
  <c r="F404" i="53"/>
  <c r="C291" i="49"/>
  <c r="B469" i="53"/>
  <c r="D220" i="49"/>
  <c r="D105" i="53"/>
  <c r="C486" i="49"/>
  <c r="C354" i="49"/>
  <c r="B334" i="49"/>
  <c r="C178" i="49"/>
  <c r="C324" i="53"/>
  <c r="A112" i="55"/>
  <c r="B68" i="49"/>
  <c r="B457" i="56"/>
  <c r="B118" i="49"/>
  <c r="G488" i="53"/>
  <c r="G356" i="53"/>
  <c r="B37" i="53"/>
  <c r="B291" i="49"/>
  <c r="D455" i="49"/>
  <c r="F195" i="49"/>
  <c r="A79" i="55"/>
  <c r="C30" i="49"/>
  <c r="A47" i="49"/>
  <c r="B145" i="55"/>
  <c r="F434" i="49"/>
  <c r="A356" i="53"/>
  <c r="A70" i="49"/>
  <c r="G466" i="53"/>
  <c r="F162" i="49"/>
  <c r="C188" i="49"/>
  <c r="B263" i="49"/>
  <c r="C238" i="49"/>
  <c r="B22" i="49"/>
  <c r="A167" i="55"/>
  <c r="D489" i="49"/>
  <c r="D270" i="53"/>
  <c r="C24" i="56"/>
  <c r="B241" i="56"/>
  <c r="B371" i="49"/>
  <c r="F255" i="53"/>
  <c r="E255" i="53" s="1"/>
  <c r="I255" i="53" s="1"/>
  <c r="G53" i="49"/>
  <c r="B424" i="49"/>
  <c r="B228" i="49"/>
  <c r="C108" i="55"/>
  <c r="F213" i="49"/>
  <c r="B257" i="49"/>
  <c r="A404" i="55"/>
  <c r="C280" i="49"/>
  <c r="C106" i="53"/>
  <c r="G385" i="49"/>
  <c r="E385" i="49" s="1"/>
  <c r="I385" i="49" s="1"/>
  <c r="D497" i="53"/>
  <c r="D7" i="49"/>
  <c r="G182" i="49"/>
  <c r="C398" i="55"/>
  <c r="F192" i="55"/>
  <c r="D352" i="53"/>
  <c r="A180" i="53"/>
  <c r="B490" i="53"/>
  <c r="F185" i="56"/>
  <c r="D385" i="49"/>
  <c r="D432" i="55"/>
  <c r="B289" i="55"/>
  <c r="G100" i="53"/>
  <c r="B348" i="55"/>
  <c r="G19" i="53"/>
  <c r="C86" i="53"/>
  <c r="A408" i="53"/>
  <c r="A250" i="55"/>
  <c r="B343" i="49"/>
  <c r="B87" i="56"/>
  <c r="G131" i="55"/>
  <c r="C479" i="53"/>
  <c r="F64" i="53"/>
  <c r="A362" i="53"/>
  <c r="D412" i="53"/>
  <c r="F168" i="53"/>
  <c r="A122" i="56"/>
  <c r="A31" i="55"/>
  <c r="A373" i="53"/>
  <c r="G78" i="53"/>
  <c r="G183" i="53"/>
  <c r="F65" i="49"/>
  <c r="E65" i="49" s="1"/>
  <c r="I65" i="49" s="1"/>
  <c r="C400" i="49"/>
  <c r="G206" i="53"/>
  <c r="D162" i="49"/>
  <c r="A281" i="56"/>
  <c r="C154" i="55"/>
  <c r="D96" i="53"/>
  <c r="D437" i="55"/>
  <c r="A238" i="53"/>
  <c r="F244" i="55"/>
  <c r="G370" i="49"/>
  <c r="G58" i="53"/>
  <c r="G190" i="55"/>
  <c r="G239" i="55"/>
  <c r="C422" i="56"/>
  <c r="D450" i="55"/>
  <c r="A242" i="53"/>
  <c r="G413" i="49"/>
  <c r="G304" i="55"/>
  <c r="A22" i="49"/>
  <c r="C201" i="55"/>
  <c r="B453" i="55"/>
  <c r="B409" i="55"/>
  <c r="F489" i="49"/>
  <c r="E489" i="49" s="1"/>
  <c r="I489" i="49" s="1"/>
  <c r="D465" i="53"/>
  <c r="F198" i="53"/>
  <c r="E198" i="53" s="1"/>
  <c r="I198" i="53" s="1"/>
  <c r="B125" i="49"/>
  <c r="C75" i="53"/>
  <c r="G252" i="53"/>
  <c r="D170" i="53"/>
  <c r="D154" i="55"/>
  <c r="F76" i="53"/>
  <c r="B194" i="55"/>
  <c r="G434" i="53"/>
  <c r="A240" i="56"/>
  <c r="C14" i="55"/>
  <c r="B438" i="53"/>
  <c r="F240" i="55"/>
  <c r="A403" i="53"/>
  <c r="D128" i="53"/>
  <c r="A34" i="53"/>
  <c r="D37" i="49"/>
  <c r="F258" i="53"/>
  <c r="F150" i="55"/>
  <c r="G131" i="49"/>
  <c r="A443" i="56"/>
  <c r="C192" i="49"/>
  <c r="D453" i="49"/>
  <c r="C88" i="55"/>
  <c r="B353" i="55"/>
  <c r="C60" i="56"/>
  <c r="D325" i="53"/>
  <c r="F404" i="56"/>
  <c r="C75" i="56"/>
  <c r="A40" i="53"/>
  <c r="D393" i="55"/>
  <c r="F14" i="55"/>
  <c r="F482" i="53"/>
  <c r="G465" i="49"/>
  <c r="G463" i="49"/>
  <c r="C343" i="55"/>
  <c r="A412" i="53"/>
  <c r="C182" i="53"/>
  <c r="B416" i="55"/>
  <c r="A239" i="53"/>
  <c r="G235" i="55"/>
  <c r="F492" i="53"/>
  <c r="E492" i="53" s="1"/>
  <c r="I492" i="53" s="1"/>
  <c r="B62" i="55"/>
  <c r="B180" i="55"/>
  <c r="D84" i="53"/>
  <c r="G435" i="53"/>
  <c r="A48" i="55"/>
  <c r="C184" i="56"/>
  <c r="G393" i="53"/>
  <c r="B404" i="49"/>
  <c r="C297" i="53"/>
  <c r="D189" i="53"/>
  <c r="C172" i="55"/>
  <c r="C145" i="49"/>
  <c r="C326" i="53"/>
  <c r="D113" i="55"/>
  <c r="A246" i="53"/>
  <c r="B232" i="56"/>
  <c r="D388" i="53"/>
  <c r="F53" i="53"/>
  <c r="B43" i="55"/>
  <c r="B144" i="56"/>
  <c r="G265" i="55"/>
  <c r="G316" i="53"/>
  <c r="D251" i="53"/>
  <c r="C52" i="55"/>
  <c r="G63" i="53"/>
  <c r="F325" i="55"/>
  <c r="A342" i="56"/>
  <c r="D320" i="53"/>
  <c r="C290" i="53"/>
  <c r="D346" i="53"/>
  <c r="F88" i="55"/>
  <c r="A497" i="55"/>
  <c r="G335" i="55"/>
  <c r="C167" i="53"/>
  <c r="A312" i="56"/>
  <c r="A144" i="53"/>
  <c r="C148" i="55"/>
  <c r="F393" i="56"/>
  <c r="G225" i="56"/>
  <c r="C77" i="53"/>
  <c r="A223" i="53"/>
  <c r="B469" i="49"/>
  <c r="G116" i="49"/>
  <c r="D79" i="53"/>
  <c r="A455" i="49"/>
  <c r="A431" i="53"/>
  <c r="B410" i="49"/>
  <c r="A461" i="49"/>
  <c r="G469" i="49"/>
  <c r="G426" i="49"/>
  <c r="F142" i="49"/>
  <c r="E142" i="49" s="1"/>
  <c r="I142" i="49" s="1"/>
  <c r="D185" i="49"/>
  <c r="B320" i="49"/>
  <c r="A185" i="49"/>
  <c r="C53" i="49"/>
  <c r="B108" i="56"/>
  <c r="F362" i="53"/>
  <c r="C393" i="53"/>
  <c r="C266" i="53"/>
  <c r="D188" i="53"/>
  <c r="D403" i="56"/>
  <c r="B428" i="53"/>
  <c r="G231" i="53"/>
  <c r="D344" i="49"/>
  <c r="D383" i="53"/>
  <c r="B290" i="49"/>
  <c r="D294" i="55"/>
  <c r="D168" i="49"/>
  <c r="B479" i="55"/>
  <c r="D27" i="49"/>
  <c r="G177" i="49"/>
  <c r="A231" i="49"/>
  <c r="B262" i="49"/>
  <c r="C302" i="53"/>
  <c r="A428" i="49"/>
  <c r="D450" i="49"/>
  <c r="C454" i="49"/>
  <c r="F156" i="49"/>
  <c r="E156" i="49" s="1"/>
  <c r="I156" i="49" s="1"/>
  <c r="B96" i="53"/>
  <c r="D275" i="49"/>
  <c r="F487" i="55"/>
  <c r="G57" i="53"/>
  <c r="E57" i="53" s="1"/>
  <c r="I57" i="53" s="1"/>
  <c r="G430" i="49"/>
  <c r="A43" i="49"/>
  <c r="B205" i="49"/>
  <c r="D169" i="49"/>
  <c r="C247" i="49"/>
  <c r="B391" i="53"/>
  <c r="A106" i="49"/>
  <c r="D101" i="49"/>
  <c r="D484" i="53"/>
  <c r="B304" i="49"/>
  <c r="A426" i="55"/>
  <c r="G398" i="49"/>
  <c r="D121" i="53"/>
  <c r="A228" i="49"/>
  <c r="B261" i="55"/>
  <c r="B162" i="53"/>
  <c r="G173" i="53"/>
  <c r="C440" i="49"/>
  <c r="B274" i="55"/>
  <c r="F394" i="49"/>
  <c r="E394" i="49" s="1"/>
  <c r="I394" i="49" s="1"/>
  <c r="A163" i="53"/>
  <c r="A314" i="49"/>
  <c r="B450" i="49"/>
  <c r="D444" i="49"/>
  <c r="D229" i="49"/>
  <c r="C498" i="49"/>
  <c r="A123" i="49"/>
  <c r="F342" i="49"/>
  <c r="E342" i="49" s="1"/>
  <c r="I342" i="49" s="1"/>
  <c r="D345" i="49"/>
  <c r="B19" i="49"/>
  <c r="B141" i="49"/>
  <c r="F266" i="49"/>
  <c r="E266" i="49" s="1"/>
  <c r="I266" i="49" s="1"/>
  <c r="D56" i="49"/>
  <c r="B67" i="53"/>
  <c r="F216" i="49"/>
  <c r="B208" i="53"/>
  <c r="A471" i="55"/>
  <c r="C143" i="53"/>
  <c r="A256" i="53"/>
  <c r="A10" i="49"/>
  <c r="B381" i="55"/>
  <c r="G399" i="55"/>
  <c r="A50" i="55"/>
  <c r="F478" i="49"/>
  <c r="E478" i="49" s="1"/>
  <c r="I478" i="49" s="1"/>
  <c r="F361" i="53"/>
  <c r="F124" i="49"/>
  <c r="A207" i="49"/>
  <c r="C184" i="49"/>
  <c r="B279" i="49"/>
  <c r="F233" i="49"/>
  <c r="E233" i="49" s="1"/>
  <c r="I233" i="49" s="1"/>
  <c r="B23" i="49"/>
  <c r="C367" i="53"/>
  <c r="G300" i="49"/>
  <c r="G451" i="49"/>
  <c r="F473" i="49"/>
  <c r="A459" i="49"/>
  <c r="C344" i="53"/>
  <c r="B114" i="53"/>
  <c r="B227" i="55"/>
  <c r="C50" i="53"/>
  <c r="B284" i="53"/>
  <c r="C33" i="53"/>
  <c r="B387" i="56"/>
  <c r="D9" i="49"/>
  <c r="G271" i="49"/>
  <c r="B278" i="55"/>
  <c r="A315" i="49"/>
  <c r="F135" i="53"/>
  <c r="G205" i="49"/>
  <c r="G215" i="49"/>
  <c r="A495" i="49"/>
  <c r="C78" i="49"/>
  <c r="C284" i="49"/>
  <c r="G332" i="49"/>
  <c r="G50" i="49"/>
  <c r="G74" i="49"/>
  <c r="F493" i="49"/>
  <c r="E493" i="49" s="1"/>
  <c r="I493" i="49" s="1"/>
  <c r="B201" i="49"/>
  <c r="A439" i="55"/>
  <c r="A64" i="53"/>
  <c r="A94" i="53"/>
  <c r="C475" i="56"/>
  <c r="G346" i="49"/>
  <c r="F138" i="55"/>
  <c r="B273" i="56"/>
  <c r="A398" i="55"/>
  <c r="A76" i="53"/>
  <c r="F145" i="49"/>
  <c r="D56" i="55"/>
  <c r="A212" i="53"/>
  <c r="B464" i="49"/>
  <c r="A8" i="53"/>
  <c r="G376" i="49"/>
  <c r="G415" i="55"/>
  <c r="F307" i="53"/>
  <c r="B359" i="55"/>
  <c r="A152" i="55"/>
  <c r="D212" i="49"/>
  <c r="B96" i="56"/>
  <c r="D39" i="55"/>
  <c r="B81" i="53"/>
  <c r="B223" i="56"/>
  <c r="B119" i="55"/>
  <c r="C170" i="53"/>
  <c r="C182" i="56"/>
  <c r="B216" i="49"/>
  <c r="D323" i="49"/>
  <c r="C250" i="53"/>
  <c r="B493" i="53"/>
  <c r="C240" i="55"/>
  <c r="B90" i="53"/>
  <c r="B65" i="55"/>
  <c r="A351" i="55"/>
  <c r="B186" i="55"/>
  <c r="D395" i="53"/>
  <c r="F54" i="49"/>
  <c r="C323" i="56"/>
  <c r="D37" i="53"/>
  <c r="G126" i="53"/>
  <c r="B224" i="55"/>
  <c r="G380" i="53"/>
  <c r="C224" i="55"/>
  <c r="B130" i="53"/>
  <c r="G250" i="55"/>
  <c r="B467" i="53"/>
  <c r="B71" i="53"/>
  <c r="G108" i="53"/>
  <c r="C109" i="49"/>
  <c r="A31" i="49"/>
  <c r="A395" i="49"/>
  <c r="A84" i="53"/>
  <c r="G49" i="49"/>
  <c r="E49" i="49" s="1"/>
  <c r="I49" i="49" s="1"/>
  <c r="C134" i="53"/>
  <c r="C95" i="53"/>
  <c r="B211" i="55"/>
  <c r="A209" i="55"/>
  <c r="B20" i="53"/>
  <c r="B154" i="55"/>
  <c r="F111" i="49"/>
  <c r="F423" i="53"/>
  <c r="C362" i="56"/>
  <c r="A266" i="56"/>
  <c r="A193" i="55"/>
  <c r="D42" i="55"/>
  <c r="A333" i="53"/>
  <c r="F120" i="56"/>
  <c r="A260" i="49"/>
  <c r="A68" i="49"/>
  <c r="C56" i="53"/>
  <c r="G351" i="49"/>
  <c r="C105" i="53"/>
  <c r="A493" i="55"/>
  <c r="B236" i="53"/>
  <c r="D144" i="53"/>
  <c r="C455" i="53"/>
  <c r="B231" i="53"/>
  <c r="G113" i="49"/>
  <c r="E113" i="49" s="1"/>
  <c r="I113" i="49" s="1"/>
  <c r="C142" i="56"/>
  <c r="C410" i="56"/>
  <c r="F466" i="55"/>
  <c r="A158" i="53"/>
  <c r="B100" i="55"/>
  <c r="C454" i="55"/>
  <c r="A269" i="53"/>
  <c r="B120" i="49"/>
  <c r="B420" i="53"/>
  <c r="A87" i="55"/>
  <c r="B314" i="55"/>
  <c r="G483" i="55"/>
  <c r="G86" i="53"/>
  <c r="F131" i="49"/>
  <c r="E131" i="49" s="1"/>
  <c r="I131" i="49" s="1"/>
  <c r="G366" i="55"/>
  <c r="G295" i="53"/>
  <c r="C245" i="49"/>
  <c r="C452" i="49"/>
  <c r="A25" i="53"/>
  <c r="C480" i="55"/>
  <c r="G59" i="53"/>
  <c r="A209" i="49"/>
  <c r="A252" i="56"/>
  <c r="C114" i="55"/>
  <c r="A15" i="53"/>
  <c r="B169" i="53"/>
  <c r="B11" i="55"/>
  <c r="B156" i="55"/>
  <c r="A347" i="53"/>
  <c r="A279" i="53"/>
  <c r="C29" i="56"/>
  <c r="A295" i="55"/>
  <c r="C257" i="56"/>
  <c r="F416" i="53"/>
  <c r="A501" i="55"/>
  <c r="F131" i="53"/>
  <c r="E131" i="53" s="1"/>
  <c r="I131" i="53" s="1"/>
  <c r="C123" i="55"/>
  <c r="C332" i="56"/>
  <c r="B230" i="55"/>
  <c r="F305" i="53"/>
  <c r="F141" i="53"/>
  <c r="E141" i="53" s="1"/>
  <c r="I141" i="53" s="1"/>
  <c r="D432" i="53"/>
  <c r="C389" i="55"/>
  <c r="C245" i="56"/>
  <c r="A457" i="55"/>
  <c r="A320" i="56"/>
  <c r="C64" i="53"/>
  <c r="A332" i="55"/>
  <c r="D283" i="55"/>
  <c r="D422" i="53"/>
  <c r="C194" i="53"/>
  <c r="A109" i="56"/>
  <c r="D115" i="53"/>
  <c r="C340" i="56"/>
  <c r="B250" i="56"/>
  <c r="A274" i="56"/>
  <c r="A339" i="53"/>
  <c r="A18" i="55"/>
  <c r="F440" i="53"/>
  <c r="A401" i="55"/>
  <c r="A107" i="53"/>
  <c r="G122" i="49"/>
  <c r="F379" i="49"/>
  <c r="E379" i="49" s="1"/>
  <c r="I379" i="49" s="1"/>
  <c r="F236" i="53"/>
  <c r="C287" i="55"/>
  <c r="B435" i="56"/>
  <c r="B84" i="55"/>
  <c r="A486" i="53"/>
  <c r="B422" i="56"/>
  <c r="F313" i="53"/>
  <c r="G72" i="53"/>
  <c r="A51" i="49"/>
  <c r="F291" i="53"/>
  <c r="B80" i="53"/>
  <c r="D356" i="49"/>
  <c r="B17" i="53"/>
  <c r="B256" i="55"/>
  <c r="A176" i="55"/>
  <c r="B232" i="55"/>
  <c r="B141" i="55"/>
  <c r="D211" i="55"/>
  <c r="D482" i="49"/>
  <c r="A332" i="53"/>
  <c r="D4" i="53"/>
  <c r="B336" i="55"/>
  <c r="C243" i="55"/>
  <c r="B297" i="53"/>
  <c r="C293" i="56"/>
  <c r="C124" i="55"/>
  <c r="C129" i="49"/>
  <c r="C253" i="53"/>
  <c r="C23" i="56"/>
  <c r="B211" i="53"/>
  <c r="F384" i="55"/>
  <c r="D259" i="49"/>
  <c r="C418" i="53"/>
  <c r="D187" i="49"/>
  <c r="D283" i="49"/>
  <c r="G156" i="55"/>
  <c r="A496" i="55"/>
  <c r="D255" i="53"/>
  <c r="C433" i="55"/>
  <c r="G449" i="53"/>
  <c r="F328" i="53"/>
  <c r="E328" i="53" s="1"/>
  <c r="I328" i="53" s="1"/>
  <c r="C374" i="53"/>
  <c r="G205" i="55"/>
  <c r="B181" i="53"/>
  <c r="C48" i="53"/>
  <c r="B36" i="56"/>
  <c r="A290" i="56"/>
  <c r="C353" i="49"/>
  <c r="D303" i="49"/>
  <c r="F345" i="55"/>
  <c r="A454" i="55"/>
  <c r="B101" i="53"/>
  <c r="F79" i="49"/>
  <c r="E79" i="49" s="1"/>
  <c r="I79" i="49" s="1"/>
  <c r="G408" i="53"/>
  <c r="D112" i="49"/>
  <c r="B230" i="49"/>
  <c r="B316" i="53"/>
  <c r="D160" i="55"/>
  <c r="D420" i="53"/>
  <c r="B400" i="53"/>
  <c r="B152" i="53"/>
  <c r="B155" i="53"/>
  <c r="D483" i="55"/>
  <c r="A8" i="55"/>
  <c r="B267" i="55"/>
  <c r="F331" i="53"/>
  <c r="C59" i="55"/>
  <c r="F2" i="55"/>
  <c r="B33" i="53"/>
  <c r="B207" i="49"/>
  <c r="C300" i="55"/>
  <c r="A260" i="55"/>
  <c r="C150" i="53"/>
  <c r="F95" i="53"/>
  <c r="G306" i="53"/>
  <c r="A267" i="55"/>
  <c r="B26" i="53"/>
  <c r="A384" i="53"/>
  <c r="D88" i="49"/>
  <c r="F474" i="49"/>
  <c r="E474" i="49" s="1"/>
  <c r="I474" i="49" s="1"/>
  <c r="B276" i="55"/>
  <c r="F187" i="53"/>
  <c r="C2" i="55"/>
  <c r="B168" i="53"/>
  <c r="A361" i="56"/>
  <c r="B74" i="53"/>
  <c r="D497" i="55"/>
  <c r="D276" i="55"/>
  <c r="C443" i="55"/>
  <c r="F179" i="53"/>
  <c r="A86" i="53"/>
  <c r="C149" i="55"/>
  <c r="C233" i="53"/>
  <c r="A82" i="53"/>
  <c r="B74" i="55"/>
  <c r="D156" i="53"/>
  <c r="C55" i="55"/>
  <c r="C350" i="53"/>
  <c r="F176" i="55"/>
  <c r="C286" i="53"/>
  <c r="B22" i="55"/>
  <c r="C244" i="56"/>
  <c r="A204" i="56"/>
  <c r="C200" i="55"/>
  <c r="B116" i="53"/>
  <c r="G380" i="55"/>
  <c r="C144" i="55"/>
  <c r="C272" i="55"/>
  <c r="A376" i="53"/>
  <c r="F437" i="55"/>
  <c r="D201" i="53"/>
  <c r="B151" i="53"/>
  <c r="B113" i="56"/>
  <c r="D57" i="55"/>
  <c r="C6" i="55"/>
  <c r="D153" i="53"/>
  <c r="D301" i="53"/>
  <c r="C241" i="55"/>
  <c r="C4" i="55"/>
  <c r="D403" i="53"/>
  <c r="C141" i="53"/>
  <c r="A252" i="55"/>
  <c r="C187" i="53"/>
  <c r="C288" i="55"/>
  <c r="C137" i="53"/>
  <c r="A408" i="55"/>
  <c r="G10" i="55"/>
  <c r="G430" i="55"/>
  <c r="F416" i="55"/>
  <c r="G13" i="56"/>
  <c r="G297" i="55"/>
  <c r="B307" i="49"/>
  <c r="A125" i="53"/>
  <c r="D150" i="55"/>
  <c r="A178" i="53"/>
  <c r="C48" i="55"/>
  <c r="G334" i="53"/>
  <c r="A346" i="53"/>
  <c r="G315" i="53"/>
  <c r="A497" i="56"/>
  <c r="G495" i="53"/>
  <c r="A480" i="53"/>
  <c r="D143" i="55"/>
  <c r="B190" i="55"/>
  <c r="G194" i="55"/>
  <c r="E194" i="55" s="1"/>
  <c r="I194" i="55" s="1"/>
  <c r="G214" i="53"/>
  <c r="G95" i="55"/>
  <c r="B157" i="56"/>
  <c r="C431" i="53"/>
  <c r="A73" i="56"/>
  <c r="B459" i="56"/>
  <c r="B433" i="56"/>
  <c r="D144" i="55"/>
  <c r="G113" i="53"/>
  <c r="C336" i="53"/>
  <c r="G300" i="53"/>
  <c r="B288" i="56"/>
  <c r="C277" i="53"/>
  <c r="B501" i="56"/>
  <c r="A207" i="53"/>
  <c r="G407" i="55"/>
  <c r="C345" i="53"/>
  <c r="D340" i="53"/>
  <c r="A113" i="55"/>
  <c r="F287" i="55"/>
  <c r="C65" i="56"/>
  <c r="A477" i="53"/>
  <c r="B215" i="56"/>
  <c r="D197" i="53"/>
  <c r="G468" i="53"/>
  <c r="D300" i="55"/>
  <c r="A85" i="53"/>
  <c r="B129" i="56"/>
  <c r="A409" i="56"/>
  <c r="F280" i="53"/>
  <c r="B180" i="53"/>
  <c r="D334" i="55"/>
  <c r="G292" i="53"/>
  <c r="E292" i="53" s="1"/>
  <c r="I292" i="53" s="1"/>
  <c r="G447" i="53"/>
  <c r="C212" i="56"/>
  <c r="C91" i="53"/>
  <c r="F206" i="55"/>
  <c r="G211" i="53"/>
  <c r="G141" i="55"/>
  <c r="B320" i="55"/>
  <c r="C208" i="56"/>
  <c r="D429" i="55"/>
  <c r="B225" i="55"/>
  <c r="D310" i="53"/>
  <c r="A16" i="55"/>
  <c r="G455" i="55"/>
  <c r="G161" i="53"/>
  <c r="C69" i="55"/>
  <c r="A375" i="56"/>
  <c r="F455" i="55"/>
  <c r="B490" i="55"/>
  <c r="D274" i="55"/>
  <c r="G288" i="53"/>
  <c r="D162" i="53"/>
  <c r="D118" i="55"/>
  <c r="A20" i="56"/>
  <c r="F89" i="53"/>
  <c r="G352" i="53"/>
  <c r="D395" i="55"/>
  <c r="G475" i="53"/>
  <c r="C444" i="55"/>
  <c r="G412" i="55"/>
  <c r="C118" i="53"/>
  <c r="D354" i="55"/>
  <c r="D387" i="53"/>
  <c r="G194" i="56"/>
  <c r="A156" i="56"/>
  <c r="B75" i="53"/>
  <c r="F119" i="49"/>
  <c r="E119" i="49" s="1"/>
  <c r="I119" i="49" s="1"/>
  <c r="F360" i="55"/>
  <c r="E360" i="55" s="1"/>
  <c r="I360" i="55" s="1"/>
  <c r="C204" i="56"/>
  <c r="A233" i="55"/>
  <c r="A61" i="56"/>
  <c r="B140" i="55"/>
  <c r="D170" i="55"/>
  <c r="B9" i="55"/>
  <c r="G36" i="53"/>
  <c r="F220" i="53"/>
  <c r="C485" i="56"/>
  <c r="A437" i="56"/>
  <c r="A27" i="56"/>
  <c r="F476" i="55"/>
  <c r="C34" i="53"/>
  <c r="G306" i="55"/>
  <c r="B124" i="55"/>
  <c r="A324" i="55"/>
  <c r="A154" i="53"/>
  <c r="B283" i="56"/>
  <c r="C332" i="55"/>
  <c r="F68" i="55"/>
  <c r="G270" i="56"/>
  <c r="D357" i="55"/>
  <c r="F169" i="56"/>
  <c r="G171" i="55"/>
  <c r="A409" i="55"/>
  <c r="B154" i="56"/>
  <c r="D385" i="53"/>
  <c r="C162" i="56"/>
  <c r="B266" i="56"/>
  <c r="G382" i="53"/>
  <c r="F127" i="49"/>
  <c r="A222" i="49"/>
  <c r="F165" i="49"/>
  <c r="E165" i="49" s="1"/>
  <c r="I165" i="49" s="1"/>
  <c r="B54" i="49"/>
  <c r="B473" i="55"/>
  <c r="F33" i="53"/>
  <c r="B132" i="53"/>
  <c r="G22" i="53"/>
  <c r="F192" i="53"/>
  <c r="B49" i="56"/>
  <c r="A256" i="49"/>
  <c r="F222" i="53"/>
  <c r="E222" i="53" s="1"/>
  <c r="I222" i="53" s="1"/>
  <c r="G296" i="55"/>
  <c r="G173" i="55"/>
  <c r="B189" i="55"/>
  <c r="C8" i="53"/>
  <c r="B210" i="55"/>
  <c r="A358" i="55"/>
  <c r="F130" i="49"/>
  <c r="B429" i="49"/>
  <c r="A72" i="56"/>
  <c r="C219" i="49"/>
  <c r="A175" i="56"/>
  <c r="B215" i="53"/>
  <c r="D353" i="53"/>
  <c r="D225" i="53"/>
  <c r="A482" i="55"/>
  <c r="B477" i="56"/>
  <c r="C290" i="49"/>
  <c r="C212" i="55"/>
  <c r="F31" i="55"/>
  <c r="G52" i="55"/>
  <c r="A131" i="53"/>
  <c r="A367" i="55"/>
  <c r="A155" i="56"/>
  <c r="C382" i="56"/>
  <c r="B60" i="49"/>
  <c r="F450" i="49"/>
  <c r="G27" i="53"/>
  <c r="A244" i="55"/>
  <c r="B497" i="49"/>
  <c r="C104" i="49"/>
  <c r="G110" i="53"/>
  <c r="B253" i="55"/>
  <c r="G445" i="49"/>
  <c r="E445" i="49" s="1"/>
  <c r="I445" i="49" s="1"/>
  <c r="G210" i="53"/>
  <c r="C227" i="49"/>
  <c r="F151" i="49"/>
  <c r="B445" i="55"/>
  <c r="D312" i="53"/>
  <c r="G289" i="55"/>
  <c r="A307" i="55"/>
  <c r="A442" i="56"/>
  <c r="A102" i="56"/>
  <c r="A116" i="56"/>
  <c r="B71" i="55"/>
  <c r="D56" i="53"/>
  <c r="A116" i="49"/>
  <c r="C189" i="49"/>
  <c r="G84" i="55"/>
  <c r="C74" i="55"/>
  <c r="B186" i="53"/>
  <c r="A264" i="49"/>
  <c r="D140" i="53"/>
  <c r="D502" i="53"/>
  <c r="C482" i="53"/>
  <c r="D297" i="53"/>
  <c r="D48" i="49"/>
  <c r="A362" i="49"/>
  <c r="G250" i="53"/>
  <c r="F142" i="53"/>
  <c r="E142" i="53" s="1"/>
  <c r="I142" i="53" s="1"/>
  <c r="A371" i="53"/>
  <c r="A154" i="55"/>
  <c r="C244" i="53"/>
  <c r="C199" i="55"/>
  <c r="D172" i="55"/>
  <c r="D118" i="53"/>
  <c r="D250" i="55"/>
  <c r="A35" i="53"/>
  <c r="A206" i="53"/>
  <c r="G369" i="49"/>
  <c r="D159" i="49"/>
  <c r="A72" i="55"/>
  <c r="B457" i="55"/>
  <c r="A39" i="55"/>
  <c r="F333" i="55"/>
  <c r="G241" i="53"/>
  <c r="F278" i="53"/>
  <c r="C94" i="53"/>
  <c r="D206" i="53"/>
  <c r="G340" i="53"/>
  <c r="A402" i="49"/>
  <c r="A193" i="53"/>
  <c r="B83" i="55"/>
  <c r="A59" i="53"/>
  <c r="F378" i="53"/>
  <c r="E378" i="53" s="1"/>
  <c r="I378" i="53" s="1"/>
  <c r="D36" i="55"/>
  <c r="A284" i="53"/>
  <c r="F409" i="56"/>
  <c r="A249" i="53"/>
  <c r="C13" i="53"/>
  <c r="D77" i="55"/>
  <c r="G474" i="53"/>
  <c r="B352" i="55"/>
  <c r="C223" i="55"/>
  <c r="B160" i="53"/>
  <c r="G428" i="55"/>
  <c r="A415" i="55"/>
  <c r="B492" i="56"/>
  <c r="D222" i="53"/>
  <c r="F25" i="55"/>
  <c r="D162" i="55"/>
  <c r="A394" i="55"/>
  <c r="C293" i="55"/>
  <c r="A184" i="53"/>
  <c r="D49" i="55"/>
  <c r="C209" i="56"/>
  <c r="G48" i="55"/>
  <c r="F69" i="55"/>
  <c r="F352" i="55"/>
  <c r="E352" i="55" s="1"/>
  <c r="I352" i="55" s="1"/>
  <c r="G327" i="53"/>
  <c r="C340" i="53"/>
  <c r="D363" i="55"/>
  <c r="C211" i="53"/>
  <c r="G31" i="55"/>
  <c r="B384" i="53"/>
  <c r="D41" i="53"/>
  <c r="D235" i="55"/>
  <c r="F431" i="55"/>
  <c r="G24" i="55"/>
  <c r="B84" i="53"/>
  <c r="F253" i="55"/>
  <c r="D191" i="53"/>
  <c r="G16" i="53"/>
  <c r="B206" i="56"/>
  <c r="G5" i="53"/>
  <c r="G264" i="53"/>
  <c r="A189" i="55"/>
  <c r="D202" i="56"/>
  <c r="C473" i="55"/>
  <c r="B445" i="56"/>
  <c r="A456" i="49"/>
  <c r="B484" i="55"/>
  <c r="B427" i="56"/>
  <c r="G444" i="55"/>
  <c r="C16" i="56"/>
  <c r="D98" i="53"/>
  <c r="D43" i="55"/>
  <c r="C109" i="56"/>
  <c r="F186" i="53"/>
  <c r="A361" i="53"/>
  <c r="A101" i="56"/>
  <c r="A435" i="55"/>
  <c r="C66" i="55"/>
  <c r="C280" i="55"/>
  <c r="A257" i="53"/>
  <c r="C461" i="56"/>
  <c r="C108" i="56"/>
  <c r="C260" i="53"/>
  <c r="A326" i="56"/>
  <c r="C177" i="55"/>
  <c r="A318" i="55"/>
  <c r="A372" i="55"/>
  <c r="G31" i="53"/>
  <c r="D183" i="53"/>
  <c r="C127" i="56"/>
  <c r="C470" i="55"/>
  <c r="A379" i="55"/>
  <c r="F433" i="55"/>
  <c r="G365" i="53"/>
  <c r="C95" i="55"/>
  <c r="G441" i="53"/>
  <c r="B435" i="55"/>
  <c r="A287" i="56"/>
  <c r="F201" i="55"/>
  <c r="B185" i="56"/>
  <c r="C100" i="55"/>
  <c r="D248" i="53"/>
  <c r="D220" i="53"/>
  <c r="F194" i="53"/>
  <c r="E194" i="53" s="1"/>
  <c r="I194" i="53" s="1"/>
  <c r="D6" i="55"/>
  <c r="F363" i="55"/>
  <c r="F53" i="55"/>
  <c r="A431" i="55"/>
  <c r="B39" i="53"/>
  <c r="C52" i="53"/>
  <c r="G320" i="53"/>
  <c r="A445" i="53"/>
  <c r="B90" i="55"/>
  <c r="A217" i="56"/>
  <c r="B327" i="55"/>
  <c r="F267" i="53"/>
  <c r="E267" i="53" s="1"/>
  <c r="I267" i="53" s="1"/>
  <c r="C443" i="53"/>
  <c r="F422" i="53"/>
  <c r="B257" i="53"/>
  <c r="D350" i="53"/>
  <c r="G469" i="55"/>
  <c r="E469" i="55" s="1"/>
  <c r="I469" i="55" s="1"/>
  <c r="C97" i="56"/>
  <c r="C279" i="55"/>
  <c r="C354" i="56"/>
  <c r="B309" i="53"/>
  <c r="C387" i="56"/>
  <c r="D22" i="53"/>
  <c r="C7" i="55"/>
  <c r="A248" i="56"/>
  <c r="G374" i="55"/>
  <c r="B71" i="56"/>
  <c r="A443" i="53"/>
  <c r="A219" i="53"/>
  <c r="C119" i="55"/>
  <c r="F227" i="53"/>
  <c r="A412" i="55"/>
  <c r="C315" i="53"/>
  <c r="D378" i="55"/>
  <c r="G148" i="55"/>
  <c r="A198" i="55"/>
  <c r="A105" i="53"/>
  <c r="F473" i="53"/>
  <c r="G135" i="55"/>
  <c r="D176" i="53"/>
  <c r="G381" i="55"/>
  <c r="C8" i="55"/>
  <c r="B55" i="56"/>
  <c r="G158" i="53"/>
  <c r="B216" i="55"/>
  <c r="D381" i="53"/>
  <c r="D439" i="53"/>
  <c r="G317" i="53"/>
  <c r="D59" i="53"/>
  <c r="A44" i="53"/>
  <c r="C244" i="55"/>
  <c r="B115" i="55"/>
  <c r="C413" i="55"/>
  <c r="A209" i="53"/>
  <c r="C79" i="55"/>
  <c r="C157" i="53"/>
  <c r="A81" i="56"/>
  <c r="F272" i="55"/>
  <c r="G260" i="55"/>
  <c r="D83" i="53"/>
  <c r="C333" i="53"/>
  <c r="B167" i="56"/>
  <c r="B18" i="53"/>
  <c r="A469" i="56"/>
  <c r="C47" i="55"/>
  <c r="G296" i="56"/>
  <c r="C81" i="56"/>
  <c r="G46" i="53"/>
  <c r="E46" i="53" s="1"/>
  <c r="I46" i="53" s="1"/>
  <c r="G347" i="55"/>
  <c r="G321" i="55"/>
  <c r="F161" i="55"/>
  <c r="D499" i="56"/>
  <c r="G452" i="56"/>
  <c r="C351" i="56"/>
  <c r="B21" i="56"/>
  <c r="C264" i="53"/>
  <c r="F178" i="53"/>
  <c r="E178" i="53" s="1"/>
  <c r="I178" i="53" s="1"/>
  <c r="G256" i="53"/>
  <c r="F403" i="53"/>
  <c r="G291" i="55"/>
  <c r="A386" i="49"/>
  <c r="D65" i="49"/>
  <c r="B317" i="49"/>
  <c r="D49" i="49"/>
  <c r="B25" i="56"/>
  <c r="B470" i="53"/>
  <c r="D260" i="53"/>
  <c r="A65" i="53"/>
  <c r="D327" i="55"/>
  <c r="G38" i="53"/>
  <c r="C97" i="55"/>
  <c r="G264" i="49"/>
  <c r="B61" i="56"/>
  <c r="F28" i="53"/>
  <c r="A484" i="55"/>
  <c r="C354" i="53"/>
  <c r="D247" i="55"/>
  <c r="C85" i="53"/>
  <c r="G394" i="53"/>
  <c r="B305" i="55"/>
  <c r="A2" i="55"/>
  <c r="B236" i="49"/>
  <c r="G18" i="53"/>
  <c r="A176" i="53"/>
  <c r="F208" i="53"/>
  <c r="A177" i="55"/>
  <c r="F51" i="53"/>
  <c r="B363" i="55"/>
  <c r="C40" i="56"/>
  <c r="A36" i="55"/>
  <c r="F422" i="55"/>
  <c r="B210" i="56"/>
  <c r="A99" i="53"/>
  <c r="B127" i="55"/>
  <c r="G222" i="49"/>
  <c r="B287" i="53"/>
  <c r="F319" i="53"/>
  <c r="G360" i="49"/>
  <c r="D71" i="55"/>
  <c r="D367" i="53"/>
  <c r="C46" i="55"/>
  <c r="C267" i="53"/>
  <c r="G105" i="53"/>
  <c r="B235" i="55"/>
  <c r="G109" i="49"/>
  <c r="D229" i="53"/>
  <c r="C41" i="55"/>
  <c r="F78" i="55"/>
  <c r="F299" i="55"/>
  <c r="B350" i="55"/>
  <c r="G379" i="53"/>
  <c r="C362" i="55"/>
  <c r="A106" i="55"/>
  <c r="F72" i="53"/>
  <c r="G48" i="53"/>
  <c r="D493" i="49"/>
  <c r="A317" i="53"/>
  <c r="A345" i="56"/>
  <c r="C252" i="49"/>
  <c r="F41" i="55"/>
  <c r="C413" i="53"/>
  <c r="C382" i="55"/>
  <c r="G491" i="53"/>
  <c r="B221" i="53"/>
  <c r="B387" i="53"/>
  <c r="B191" i="49"/>
  <c r="D184" i="53"/>
  <c r="C270" i="53"/>
  <c r="C120" i="53"/>
  <c r="A82" i="55"/>
  <c r="A140" i="55"/>
  <c r="A316" i="55"/>
  <c r="C159" i="56"/>
  <c r="A88" i="53"/>
  <c r="B206" i="49"/>
  <c r="G88" i="53"/>
  <c r="F20" i="53"/>
  <c r="B489" i="53"/>
  <c r="B377" i="53"/>
  <c r="D289" i="53"/>
  <c r="D80" i="49"/>
  <c r="G402" i="49"/>
  <c r="E402" i="49" s="1"/>
  <c r="I402" i="49" s="1"/>
  <c r="C94" i="49"/>
  <c r="C427" i="56"/>
  <c r="G234" i="53"/>
  <c r="C72" i="55"/>
  <c r="G371" i="53"/>
  <c r="F128" i="53"/>
  <c r="E128" i="53" s="1"/>
  <c r="I128" i="53" s="1"/>
  <c r="A62" i="55"/>
  <c r="B83" i="53"/>
  <c r="F382" i="53"/>
  <c r="A61" i="55"/>
  <c r="G261" i="53"/>
  <c r="A311" i="49"/>
  <c r="G290" i="53"/>
  <c r="A151" i="55"/>
  <c r="D65" i="53"/>
  <c r="B389" i="53"/>
  <c r="B455" i="55"/>
  <c r="A426" i="56"/>
  <c r="A224" i="55"/>
  <c r="B2" i="56"/>
  <c r="F231" i="53"/>
  <c r="B99" i="53"/>
  <c r="F88" i="53"/>
  <c r="D304" i="55"/>
  <c r="C166" i="55"/>
  <c r="D161" i="53"/>
  <c r="G58" i="55"/>
  <c r="G69" i="53"/>
  <c r="B418" i="53"/>
  <c r="F294" i="55"/>
  <c r="E294" i="55" s="1"/>
  <c r="I294" i="55" s="1"/>
  <c r="A304" i="56"/>
  <c r="D283" i="53"/>
  <c r="D323" i="55"/>
  <c r="B249" i="55"/>
  <c r="A292" i="53"/>
  <c r="G424" i="55"/>
  <c r="B411" i="55"/>
  <c r="A147" i="53"/>
  <c r="F229" i="53"/>
  <c r="F465" i="53"/>
  <c r="G262" i="53"/>
  <c r="B360" i="55"/>
  <c r="A274" i="53"/>
  <c r="B16" i="53"/>
  <c r="C134" i="56"/>
  <c r="F129" i="56"/>
  <c r="B40" i="55"/>
  <c r="D20" i="55"/>
  <c r="B218" i="55"/>
  <c r="D123" i="55"/>
  <c r="C325" i="55"/>
  <c r="C395" i="56"/>
  <c r="G450" i="55"/>
  <c r="C64" i="56"/>
  <c r="A30" i="55"/>
  <c r="G196" i="55"/>
  <c r="C87" i="55"/>
  <c r="F418" i="53"/>
  <c r="E418" i="53" s="1"/>
  <c r="I418" i="53" s="1"/>
  <c r="C183" i="55"/>
  <c r="B298" i="55"/>
  <c r="A269" i="55"/>
  <c r="C52" i="56"/>
  <c r="B419" i="55"/>
  <c r="A70" i="56"/>
  <c r="F297" i="53"/>
  <c r="E297" i="53" s="1"/>
  <c r="I297" i="53" s="1"/>
  <c r="G18" i="55"/>
  <c r="F402" i="53"/>
  <c r="C456" i="55"/>
  <c r="D28" i="55"/>
  <c r="C500" i="53"/>
  <c r="B42" i="56"/>
  <c r="G405" i="53"/>
  <c r="C345" i="55"/>
  <c r="G388" i="55"/>
  <c r="G385" i="55"/>
  <c r="D302" i="49"/>
  <c r="C180" i="53"/>
  <c r="G136" i="55"/>
  <c r="B213" i="55"/>
  <c r="F239" i="55"/>
  <c r="F160" i="53"/>
  <c r="D183" i="55"/>
  <c r="G485" i="53"/>
  <c r="E485" i="53" s="1"/>
  <c r="I485" i="53" s="1"/>
  <c r="C338" i="55"/>
  <c r="B329" i="53"/>
  <c r="A337" i="53"/>
  <c r="A487" i="56"/>
  <c r="F248" i="53"/>
  <c r="B109" i="56"/>
  <c r="A378" i="55"/>
  <c r="G278" i="55"/>
  <c r="C258" i="55"/>
  <c r="G224" i="53"/>
  <c r="C312" i="56"/>
  <c r="C183" i="56"/>
  <c r="A293" i="56"/>
  <c r="A139" i="53"/>
  <c r="A123" i="53"/>
  <c r="A339" i="55"/>
  <c r="B18" i="55"/>
  <c r="D400" i="55"/>
  <c r="D490" i="53"/>
  <c r="C428" i="55"/>
  <c r="D413" i="53"/>
  <c r="C128" i="56"/>
  <c r="D263" i="53"/>
  <c r="D233" i="55"/>
  <c r="D435" i="53"/>
  <c r="B36" i="53"/>
  <c r="C62" i="56"/>
  <c r="B103" i="53"/>
  <c r="F259" i="55"/>
  <c r="A488" i="56"/>
  <c r="F183" i="53"/>
  <c r="E183" i="53" s="1"/>
  <c r="I183" i="53" s="1"/>
  <c r="G159" i="55"/>
  <c r="D293" i="56"/>
  <c r="A490" i="56"/>
  <c r="D411" i="55"/>
  <c r="B337" i="55"/>
  <c r="B428" i="56"/>
  <c r="G471" i="53"/>
  <c r="A199" i="55"/>
  <c r="A355" i="56"/>
  <c r="B482" i="53"/>
  <c r="G349" i="55"/>
  <c r="A424" i="55"/>
  <c r="B27" i="56"/>
  <c r="C303" i="55"/>
  <c r="D442" i="53"/>
  <c r="C190" i="55"/>
  <c r="A263" i="55"/>
  <c r="F66" i="53"/>
  <c r="E66" i="53" s="1"/>
  <c r="I66" i="53" s="1"/>
  <c r="A177" i="53"/>
  <c r="C30" i="55"/>
  <c r="C158" i="55"/>
  <c r="G143" i="55"/>
  <c r="G216" i="49"/>
  <c r="A225" i="55"/>
  <c r="A179" i="56"/>
  <c r="C86" i="55"/>
  <c r="B259" i="55"/>
  <c r="C335" i="53"/>
  <c r="B312" i="53"/>
  <c r="B352" i="53"/>
  <c r="A29" i="56"/>
  <c r="D227" i="53"/>
  <c r="B309" i="55"/>
  <c r="F449" i="53"/>
  <c r="E449" i="53" s="1"/>
  <c r="I449" i="53" s="1"/>
  <c r="D343" i="53"/>
  <c r="B467" i="55"/>
  <c r="F338" i="53"/>
  <c r="C161" i="55"/>
  <c r="D255" i="55"/>
  <c r="B486" i="55"/>
  <c r="B439" i="53"/>
  <c r="F36" i="55"/>
  <c r="G122" i="55"/>
  <c r="C300" i="56"/>
  <c r="A475" i="55"/>
  <c r="B351" i="53"/>
  <c r="D325" i="55"/>
  <c r="A286" i="56"/>
  <c r="C445" i="56"/>
  <c r="A359" i="56"/>
  <c r="A158" i="56"/>
  <c r="C394" i="55"/>
  <c r="D136" i="55"/>
  <c r="D499" i="53"/>
  <c r="G35" i="49"/>
  <c r="F501" i="55"/>
  <c r="G117" i="49"/>
  <c r="B337" i="49"/>
  <c r="B275" i="53"/>
  <c r="C212" i="53"/>
  <c r="B8" i="53"/>
  <c r="B394" i="55"/>
  <c r="C472" i="53"/>
  <c r="G353" i="53"/>
  <c r="E353" i="53" s="1"/>
  <c r="I353" i="53" s="1"/>
  <c r="C333" i="56"/>
  <c r="G439" i="53"/>
  <c r="B137" i="56"/>
  <c r="F425" i="53"/>
  <c r="A138" i="53"/>
  <c r="F119" i="53"/>
  <c r="G30" i="49"/>
  <c r="E30" i="49" s="1"/>
  <c r="I30" i="49" s="1"/>
  <c r="C428" i="56"/>
  <c r="B256" i="53"/>
  <c r="F354" i="53"/>
  <c r="C289" i="55"/>
  <c r="F14" i="53"/>
  <c r="C421" i="53"/>
  <c r="A5" i="55"/>
  <c r="D293" i="49"/>
  <c r="B299" i="49"/>
  <c r="D108" i="49"/>
  <c r="B346" i="56"/>
  <c r="B217" i="53"/>
  <c r="C273" i="53"/>
  <c r="C96" i="53"/>
  <c r="D191" i="55"/>
  <c r="C302" i="56"/>
  <c r="G267" i="53"/>
  <c r="A10" i="55"/>
  <c r="A69" i="56"/>
  <c r="B383" i="55"/>
  <c r="C134" i="49"/>
  <c r="D138" i="53"/>
  <c r="A290" i="53"/>
  <c r="C142" i="53"/>
  <c r="A116" i="53"/>
  <c r="F442" i="53"/>
  <c r="E442" i="53" s="1"/>
  <c r="I442" i="53" s="1"/>
  <c r="G122" i="53"/>
  <c r="B118" i="53"/>
  <c r="A479" i="55"/>
  <c r="C404" i="49"/>
  <c r="B56" i="49"/>
  <c r="A253" i="53"/>
  <c r="A234" i="53"/>
  <c r="D140" i="55"/>
  <c r="G481" i="53"/>
  <c r="B282" i="55"/>
  <c r="A90" i="53"/>
  <c r="B258" i="53"/>
  <c r="A405" i="56"/>
  <c r="A457" i="56"/>
  <c r="A446" i="55"/>
  <c r="A240" i="53"/>
  <c r="B146" i="53"/>
  <c r="F371" i="53"/>
  <c r="A5" i="53"/>
  <c r="F396" i="53"/>
  <c r="D484" i="49"/>
  <c r="G60" i="55"/>
  <c r="D275" i="53"/>
  <c r="B240" i="53"/>
  <c r="D462" i="53"/>
  <c r="A416" i="55"/>
  <c r="D38" i="49"/>
  <c r="G114" i="49"/>
  <c r="F62" i="53"/>
  <c r="A333" i="55"/>
  <c r="C241" i="53"/>
  <c r="A233" i="56"/>
  <c r="C80" i="53"/>
  <c r="C331" i="56"/>
  <c r="F30" i="53"/>
  <c r="C93" i="56"/>
  <c r="C390" i="53"/>
  <c r="B164" i="55"/>
  <c r="C68" i="53"/>
  <c r="C246" i="55"/>
  <c r="F260" i="53"/>
  <c r="F67" i="55"/>
  <c r="D370" i="55"/>
  <c r="B479" i="53"/>
  <c r="B247" i="53"/>
  <c r="D445" i="53"/>
  <c r="B386" i="53"/>
  <c r="A425" i="56"/>
  <c r="A413" i="53"/>
  <c r="F127" i="55"/>
  <c r="F329" i="53"/>
  <c r="B334" i="53"/>
  <c r="D65" i="55"/>
  <c r="G131" i="56"/>
  <c r="G233" i="55"/>
  <c r="F332" i="56"/>
  <c r="A206" i="56"/>
  <c r="A12" i="55"/>
  <c r="B59" i="56"/>
  <c r="C380" i="53"/>
  <c r="B343" i="56"/>
  <c r="C258" i="56"/>
  <c r="G383" i="55"/>
  <c r="C168" i="55"/>
  <c r="D88" i="53"/>
  <c r="C138" i="56"/>
  <c r="G477" i="55"/>
  <c r="C415" i="56"/>
  <c r="A491" i="56"/>
  <c r="C411" i="53"/>
  <c r="F413" i="53"/>
  <c r="C75" i="55"/>
  <c r="A384" i="55"/>
  <c r="B303" i="56"/>
  <c r="D132" i="55"/>
  <c r="F312" i="55"/>
  <c r="E312" i="55" s="1"/>
  <c r="I312" i="55" s="1"/>
  <c r="F26" i="55"/>
  <c r="B322" i="53"/>
  <c r="C396" i="53"/>
  <c r="F204" i="55"/>
  <c r="A142" i="53"/>
  <c r="B69" i="55"/>
  <c r="C203" i="53"/>
  <c r="D482" i="53"/>
  <c r="C421" i="56"/>
  <c r="F288" i="53"/>
  <c r="C215" i="53"/>
  <c r="A275" i="55"/>
  <c r="F132" i="55"/>
  <c r="G467" i="55"/>
  <c r="C363" i="53"/>
  <c r="B321" i="56"/>
  <c r="B96" i="55"/>
  <c r="F347" i="55"/>
  <c r="B460" i="53"/>
  <c r="C156" i="56"/>
  <c r="B51" i="56"/>
  <c r="B392" i="56"/>
  <c r="D210" i="53"/>
  <c r="A400" i="55"/>
  <c r="B318" i="55"/>
  <c r="D369" i="53"/>
  <c r="A241" i="53"/>
  <c r="B294" i="55"/>
  <c r="C498" i="53"/>
  <c r="F385" i="53"/>
  <c r="B128" i="55"/>
  <c r="B328" i="55"/>
  <c r="F240" i="53"/>
  <c r="D190" i="53"/>
  <c r="C255" i="53"/>
  <c r="C275" i="55"/>
  <c r="A496" i="53"/>
  <c r="C305" i="53"/>
  <c r="A211" i="56"/>
  <c r="A196" i="53"/>
  <c r="C213" i="56"/>
  <c r="D75" i="53"/>
  <c r="C353" i="56"/>
  <c r="G251" i="49"/>
  <c r="C56" i="56"/>
  <c r="D4" i="55"/>
  <c r="A363" i="55"/>
  <c r="B261" i="56"/>
  <c r="A65" i="55"/>
  <c r="D356" i="55"/>
  <c r="F182" i="53"/>
  <c r="F344" i="55"/>
  <c r="C25" i="56"/>
  <c r="C92" i="56"/>
  <c r="A301" i="56"/>
  <c r="D85" i="53"/>
  <c r="C346" i="56"/>
  <c r="A302" i="55"/>
  <c r="B98" i="53"/>
  <c r="A184" i="55"/>
  <c r="C419" i="53"/>
  <c r="C151" i="55"/>
  <c r="C146" i="56"/>
  <c r="D166" i="55"/>
  <c r="D320" i="56"/>
  <c r="C159" i="55"/>
  <c r="F467" i="55"/>
  <c r="D460" i="53"/>
  <c r="F219" i="53"/>
  <c r="G51" i="55"/>
  <c r="B395" i="53"/>
  <c r="A135" i="56"/>
  <c r="B467" i="56"/>
  <c r="A17" i="56"/>
  <c r="A450" i="53"/>
  <c r="F103" i="53"/>
  <c r="C192" i="56"/>
  <c r="B402" i="55"/>
  <c r="C145" i="56"/>
  <c r="B60" i="55"/>
  <c r="A444" i="56"/>
  <c r="G444" i="53"/>
  <c r="F135" i="56"/>
  <c r="A299" i="53"/>
  <c r="B149" i="55"/>
  <c r="G263" i="55"/>
  <c r="C128" i="55"/>
  <c r="B271" i="55"/>
  <c r="G421" i="53"/>
  <c r="F352" i="53"/>
  <c r="G50" i="55"/>
  <c r="E50" i="55" s="1"/>
  <c r="I50" i="55" s="1"/>
  <c r="C410" i="53"/>
  <c r="C3" i="55"/>
  <c r="D310" i="55"/>
  <c r="D315" i="55"/>
  <c r="B272" i="55"/>
  <c r="B429" i="53"/>
  <c r="G298" i="53"/>
  <c r="G33" i="53"/>
  <c r="D446" i="53"/>
  <c r="F228" i="53"/>
  <c r="E228" i="53" s="1"/>
  <c r="I228" i="53" s="1"/>
  <c r="B464" i="56"/>
  <c r="F417" i="55"/>
  <c r="C196" i="55"/>
  <c r="C253" i="55"/>
  <c r="A38" i="56"/>
  <c r="C289" i="56"/>
  <c r="D227" i="56"/>
  <c r="A12" i="56"/>
  <c r="C252" i="53"/>
  <c r="G308" i="56"/>
  <c r="C145" i="55"/>
  <c r="B47" i="56"/>
  <c r="G446" i="56"/>
  <c r="F477" i="53"/>
  <c r="E477" i="53" s="1"/>
  <c r="I477" i="53" s="1"/>
  <c r="A168" i="49"/>
  <c r="A46" i="55"/>
  <c r="D186" i="53"/>
  <c r="A435" i="53"/>
  <c r="G137" i="55"/>
  <c r="A81" i="53"/>
  <c r="D415" i="53"/>
  <c r="B18" i="49"/>
  <c r="G482" i="53"/>
  <c r="A278" i="53"/>
  <c r="D203" i="53"/>
  <c r="F24" i="55"/>
  <c r="E24" i="55" s="1"/>
  <c r="I24" i="55" s="1"/>
  <c r="G129" i="53"/>
  <c r="A358" i="53"/>
  <c r="C372" i="55"/>
  <c r="A96" i="53"/>
  <c r="C360" i="49"/>
  <c r="C397" i="56"/>
  <c r="B28" i="53"/>
  <c r="F349" i="55"/>
  <c r="G351" i="53"/>
  <c r="F479" i="53"/>
  <c r="F86" i="53"/>
  <c r="F138" i="53"/>
  <c r="A485" i="53"/>
  <c r="A97" i="53"/>
  <c r="F278" i="55"/>
  <c r="G495" i="49"/>
  <c r="G192" i="53"/>
  <c r="A242" i="55"/>
  <c r="A353" i="55"/>
  <c r="C16" i="55"/>
  <c r="D479" i="55"/>
  <c r="A134" i="53"/>
  <c r="C9" i="49"/>
  <c r="F304" i="55"/>
  <c r="B319" i="55"/>
  <c r="A421" i="53"/>
  <c r="F196" i="53"/>
  <c r="A99" i="49"/>
  <c r="B36" i="55"/>
  <c r="F360" i="49"/>
  <c r="C9" i="53"/>
  <c r="D448" i="49"/>
  <c r="A50" i="53"/>
  <c r="A145" i="55"/>
  <c r="G240" i="53"/>
  <c r="F358" i="53"/>
  <c r="B443" i="55"/>
  <c r="B386" i="56"/>
  <c r="B157" i="53"/>
  <c r="C112" i="53"/>
  <c r="A345" i="53"/>
  <c r="C363" i="55"/>
  <c r="B411" i="56"/>
  <c r="A119" i="56"/>
  <c r="B197" i="56"/>
  <c r="D433" i="53"/>
  <c r="D458" i="53"/>
  <c r="F13" i="55"/>
  <c r="G209" i="49"/>
  <c r="C372" i="56"/>
  <c r="A20" i="49"/>
  <c r="D396" i="53"/>
  <c r="C45" i="49"/>
  <c r="D204" i="53"/>
  <c r="F112" i="53"/>
  <c r="A205" i="56"/>
  <c r="A405" i="53"/>
  <c r="C165" i="53"/>
  <c r="A244" i="56"/>
  <c r="C308" i="53"/>
  <c r="G311" i="53"/>
  <c r="F330" i="53"/>
  <c r="C163" i="55"/>
  <c r="C2" i="56"/>
  <c r="A37" i="56"/>
  <c r="D256" i="53"/>
  <c r="D341" i="49"/>
  <c r="B214" i="55"/>
  <c r="D209" i="55"/>
  <c r="D63" i="53"/>
  <c r="F195" i="53"/>
  <c r="C373" i="53"/>
  <c r="C359" i="53"/>
  <c r="F293" i="53"/>
  <c r="A108" i="49"/>
  <c r="A157" i="53"/>
  <c r="C199" i="49"/>
  <c r="A385" i="55"/>
  <c r="G440" i="55"/>
  <c r="C130" i="53"/>
  <c r="B500" i="55"/>
  <c r="B383" i="53"/>
  <c r="F68" i="53"/>
  <c r="E68" i="53" s="1"/>
  <c r="I68" i="53" s="1"/>
  <c r="A429" i="55"/>
  <c r="C304" i="56"/>
  <c r="C476" i="53"/>
  <c r="B427" i="55"/>
  <c r="B20" i="56"/>
  <c r="C444" i="56"/>
  <c r="C237" i="55"/>
  <c r="B141" i="53"/>
  <c r="G4" i="53"/>
  <c r="G277" i="53"/>
  <c r="E277" i="53" s="1"/>
  <c r="I277" i="53" s="1"/>
  <c r="B105" i="55"/>
  <c r="B471" i="55"/>
  <c r="D363" i="56"/>
  <c r="F32" i="53"/>
  <c r="D470" i="53"/>
  <c r="A350" i="53"/>
  <c r="B485" i="55"/>
  <c r="A381" i="55"/>
  <c r="C325" i="53"/>
  <c r="D477" i="53"/>
  <c r="C231" i="56"/>
  <c r="B211" i="56"/>
  <c r="G237" i="55"/>
  <c r="B245" i="53"/>
  <c r="D77" i="53"/>
  <c r="A439" i="56"/>
  <c r="D175" i="53"/>
  <c r="F400" i="53"/>
  <c r="A152" i="53"/>
  <c r="C252" i="56"/>
  <c r="A189" i="53"/>
  <c r="C478" i="55"/>
  <c r="C32" i="56"/>
  <c r="C410" i="55"/>
  <c r="F127" i="53"/>
  <c r="C15" i="53"/>
  <c r="A141" i="56"/>
  <c r="A16" i="56"/>
  <c r="A141" i="55"/>
  <c r="F37" i="53"/>
  <c r="F340" i="55"/>
  <c r="B413" i="56"/>
  <c r="G247" i="55"/>
  <c r="A7" i="55"/>
  <c r="B318" i="56"/>
  <c r="C464" i="53"/>
  <c r="A403" i="55"/>
  <c r="F302" i="55"/>
  <c r="B20" i="55"/>
  <c r="B225" i="56"/>
  <c r="A458" i="55"/>
  <c r="A258" i="55"/>
  <c r="F279" i="53"/>
  <c r="G9" i="55"/>
  <c r="B320" i="53"/>
  <c r="G151" i="53"/>
  <c r="E151" i="53" s="1"/>
  <c r="I151" i="53" s="1"/>
  <c r="D15" i="55"/>
  <c r="F478" i="53"/>
  <c r="D74" i="53"/>
  <c r="F209" i="55"/>
  <c r="C228" i="53"/>
  <c r="C317" i="53"/>
  <c r="A125" i="55"/>
  <c r="D11" i="55"/>
  <c r="G410" i="55"/>
  <c r="D93" i="55"/>
  <c r="D477" i="49"/>
  <c r="D33" i="55"/>
  <c r="C62" i="55"/>
  <c r="C210" i="53"/>
  <c r="A501" i="56"/>
  <c r="B501" i="55"/>
  <c r="F81" i="55"/>
  <c r="B252" i="53"/>
  <c r="B378" i="53"/>
  <c r="D494" i="55"/>
  <c r="C266" i="56"/>
  <c r="G352" i="55"/>
  <c r="A296" i="55"/>
  <c r="B176" i="53"/>
  <c r="B376" i="55"/>
  <c r="G34" i="53"/>
  <c r="A35" i="56"/>
  <c r="B46" i="56"/>
  <c r="G280" i="55"/>
  <c r="A60" i="53"/>
  <c r="D102" i="55"/>
  <c r="B126" i="55"/>
  <c r="C195" i="55"/>
  <c r="C459" i="53"/>
  <c r="G446" i="53"/>
  <c r="F274" i="55"/>
  <c r="G413" i="53"/>
  <c r="D426" i="55"/>
  <c r="B130" i="55"/>
  <c r="D351" i="53"/>
  <c r="D315" i="53"/>
  <c r="D447" i="53"/>
  <c r="A375" i="55"/>
  <c r="B380" i="56"/>
  <c r="C331" i="55"/>
  <c r="B87" i="53"/>
  <c r="F173" i="53"/>
  <c r="D360" i="55"/>
  <c r="G153" i="55"/>
  <c r="G430" i="53"/>
  <c r="E430" i="53" s="1"/>
  <c r="I430" i="53" s="1"/>
  <c r="F302" i="56"/>
  <c r="D416" i="55"/>
  <c r="F177" i="53"/>
  <c r="E177" i="53" s="1"/>
  <c r="I177" i="53" s="1"/>
  <c r="F104" i="53"/>
  <c r="B152" i="55"/>
  <c r="D209" i="53"/>
  <c r="D40" i="55"/>
  <c r="D422" i="55"/>
  <c r="F412" i="53"/>
  <c r="G471" i="55"/>
  <c r="F454" i="53"/>
  <c r="C49" i="56"/>
  <c r="A490" i="55"/>
  <c r="B25" i="53"/>
  <c r="C489" i="55"/>
  <c r="F224" i="53"/>
  <c r="D141" i="55"/>
  <c r="F437" i="53"/>
  <c r="C283" i="56"/>
  <c r="C292" i="55"/>
  <c r="D329" i="56"/>
  <c r="B268" i="55"/>
  <c r="C382" i="53"/>
  <c r="B94" i="53"/>
  <c r="F470" i="53"/>
  <c r="A247" i="55"/>
  <c r="A15" i="55"/>
  <c r="A319" i="56"/>
  <c r="A135" i="53"/>
  <c r="A402" i="55"/>
  <c r="C98" i="56"/>
  <c r="A20" i="55"/>
  <c r="F390" i="53"/>
  <c r="E390" i="53" s="1"/>
  <c r="I390" i="53" s="1"/>
  <c r="F20" i="55"/>
  <c r="E20" i="55" s="1"/>
  <c r="I20" i="55" s="1"/>
  <c r="C485" i="53"/>
  <c r="G81" i="55"/>
  <c r="F69" i="53"/>
  <c r="E69" i="53" s="1"/>
  <c r="I69" i="53" s="1"/>
  <c r="A392" i="53"/>
  <c r="B320" i="56"/>
  <c r="G111" i="55"/>
  <c r="E111" i="55" s="1"/>
  <c r="I111" i="55" s="1"/>
  <c r="G77" i="55"/>
  <c r="F242" i="55"/>
  <c r="B452" i="56"/>
  <c r="G425" i="53"/>
  <c r="C484" i="56"/>
  <c r="C360" i="56"/>
  <c r="A213" i="56"/>
  <c r="C49" i="55"/>
  <c r="C84" i="56"/>
  <c r="D59" i="56"/>
  <c r="A334" i="56"/>
  <c r="A246" i="56"/>
  <c r="A37" i="49"/>
  <c r="B269" i="53"/>
  <c r="C365" i="53"/>
  <c r="G348" i="49"/>
  <c r="B144" i="53"/>
  <c r="D140" i="49"/>
  <c r="F383" i="49"/>
  <c r="E383" i="49" s="1"/>
  <c r="I383" i="49" s="1"/>
  <c r="A49" i="56"/>
  <c r="C316" i="53"/>
  <c r="C91" i="55"/>
  <c r="B459" i="53"/>
  <c r="B161" i="55"/>
  <c r="C205" i="53"/>
  <c r="C216" i="53"/>
  <c r="D456" i="53"/>
  <c r="C145" i="53"/>
  <c r="B251" i="49"/>
  <c r="D182" i="53"/>
  <c r="D329" i="53"/>
  <c r="F351" i="53"/>
  <c r="E351" i="53" s="1"/>
  <c r="I351" i="53" s="1"/>
  <c r="G199" i="53"/>
  <c r="E199" i="53" s="1"/>
  <c r="I199" i="53" s="1"/>
  <c r="B140" i="53"/>
  <c r="G406" i="53"/>
  <c r="F25" i="49"/>
  <c r="G414" i="49"/>
  <c r="D450" i="53"/>
  <c r="D57" i="53"/>
  <c r="A238" i="55"/>
  <c r="B453" i="53"/>
  <c r="C230" i="49"/>
  <c r="B201" i="53"/>
  <c r="G155" i="55"/>
  <c r="G314" i="55"/>
  <c r="C163" i="53"/>
  <c r="D75" i="55"/>
  <c r="B11" i="53"/>
  <c r="C93" i="53"/>
  <c r="B209" i="53"/>
  <c r="A9" i="53"/>
  <c r="A313" i="55"/>
  <c r="A22" i="53"/>
  <c r="A343" i="53"/>
  <c r="D438" i="53"/>
  <c r="B183" i="53"/>
  <c r="D10" i="53"/>
  <c r="F275" i="53"/>
  <c r="E275" i="53" s="1"/>
  <c r="I275" i="53" s="1"/>
  <c r="B125" i="53"/>
  <c r="A253" i="49"/>
  <c r="C409" i="53"/>
  <c r="D417" i="53"/>
  <c r="D244" i="53"/>
  <c r="B170" i="53"/>
  <c r="A340" i="53"/>
  <c r="F326" i="53"/>
  <c r="C284" i="56"/>
  <c r="C436" i="53"/>
  <c r="F266" i="56"/>
  <c r="D262" i="55"/>
  <c r="F54" i="53"/>
  <c r="E54" i="53" s="1"/>
  <c r="I54" i="53" s="1"/>
  <c r="D38" i="53"/>
  <c r="F298" i="53"/>
  <c r="G309" i="53"/>
  <c r="G304" i="53"/>
  <c r="A479" i="53"/>
  <c r="D457" i="53"/>
  <c r="A137" i="53"/>
  <c r="B253" i="53"/>
  <c r="B151" i="56"/>
  <c r="F228" i="49"/>
  <c r="B282" i="53"/>
  <c r="A192" i="55"/>
  <c r="A171" i="53"/>
  <c r="F340" i="53"/>
  <c r="B260" i="53"/>
  <c r="C214" i="53"/>
  <c r="C131" i="55"/>
  <c r="B145" i="53"/>
  <c r="G362" i="56"/>
  <c r="B129" i="55"/>
  <c r="A380" i="53"/>
  <c r="C383" i="53"/>
  <c r="A290" i="55"/>
  <c r="A151" i="49"/>
  <c r="B254" i="56"/>
  <c r="D230" i="49"/>
  <c r="D459" i="49"/>
  <c r="A63" i="53"/>
  <c r="A461" i="53"/>
  <c r="G338" i="53"/>
  <c r="A255" i="53"/>
  <c r="G396" i="53"/>
  <c r="E396" i="53" s="1"/>
  <c r="I396" i="53" s="1"/>
  <c r="F272" i="49"/>
  <c r="E272" i="49" s="1"/>
  <c r="I272" i="49" s="1"/>
  <c r="A440" i="49"/>
  <c r="A126" i="56"/>
  <c r="G200" i="53"/>
  <c r="E200" i="53" s="1"/>
  <c r="I200" i="53" s="1"/>
  <c r="B76" i="55"/>
  <c r="A80" i="53"/>
  <c r="C107" i="56"/>
  <c r="C239" i="49"/>
  <c r="C72" i="56"/>
  <c r="F85" i="53"/>
  <c r="C209" i="53"/>
  <c r="B424" i="53"/>
  <c r="F388" i="55"/>
  <c r="E388" i="55" s="1"/>
  <c r="I388" i="55" s="1"/>
  <c r="D380" i="55"/>
  <c r="B238" i="56"/>
  <c r="A284" i="55"/>
  <c r="C60" i="53"/>
  <c r="A463" i="53"/>
  <c r="G369" i="55"/>
  <c r="B254" i="55"/>
  <c r="A271" i="56"/>
  <c r="F310" i="53"/>
  <c r="E310" i="53" s="1"/>
  <c r="I310" i="53" s="1"/>
  <c r="C240" i="53"/>
  <c r="C12" i="56"/>
  <c r="F24" i="53"/>
  <c r="B192" i="56"/>
  <c r="B298" i="56"/>
  <c r="F144" i="55"/>
  <c r="A208" i="55"/>
  <c r="G399" i="53"/>
  <c r="B458" i="53"/>
  <c r="C53" i="53"/>
  <c r="B358" i="55"/>
  <c r="F49" i="53"/>
  <c r="E49" i="53" s="1"/>
  <c r="I49" i="53" s="1"/>
  <c r="G138" i="55"/>
  <c r="D187" i="53"/>
  <c r="B137" i="53"/>
  <c r="A407" i="55"/>
  <c r="G309" i="55"/>
  <c r="B114" i="56"/>
  <c r="B347" i="53"/>
  <c r="A107" i="56"/>
  <c r="C358" i="53"/>
  <c r="C208" i="55"/>
  <c r="B449" i="53"/>
  <c r="B388" i="55"/>
  <c r="B3" i="55"/>
  <c r="C77" i="55"/>
  <c r="G25" i="55"/>
  <c r="C270" i="56"/>
  <c r="C89" i="55"/>
  <c r="C300" i="53"/>
  <c r="F7" i="55"/>
  <c r="A399" i="53"/>
  <c r="C497" i="53"/>
  <c r="C272" i="53"/>
  <c r="C278" i="56"/>
  <c r="B245" i="56"/>
  <c r="A336" i="53"/>
  <c r="C149" i="56"/>
  <c r="F44" i="53"/>
  <c r="E44" i="53" s="1"/>
  <c r="I44" i="53" s="1"/>
  <c r="A237" i="56"/>
  <c r="A289" i="56"/>
  <c r="G467" i="53"/>
  <c r="F76" i="55"/>
  <c r="C299" i="55"/>
  <c r="C193" i="55"/>
  <c r="G224" i="55"/>
  <c r="C380" i="55"/>
  <c r="C90" i="53"/>
  <c r="C335" i="56"/>
  <c r="A222" i="55"/>
  <c r="F480" i="53"/>
  <c r="F61" i="55"/>
  <c r="A331" i="55"/>
  <c r="D438" i="56"/>
  <c r="F285" i="53"/>
  <c r="C296" i="55"/>
  <c r="D401" i="55"/>
  <c r="F502" i="53"/>
  <c r="E502" i="53" s="1"/>
  <c r="I502" i="53" s="1"/>
  <c r="C284" i="55"/>
  <c r="F108" i="53"/>
  <c r="A282" i="55"/>
  <c r="A93" i="53"/>
  <c r="F467" i="53"/>
  <c r="F42" i="55"/>
  <c r="F34" i="53"/>
  <c r="E34" i="53" s="1"/>
  <c r="I34" i="53" s="1"/>
  <c r="B39" i="56"/>
  <c r="D126" i="53"/>
  <c r="B400" i="55"/>
  <c r="A277" i="53"/>
  <c r="C221" i="56"/>
  <c r="A379" i="49"/>
  <c r="B331" i="55"/>
  <c r="C34" i="56"/>
  <c r="G146" i="53"/>
  <c r="C197" i="55"/>
  <c r="A427" i="53"/>
  <c r="C217" i="56"/>
  <c r="C282" i="53"/>
  <c r="G363" i="55"/>
  <c r="E363" i="55" s="1"/>
  <c r="I363" i="55" s="1"/>
  <c r="F483" i="55"/>
  <c r="A206" i="55"/>
  <c r="C279" i="56"/>
  <c r="B499" i="53"/>
  <c r="F49" i="56"/>
  <c r="E49" i="56" s="1"/>
  <c r="I49" i="56" s="1"/>
  <c r="A393" i="56"/>
  <c r="F12" i="53"/>
  <c r="E12" i="53" s="1"/>
  <c r="I12" i="53" s="1"/>
  <c r="F361" i="55"/>
  <c r="E361" i="55" s="1"/>
  <c r="I361" i="55" s="1"/>
  <c r="B299" i="55"/>
  <c r="A188" i="56"/>
  <c r="C479" i="55"/>
  <c r="D195" i="55"/>
  <c r="B316" i="56"/>
  <c r="D265" i="53"/>
  <c r="F91" i="53"/>
  <c r="D153" i="55"/>
  <c r="F260" i="55"/>
  <c r="C403" i="55"/>
  <c r="D28" i="53"/>
  <c r="A364" i="56"/>
  <c r="C371" i="53"/>
  <c r="F114" i="55"/>
  <c r="C38" i="56"/>
  <c r="A117" i="53"/>
  <c r="D198" i="53"/>
  <c r="F46" i="55"/>
  <c r="E46" i="55" s="1"/>
  <c r="I46" i="55" s="1"/>
  <c r="A125" i="56"/>
  <c r="A467" i="53"/>
  <c r="C401" i="56"/>
  <c r="G113" i="55"/>
  <c r="C90" i="55"/>
  <c r="A452" i="53"/>
  <c r="D383" i="55"/>
  <c r="B264" i="56"/>
  <c r="A78" i="53"/>
  <c r="G160" i="53"/>
  <c r="E160" i="53" s="1"/>
  <c r="I160" i="53" s="1"/>
  <c r="C166" i="56"/>
  <c r="G12" i="53"/>
  <c r="G414" i="55"/>
  <c r="A286" i="55"/>
  <c r="C415" i="55"/>
  <c r="C467" i="53"/>
  <c r="D204" i="55"/>
  <c r="A197" i="55"/>
  <c r="C316" i="56"/>
  <c r="C376" i="53"/>
  <c r="C218" i="56"/>
  <c r="C248" i="56"/>
  <c r="F197" i="53"/>
  <c r="C278" i="53"/>
  <c r="F486" i="55"/>
  <c r="G285" i="56"/>
  <c r="C228" i="55"/>
  <c r="C169" i="55"/>
  <c r="C468" i="55"/>
  <c r="D234" i="55"/>
  <c r="G41" i="56"/>
  <c r="A247" i="56"/>
  <c r="G343" i="55"/>
  <c r="E343" i="55" s="1"/>
  <c r="I343" i="55" s="1"/>
  <c r="G253" i="56"/>
  <c r="A264" i="53"/>
  <c r="A346" i="56"/>
  <c r="D349" i="53"/>
  <c r="D128" i="55"/>
  <c r="C493" i="56"/>
  <c r="F203" i="55"/>
  <c r="B131" i="53"/>
  <c r="B24" i="53"/>
  <c r="G354" i="53"/>
  <c r="E354" i="53" s="1"/>
  <c r="I354" i="53" s="1"/>
  <c r="A57" i="53"/>
  <c r="B122" i="53"/>
  <c r="A201" i="49"/>
  <c r="D158" i="49"/>
  <c r="C24" i="53"/>
  <c r="F407" i="53"/>
  <c r="C205" i="55"/>
  <c r="B48" i="55"/>
  <c r="D414" i="53"/>
  <c r="F249" i="49"/>
  <c r="D488" i="53"/>
  <c r="D264" i="55"/>
  <c r="B23" i="56"/>
  <c r="C306" i="53"/>
  <c r="A142" i="55"/>
  <c r="F399" i="55"/>
  <c r="A128" i="49"/>
  <c r="B12" i="53"/>
  <c r="D27" i="53"/>
  <c r="B403" i="53"/>
  <c r="B117" i="53"/>
  <c r="A172" i="49"/>
  <c r="B58" i="53"/>
  <c r="B335" i="53"/>
  <c r="B355" i="53"/>
  <c r="B293" i="49"/>
  <c r="B222" i="49"/>
  <c r="F60" i="55"/>
  <c r="G322" i="53"/>
  <c r="A468" i="55"/>
  <c r="A92" i="53"/>
  <c r="D81" i="49"/>
  <c r="A241" i="55"/>
  <c r="G439" i="55"/>
  <c r="F433" i="53"/>
  <c r="B399" i="56"/>
  <c r="B417" i="53"/>
  <c r="D57" i="49"/>
  <c r="G183" i="55"/>
  <c r="A11" i="55"/>
  <c r="D131" i="53"/>
  <c r="D15" i="53"/>
  <c r="C67" i="53"/>
  <c r="D223" i="53"/>
  <c r="C168" i="53"/>
  <c r="F419" i="49"/>
  <c r="D288" i="49"/>
  <c r="B151" i="49"/>
  <c r="G409" i="55"/>
  <c r="C129" i="53"/>
  <c r="B219" i="56"/>
  <c r="C31" i="53"/>
  <c r="B136" i="49"/>
  <c r="A471" i="53"/>
  <c r="G282" i="53"/>
  <c r="B58" i="55"/>
  <c r="A122" i="53"/>
  <c r="B203" i="55"/>
  <c r="A108" i="53"/>
  <c r="B463" i="53"/>
  <c r="B489" i="55"/>
  <c r="C111" i="49"/>
  <c r="D448" i="53"/>
  <c r="D329" i="55"/>
  <c r="A190" i="53"/>
  <c r="B205" i="55"/>
  <c r="A465" i="55"/>
  <c r="A475" i="53"/>
  <c r="A39" i="53"/>
  <c r="F116" i="55"/>
  <c r="G267" i="49"/>
  <c r="D360" i="49"/>
  <c r="D242" i="53"/>
  <c r="B308" i="55"/>
  <c r="C12" i="55"/>
  <c r="C44" i="53"/>
  <c r="B106" i="53"/>
  <c r="A108" i="56"/>
  <c r="C471" i="55"/>
  <c r="F388" i="53"/>
  <c r="A425" i="53"/>
  <c r="D88" i="55"/>
  <c r="F180" i="55"/>
  <c r="C375" i="56"/>
  <c r="G154" i="53"/>
  <c r="E154" i="53" s="1"/>
  <c r="I154" i="53" s="1"/>
  <c r="B382" i="56"/>
  <c r="D108" i="53"/>
  <c r="B366" i="56"/>
  <c r="A71" i="55"/>
  <c r="D207" i="55"/>
  <c r="C117" i="56"/>
  <c r="D391" i="55"/>
  <c r="B412" i="56"/>
  <c r="G463" i="53"/>
  <c r="E463" i="53" s="1"/>
  <c r="I463" i="53" s="1"/>
  <c r="B228" i="55"/>
  <c r="G174" i="55"/>
  <c r="B434" i="55"/>
  <c r="A106" i="53"/>
  <c r="A360" i="56"/>
  <c r="B255" i="56"/>
  <c r="C88" i="53"/>
  <c r="B147" i="56"/>
  <c r="A140" i="56"/>
  <c r="A41" i="53"/>
  <c r="F195" i="55"/>
  <c r="G196" i="53"/>
  <c r="C109" i="53"/>
  <c r="G56" i="55"/>
  <c r="E56" i="55" s="1"/>
  <c r="I56" i="55" s="1"/>
  <c r="F74" i="55"/>
  <c r="C291" i="55"/>
  <c r="G107" i="55"/>
  <c r="B120" i="53"/>
  <c r="A153" i="55"/>
  <c r="F394" i="53"/>
  <c r="B237" i="53"/>
  <c r="F326" i="55"/>
  <c r="A173" i="55"/>
  <c r="F419" i="53"/>
  <c r="E419" i="53" s="1"/>
  <c r="I419" i="53" s="1"/>
  <c r="A369" i="53"/>
  <c r="F118" i="55"/>
  <c r="E118" i="55" s="1"/>
  <c r="I118" i="55" s="1"/>
  <c r="G212" i="55"/>
  <c r="C310" i="56"/>
  <c r="A207" i="55"/>
  <c r="G135" i="53"/>
  <c r="C294" i="55"/>
  <c r="B163" i="55"/>
  <c r="F443" i="53"/>
  <c r="G223" i="55"/>
  <c r="F480" i="55"/>
  <c r="F70" i="53"/>
  <c r="E70" i="53" s="1"/>
  <c r="I70" i="53" s="1"/>
  <c r="A250" i="53"/>
  <c r="A94" i="56"/>
  <c r="C243" i="56"/>
  <c r="B79" i="53"/>
  <c r="G273" i="55"/>
  <c r="E273" i="55" s="1"/>
  <c r="I273" i="55" s="1"/>
  <c r="G455" i="53"/>
  <c r="B90" i="56"/>
  <c r="A335" i="53"/>
  <c r="C142" i="55"/>
  <c r="G295" i="55"/>
  <c r="C61" i="53"/>
  <c r="C413" i="56"/>
  <c r="D12" i="56"/>
  <c r="A438" i="55"/>
  <c r="B105" i="53"/>
  <c r="A298" i="53"/>
  <c r="D86" i="53"/>
  <c r="F438" i="55"/>
  <c r="B134" i="56"/>
  <c r="A296" i="53"/>
  <c r="A483" i="56"/>
  <c r="B445" i="53"/>
  <c r="C453" i="53"/>
  <c r="D475" i="53"/>
  <c r="C381" i="55"/>
  <c r="A24" i="53"/>
  <c r="F36" i="53"/>
  <c r="D263" i="55"/>
  <c r="B401" i="55"/>
  <c r="C337" i="55"/>
  <c r="B78" i="53"/>
  <c r="C448" i="55"/>
  <c r="B372" i="56"/>
  <c r="F131" i="56"/>
  <c r="E131" i="56" s="1"/>
  <c r="I131" i="56" s="1"/>
  <c r="G3" i="53"/>
  <c r="B128" i="56"/>
  <c r="C151" i="56"/>
  <c r="D419" i="53"/>
  <c r="B310" i="56"/>
  <c r="D158" i="53"/>
  <c r="D376" i="55"/>
  <c r="G171" i="53"/>
  <c r="F125" i="55"/>
  <c r="A88" i="56"/>
  <c r="C319" i="53"/>
  <c r="C422" i="55"/>
  <c r="C284" i="53"/>
  <c r="A75" i="55"/>
  <c r="A356" i="55"/>
  <c r="C279" i="53"/>
  <c r="A341" i="53"/>
  <c r="B318" i="53"/>
  <c r="C239" i="56"/>
  <c r="A57" i="56"/>
  <c r="F220" i="56"/>
  <c r="B183" i="56"/>
  <c r="D317" i="53"/>
  <c r="A436" i="55"/>
  <c r="F231" i="55"/>
  <c r="E231" i="55" s="1"/>
  <c r="I231" i="55" s="1"/>
  <c r="G272" i="53"/>
  <c r="G487" i="55"/>
  <c r="F249" i="55"/>
  <c r="C250" i="56"/>
  <c r="A235" i="55"/>
  <c r="C365" i="55"/>
  <c r="F338" i="55"/>
  <c r="F444" i="53"/>
  <c r="F322" i="55"/>
  <c r="A81" i="55"/>
  <c r="C344" i="55"/>
  <c r="B456" i="55"/>
  <c r="C130" i="56"/>
  <c r="F131" i="55"/>
  <c r="F115" i="55"/>
  <c r="E115" i="55" s="1"/>
  <c r="I115" i="55" s="1"/>
  <c r="G130" i="53"/>
  <c r="A149" i="55"/>
  <c r="D320" i="55"/>
  <c r="C73" i="55"/>
  <c r="C23" i="55"/>
  <c r="C446" i="53"/>
  <c r="D16" i="53"/>
  <c r="F484" i="55"/>
  <c r="D292" i="53"/>
  <c r="C137" i="55"/>
  <c r="B370" i="55"/>
  <c r="C316" i="55"/>
  <c r="G181" i="53"/>
  <c r="A262" i="56"/>
  <c r="B430" i="55"/>
  <c r="C405" i="53"/>
  <c r="D430" i="53"/>
  <c r="C39" i="55"/>
  <c r="D214" i="56"/>
  <c r="A447" i="55"/>
  <c r="C447" i="56"/>
  <c r="B377" i="56"/>
  <c r="G375" i="55"/>
  <c r="C499" i="55"/>
  <c r="A294" i="56"/>
  <c r="C7" i="56"/>
  <c r="C132" i="56"/>
  <c r="D17" i="55"/>
  <c r="A340" i="56"/>
  <c r="F439" i="55"/>
  <c r="F316" i="56"/>
  <c r="G79" i="53"/>
  <c r="C415" i="53"/>
  <c r="A101" i="53"/>
  <c r="C408" i="53"/>
  <c r="B143" i="55"/>
  <c r="B205" i="53"/>
  <c r="B379" i="55"/>
  <c r="C415" i="49"/>
  <c r="B115" i="56"/>
  <c r="A343" i="55"/>
  <c r="F446" i="53"/>
  <c r="C29" i="55"/>
  <c r="B45" i="53"/>
  <c r="A221" i="55"/>
  <c r="G187" i="53"/>
  <c r="B306" i="53"/>
  <c r="D208" i="55"/>
  <c r="G480" i="55"/>
  <c r="A254" i="53"/>
  <c r="A22" i="56"/>
  <c r="F171" i="53"/>
  <c r="C495" i="53"/>
  <c r="F458" i="53"/>
  <c r="E458" i="53" s="1"/>
  <c r="I458" i="53" s="1"/>
  <c r="A73" i="55"/>
  <c r="D436" i="53"/>
  <c r="D351" i="49"/>
  <c r="D106" i="55"/>
  <c r="B339" i="49"/>
  <c r="A439" i="53"/>
  <c r="B375" i="55"/>
  <c r="B486" i="53"/>
  <c r="A223" i="56"/>
  <c r="B219" i="55"/>
  <c r="C21" i="53"/>
  <c r="G457" i="53"/>
  <c r="C71" i="55"/>
  <c r="G496" i="53"/>
  <c r="E496" i="53" s="1"/>
  <c r="I496" i="53" s="1"/>
  <c r="F471" i="53"/>
  <c r="E471" i="53" s="1"/>
  <c r="I471" i="53" s="1"/>
  <c r="B29" i="55"/>
  <c r="A44" i="49"/>
  <c r="B448" i="56"/>
  <c r="B70" i="56"/>
  <c r="G82" i="53"/>
  <c r="B321" i="55"/>
  <c r="D78" i="53"/>
  <c r="A96" i="55"/>
  <c r="G364" i="53"/>
  <c r="F441" i="53"/>
  <c r="A115" i="53"/>
  <c r="A129" i="56"/>
  <c r="D99" i="49"/>
  <c r="A231" i="53"/>
  <c r="A267" i="53"/>
  <c r="G426" i="53"/>
  <c r="E426" i="53" s="1"/>
  <c r="I426" i="53" s="1"/>
  <c r="B98" i="56"/>
  <c r="F18" i="55"/>
  <c r="E18" i="55" s="1"/>
  <c r="I18" i="55" s="1"/>
  <c r="B317" i="53"/>
  <c r="D19" i="53"/>
  <c r="F384" i="53"/>
  <c r="D60" i="53"/>
  <c r="A15" i="49"/>
  <c r="B191" i="56"/>
  <c r="D498" i="53"/>
  <c r="F449" i="55"/>
  <c r="B300" i="49"/>
  <c r="D218" i="53"/>
  <c r="A406" i="55"/>
  <c r="B364" i="55"/>
  <c r="B265" i="53"/>
  <c r="G172" i="53"/>
  <c r="B347" i="55"/>
  <c r="F280" i="49"/>
  <c r="E280" i="49" s="1"/>
  <c r="I280" i="49" s="1"/>
  <c r="A496" i="56"/>
  <c r="A354" i="55"/>
  <c r="B210" i="53"/>
  <c r="C179" i="55"/>
  <c r="A460" i="53"/>
  <c r="C261" i="53"/>
  <c r="B250" i="49"/>
  <c r="C35" i="49"/>
  <c r="B434" i="53"/>
  <c r="C40" i="53"/>
  <c r="G333" i="55"/>
  <c r="F386" i="49"/>
  <c r="E386" i="49" s="1"/>
  <c r="I386" i="49" s="1"/>
  <c r="A60" i="55"/>
  <c r="C41" i="49"/>
  <c r="D97" i="49"/>
  <c r="A136" i="55"/>
  <c r="A14" i="53"/>
  <c r="C181" i="56"/>
  <c r="A322" i="55"/>
  <c r="B53" i="53"/>
  <c r="G461" i="53"/>
  <c r="B498" i="53"/>
  <c r="B135" i="55"/>
  <c r="B164" i="56"/>
  <c r="C175" i="53"/>
  <c r="D79" i="56"/>
  <c r="G193" i="55"/>
  <c r="E193" i="55" s="1"/>
  <c r="I193" i="55" s="1"/>
  <c r="A330" i="49"/>
  <c r="A261" i="55"/>
  <c r="C389" i="56"/>
  <c r="G289" i="53"/>
  <c r="A352" i="56"/>
  <c r="G89" i="53"/>
  <c r="C285" i="53"/>
  <c r="F250" i="55"/>
  <c r="A56" i="53"/>
  <c r="B441" i="53"/>
  <c r="A121" i="53"/>
  <c r="C329" i="56"/>
  <c r="A398" i="53"/>
  <c r="D437" i="53"/>
  <c r="C353" i="53"/>
  <c r="A58" i="53"/>
  <c r="F37" i="55"/>
  <c r="G170" i="55"/>
  <c r="D225" i="55"/>
  <c r="F130" i="55"/>
  <c r="F211" i="55"/>
  <c r="F421" i="53"/>
  <c r="G169" i="53"/>
  <c r="D232" i="53"/>
  <c r="D94" i="53"/>
  <c r="B276" i="53"/>
  <c r="B315" i="55"/>
  <c r="B161" i="56"/>
  <c r="B63" i="53"/>
  <c r="D306" i="53"/>
  <c r="G470" i="53"/>
  <c r="B98" i="55"/>
  <c r="G383" i="53"/>
  <c r="E383" i="53" s="1"/>
  <c r="I383" i="53" s="1"/>
  <c r="C233" i="55"/>
  <c r="C452" i="53"/>
  <c r="C442" i="53"/>
  <c r="A406" i="53"/>
  <c r="B12" i="56"/>
  <c r="B362" i="55"/>
  <c r="G66" i="56"/>
  <c r="F468" i="55"/>
  <c r="A285" i="53"/>
  <c r="C54" i="53"/>
  <c r="G253" i="53"/>
  <c r="D35" i="53"/>
  <c r="A66" i="53"/>
  <c r="D308" i="55"/>
  <c r="B342" i="53"/>
  <c r="D179" i="55"/>
  <c r="A287" i="53"/>
  <c r="A455" i="56"/>
  <c r="C12" i="53"/>
  <c r="B247" i="56"/>
  <c r="F145" i="55"/>
  <c r="B118" i="55"/>
  <c r="A434" i="56"/>
  <c r="G129" i="55"/>
  <c r="G84" i="53"/>
  <c r="E84" i="53" s="1"/>
  <c r="I84" i="53" s="1"/>
  <c r="F106" i="55"/>
  <c r="D107" i="53"/>
  <c r="C96" i="56"/>
  <c r="A198" i="56"/>
  <c r="B380" i="53"/>
  <c r="B120" i="56"/>
  <c r="D216" i="53"/>
  <c r="C440" i="55"/>
  <c r="F364" i="55"/>
  <c r="E364" i="55" s="1"/>
  <c r="I364" i="55" s="1"/>
  <c r="F262" i="53"/>
  <c r="D9" i="53"/>
  <c r="D111" i="53"/>
  <c r="D277" i="55"/>
  <c r="G424" i="53"/>
  <c r="A381" i="53"/>
  <c r="C200" i="56"/>
  <c r="B466" i="55"/>
  <c r="G436" i="53"/>
  <c r="F147" i="55"/>
  <c r="F484" i="53"/>
  <c r="E484" i="53" s="1"/>
  <c r="I484" i="53" s="1"/>
  <c r="B383" i="56"/>
  <c r="A15" i="56"/>
  <c r="C174" i="56"/>
  <c r="B454" i="53"/>
  <c r="F162" i="56"/>
  <c r="G207" i="53"/>
  <c r="E207" i="53" s="1"/>
  <c r="I207" i="53" s="1"/>
  <c r="G348" i="55"/>
  <c r="F53" i="49"/>
  <c r="F113" i="53"/>
  <c r="F495" i="55"/>
  <c r="A129" i="53"/>
  <c r="B295" i="56"/>
  <c r="F488" i="53"/>
  <c r="B142" i="56"/>
  <c r="G485" i="55"/>
  <c r="G162" i="53"/>
  <c r="E162" i="53" s="1"/>
  <c r="I162" i="53" s="1"/>
  <c r="B178" i="53"/>
  <c r="C92" i="53"/>
  <c r="A4" i="55"/>
  <c r="G38" i="55"/>
  <c r="F237" i="53"/>
  <c r="E237" i="53" s="1"/>
  <c r="I237" i="53" s="1"/>
  <c r="C317" i="55"/>
  <c r="B221" i="55"/>
  <c r="B155" i="55"/>
  <c r="C499" i="53"/>
  <c r="C393" i="55"/>
  <c r="B491" i="56"/>
  <c r="C111" i="56"/>
  <c r="G346" i="53"/>
  <c r="E346" i="53" s="1"/>
  <c r="I346" i="53" s="1"/>
  <c r="B296" i="55"/>
  <c r="C323" i="55"/>
  <c r="C469" i="56"/>
  <c r="F100" i="53"/>
  <c r="E100" i="53" s="1"/>
  <c r="I100" i="53" s="1"/>
  <c r="C110" i="55"/>
  <c r="B106" i="55"/>
  <c r="B95" i="53"/>
  <c r="C338" i="53"/>
  <c r="B250" i="55"/>
  <c r="A181" i="56"/>
  <c r="C399" i="53"/>
  <c r="D448" i="55"/>
  <c r="C178" i="53"/>
  <c r="F250" i="53"/>
  <c r="D289" i="55"/>
  <c r="A174" i="56"/>
  <c r="F306" i="55"/>
  <c r="G475" i="55"/>
  <c r="B193" i="53"/>
  <c r="A96" i="56"/>
  <c r="C307" i="56"/>
  <c r="B328" i="53"/>
  <c r="C37" i="55"/>
  <c r="G373" i="55"/>
  <c r="A407" i="53"/>
  <c r="B384" i="55"/>
  <c r="F262" i="55"/>
  <c r="E262" i="55" s="1"/>
  <c r="I262" i="55" s="1"/>
  <c r="B295" i="53"/>
  <c r="A305" i="53"/>
  <c r="C458" i="49"/>
  <c r="F139" i="55"/>
  <c r="A150" i="55"/>
  <c r="B217" i="56"/>
  <c r="B368" i="55"/>
  <c r="B492" i="55"/>
  <c r="G110" i="55"/>
  <c r="G50" i="56"/>
  <c r="C104" i="55"/>
  <c r="C495" i="55"/>
  <c r="A420" i="56"/>
  <c r="F460" i="55"/>
  <c r="G442" i="55"/>
  <c r="G99" i="55"/>
  <c r="F151" i="56"/>
  <c r="F408" i="55"/>
  <c r="C480" i="56"/>
  <c r="A184" i="56"/>
  <c r="D348" i="56"/>
  <c r="G256" i="56"/>
  <c r="F200" i="49"/>
  <c r="D279" i="53"/>
  <c r="G115" i="49"/>
  <c r="D446" i="55"/>
  <c r="A353" i="49"/>
  <c r="A73" i="53"/>
  <c r="A264" i="55"/>
  <c r="C100" i="53"/>
  <c r="B497" i="53"/>
  <c r="B495" i="55"/>
  <c r="C20" i="53"/>
  <c r="F359" i="53"/>
  <c r="F332" i="53"/>
  <c r="E332" i="53" s="1"/>
  <c r="I332" i="53" s="1"/>
  <c r="D150" i="53"/>
  <c r="A270" i="55"/>
  <c r="G392" i="53"/>
  <c r="C103" i="53"/>
  <c r="C147" i="53"/>
  <c r="D13" i="53"/>
  <c r="B64" i="55"/>
  <c r="D98" i="49"/>
  <c r="G220" i="53"/>
  <c r="F338" i="49"/>
  <c r="E338" i="49" s="1"/>
  <c r="I338" i="49" s="1"/>
  <c r="D472" i="49"/>
  <c r="C140" i="56"/>
  <c r="A310" i="53"/>
  <c r="C407" i="53"/>
  <c r="C486" i="53"/>
  <c r="F415" i="55"/>
  <c r="E415" i="55" s="1"/>
  <c r="I415" i="55" s="1"/>
  <c r="B93" i="55"/>
  <c r="A291" i="49"/>
  <c r="F270" i="53"/>
  <c r="A422" i="56"/>
  <c r="F80" i="53"/>
  <c r="E80" i="53" s="1"/>
  <c r="I80" i="53" s="1"/>
  <c r="B306" i="56"/>
  <c r="F451" i="53"/>
  <c r="E451" i="53" s="1"/>
  <c r="I451" i="53" s="1"/>
  <c r="G412" i="49"/>
  <c r="E412" i="49" s="1"/>
  <c r="I412" i="49" s="1"/>
  <c r="A159" i="56"/>
  <c r="D452" i="49"/>
  <c r="B417" i="55"/>
  <c r="F414" i="53"/>
  <c r="F263" i="53"/>
  <c r="A56" i="55"/>
  <c r="C45" i="53"/>
  <c r="G406" i="55"/>
  <c r="G316" i="49"/>
  <c r="E316" i="49" s="1"/>
  <c r="I316" i="49" s="1"/>
  <c r="B174" i="49"/>
  <c r="D323" i="53"/>
  <c r="C388" i="53"/>
  <c r="A444" i="55"/>
  <c r="D45" i="53"/>
  <c r="B310" i="55"/>
  <c r="D199" i="53"/>
  <c r="A476" i="56"/>
  <c r="D293" i="55"/>
  <c r="G279" i="53"/>
  <c r="D80" i="55"/>
  <c r="A148" i="53"/>
  <c r="G236" i="55"/>
  <c r="F140" i="49"/>
  <c r="E140" i="49" s="1"/>
  <c r="I140" i="49" s="1"/>
  <c r="F164" i="53"/>
  <c r="E164" i="53" s="1"/>
  <c r="I164" i="53" s="1"/>
  <c r="A436" i="56"/>
  <c r="C222" i="53"/>
  <c r="B264" i="55"/>
  <c r="G258" i="53"/>
  <c r="A493" i="53"/>
  <c r="C367" i="49"/>
  <c r="D72" i="49"/>
  <c r="A502" i="55"/>
  <c r="A496" i="49"/>
  <c r="C488" i="53"/>
  <c r="B59" i="55"/>
  <c r="C281" i="53"/>
  <c r="C337" i="53"/>
  <c r="B60" i="56"/>
  <c r="D34" i="55"/>
  <c r="B346" i="53"/>
  <c r="C153" i="56"/>
  <c r="A391" i="55"/>
  <c r="G225" i="53"/>
  <c r="D340" i="55"/>
  <c r="B437" i="49"/>
  <c r="C312" i="53"/>
  <c r="C58" i="53"/>
  <c r="D382" i="49"/>
  <c r="B52" i="53"/>
  <c r="B195" i="55"/>
  <c r="C236" i="53"/>
  <c r="A132" i="55"/>
  <c r="B408" i="55"/>
  <c r="G453" i="49"/>
  <c r="D306" i="49"/>
  <c r="A272" i="53"/>
  <c r="D143" i="53"/>
  <c r="D74" i="55"/>
  <c r="F51" i="55"/>
  <c r="E51" i="55" s="1"/>
  <c r="I51" i="55" s="1"/>
  <c r="C416" i="55"/>
  <c r="F17" i="53"/>
  <c r="E17" i="53" s="1"/>
  <c r="I17" i="53" s="1"/>
  <c r="B454" i="56"/>
  <c r="B220" i="55"/>
  <c r="A120" i="55"/>
  <c r="G278" i="53"/>
  <c r="B171" i="56"/>
  <c r="G489" i="53"/>
  <c r="A185" i="55"/>
  <c r="B30" i="56"/>
  <c r="G222" i="55"/>
  <c r="A305" i="55"/>
  <c r="G147" i="53"/>
  <c r="C35" i="55"/>
  <c r="C103" i="56"/>
  <c r="F87" i="53"/>
  <c r="E87" i="53" s="1"/>
  <c r="I87" i="53" s="1"/>
  <c r="G459" i="53"/>
  <c r="F403" i="55"/>
  <c r="F159" i="53"/>
  <c r="G209" i="55"/>
  <c r="B70" i="53"/>
  <c r="B111" i="53"/>
  <c r="G307" i="55"/>
  <c r="A230" i="56"/>
  <c r="F6" i="49"/>
  <c r="C352" i="53"/>
  <c r="B498" i="56"/>
  <c r="C441" i="53"/>
  <c r="B335" i="56"/>
  <c r="G344" i="53"/>
  <c r="F48" i="53"/>
  <c r="A54" i="56"/>
  <c r="C306" i="56"/>
  <c r="F404" i="55"/>
  <c r="A255" i="56"/>
  <c r="C295" i="55"/>
  <c r="D67" i="53"/>
  <c r="B156" i="53"/>
  <c r="B30" i="55"/>
  <c r="F263" i="55"/>
  <c r="G305" i="53"/>
  <c r="E305" i="53" s="1"/>
  <c r="I305" i="53" s="1"/>
  <c r="B433" i="53"/>
  <c r="A134" i="55"/>
  <c r="F45" i="55"/>
  <c r="C432" i="56"/>
  <c r="G299" i="53"/>
  <c r="A333" i="56"/>
  <c r="C473" i="53"/>
  <c r="A163" i="55"/>
  <c r="B4" i="55"/>
  <c r="A371" i="55"/>
  <c r="A68" i="55"/>
  <c r="A271" i="55"/>
  <c r="C281" i="56"/>
  <c r="A186" i="53"/>
  <c r="D259" i="55"/>
  <c r="F274" i="53"/>
  <c r="E274" i="53" s="1"/>
  <c r="I274" i="53" s="1"/>
  <c r="C121" i="53"/>
  <c r="D474" i="55"/>
  <c r="A110" i="55"/>
  <c r="F122" i="53"/>
  <c r="A183" i="53"/>
  <c r="G431" i="53"/>
  <c r="B296" i="56"/>
  <c r="F413" i="55"/>
  <c r="D147" i="53"/>
  <c r="C254" i="56"/>
  <c r="B172" i="53"/>
  <c r="F336" i="53"/>
  <c r="F289" i="53"/>
  <c r="B88" i="55"/>
  <c r="A445" i="55"/>
  <c r="A449" i="56"/>
  <c r="C468" i="53"/>
  <c r="C354" i="55"/>
  <c r="A52" i="53"/>
  <c r="D461" i="53"/>
  <c r="A143" i="53"/>
  <c r="B295" i="55"/>
  <c r="A332" i="56"/>
  <c r="C180" i="56"/>
  <c r="F224" i="55"/>
  <c r="D359" i="53"/>
  <c r="F38" i="55"/>
  <c r="A410" i="56"/>
  <c r="C344" i="56"/>
  <c r="C329" i="55"/>
  <c r="C419" i="55"/>
  <c r="A409" i="53"/>
  <c r="D366" i="53"/>
  <c r="C430" i="55"/>
  <c r="G397" i="53"/>
  <c r="C317" i="56"/>
  <c r="G205" i="53"/>
  <c r="A426" i="53"/>
  <c r="G202" i="53"/>
  <c r="C176" i="53"/>
  <c r="G168" i="55"/>
  <c r="C245" i="53"/>
  <c r="C399" i="56"/>
  <c r="B408" i="56"/>
  <c r="A453" i="53"/>
  <c r="B22" i="56"/>
  <c r="C262" i="53"/>
  <c r="G336" i="53"/>
  <c r="C173" i="56"/>
  <c r="G88" i="55"/>
  <c r="G299" i="55"/>
  <c r="E299" i="55" s="1"/>
  <c r="I299" i="55" s="1"/>
  <c r="A31" i="56"/>
  <c r="B292" i="55"/>
  <c r="C54" i="56"/>
  <c r="A143" i="55"/>
  <c r="G121" i="55"/>
  <c r="G248" i="53"/>
  <c r="A149" i="56"/>
  <c r="B399" i="53"/>
  <c r="B287" i="56"/>
  <c r="B153" i="55"/>
  <c r="A288" i="53"/>
  <c r="F60" i="53"/>
  <c r="E60" i="53" s="1"/>
  <c r="I60" i="53" s="1"/>
  <c r="F43" i="53"/>
  <c r="G255" i="55"/>
  <c r="A327" i="56"/>
  <c r="B367" i="53"/>
  <c r="A218" i="56"/>
  <c r="G312" i="56"/>
  <c r="A274" i="55"/>
  <c r="C42" i="56"/>
  <c r="D36" i="53"/>
  <c r="F217" i="53"/>
  <c r="E217" i="53" s="1"/>
  <c r="I217" i="53" s="1"/>
  <c r="C148" i="53"/>
  <c r="A63" i="56"/>
  <c r="B379" i="53"/>
  <c r="D477" i="55"/>
  <c r="C230" i="53"/>
  <c r="B101" i="56"/>
  <c r="B242" i="55"/>
  <c r="D106" i="53"/>
  <c r="D407" i="55"/>
  <c r="C407" i="56"/>
  <c r="B129" i="53"/>
  <c r="G230" i="55"/>
  <c r="E230" i="55" s="1"/>
  <c r="I230" i="55" s="1"/>
  <c r="C486" i="55"/>
  <c r="B32" i="56"/>
  <c r="B87" i="55"/>
  <c r="C225" i="55"/>
  <c r="B158" i="55"/>
  <c r="D68" i="55"/>
  <c r="D213" i="55"/>
  <c r="F146" i="56"/>
  <c r="A40" i="56"/>
  <c r="F292" i="55"/>
  <c r="E292" i="55" s="1"/>
  <c r="I292" i="55" s="1"/>
  <c r="G396" i="55"/>
  <c r="B148" i="56"/>
  <c r="A294" i="55"/>
  <c r="C272" i="56"/>
  <c r="F479" i="55"/>
  <c r="B475" i="53"/>
  <c r="F358" i="55"/>
  <c r="G9" i="53"/>
  <c r="F324" i="53"/>
  <c r="E324" i="53" s="1"/>
  <c r="I324" i="53" s="1"/>
  <c r="B421" i="53"/>
  <c r="B323" i="53"/>
  <c r="A31" i="53"/>
  <c r="C429" i="53"/>
  <c r="D23" i="53"/>
  <c r="F179" i="49"/>
  <c r="G73" i="53"/>
  <c r="E73" i="53" s="1"/>
  <c r="I73" i="53" s="1"/>
  <c r="C404" i="56"/>
  <c r="D370" i="53"/>
  <c r="F33" i="55"/>
  <c r="D290" i="55"/>
  <c r="B24" i="56"/>
  <c r="D456" i="55"/>
  <c r="B299" i="53"/>
  <c r="B481" i="55"/>
  <c r="B466" i="56"/>
  <c r="D284" i="49"/>
  <c r="C79" i="56"/>
  <c r="C187" i="56"/>
  <c r="B348" i="53"/>
  <c r="B477" i="55"/>
  <c r="A417" i="53"/>
  <c r="B371" i="55"/>
  <c r="A345" i="55"/>
  <c r="G15" i="55"/>
  <c r="G76" i="49"/>
  <c r="C273" i="49"/>
  <c r="A52" i="55"/>
  <c r="A499" i="53"/>
  <c r="A323" i="55"/>
  <c r="F436" i="53"/>
  <c r="F389" i="53"/>
  <c r="B447" i="53"/>
  <c r="B498" i="55"/>
  <c r="A98" i="55"/>
  <c r="G28" i="53"/>
  <c r="E28" i="53" s="1"/>
  <c r="I28" i="53" s="1"/>
  <c r="C135" i="53"/>
  <c r="C301" i="53"/>
  <c r="B410" i="55"/>
  <c r="A430" i="49"/>
  <c r="A493" i="56"/>
  <c r="B491" i="49"/>
  <c r="G59" i="49"/>
  <c r="A251" i="55"/>
  <c r="D117" i="53"/>
  <c r="G391" i="53"/>
  <c r="F23" i="53"/>
  <c r="A355" i="55"/>
  <c r="C478" i="49"/>
  <c r="G186" i="53"/>
  <c r="D134" i="55"/>
  <c r="G250" i="56"/>
  <c r="G235" i="53"/>
  <c r="G123" i="53"/>
  <c r="D9" i="55"/>
  <c r="B370" i="53"/>
  <c r="B288" i="53"/>
  <c r="C331" i="53"/>
  <c r="F487" i="53"/>
  <c r="E487" i="53" s="1"/>
  <c r="I487" i="53" s="1"/>
  <c r="G429" i="53"/>
  <c r="D377" i="49"/>
  <c r="A226" i="53"/>
  <c r="D391" i="49"/>
  <c r="B215" i="49"/>
  <c r="B356" i="55"/>
  <c r="B85" i="53"/>
  <c r="A249" i="55"/>
  <c r="B50" i="55"/>
  <c r="A211" i="55"/>
  <c r="B128" i="49"/>
  <c r="D196" i="49"/>
  <c r="F151" i="55"/>
  <c r="G378" i="55"/>
  <c r="C361" i="53"/>
  <c r="C309" i="56"/>
  <c r="C214" i="56"/>
  <c r="F356" i="49"/>
  <c r="E356" i="49" s="1"/>
  <c r="I356" i="49" s="1"/>
  <c r="G396" i="49"/>
  <c r="D227" i="55"/>
  <c r="G420" i="53"/>
  <c r="C451" i="53"/>
  <c r="C423" i="53"/>
  <c r="B97" i="53"/>
  <c r="B414" i="55"/>
  <c r="C3" i="53"/>
  <c r="G359" i="55"/>
  <c r="D434" i="49"/>
  <c r="D3" i="49"/>
  <c r="G443" i="53"/>
  <c r="G103" i="53"/>
  <c r="A459" i="53"/>
  <c r="A338" i="55"/>
  <c r="F322" i="53"/>
  <c r="E322" i="53" s="1"/>
  <c r="I322" i="53" s="1"/>
  <c r="D217" i="55"/>
  <c r="D215" i="55"/>
  <c r="A334" i="55"/>
  <c r="C458" i="55"/>
  <c r="C85" i="49"/>
  <c r="C199" i="56"/>
  <c r="A365" i="56"/>
  <c r="C384" i="53"/>
  <c r="B35" i="56"/>
  <c r="F25" i="56"/>
  <c r="C477" i="53"/>
  <c r="G132" i="55"/>
  <c r="C222" i="55"/>
  <c r="A99" i="56"/>
  <c r="C74" i="53"/>
  <c r="G245" i="55"/>
  <c r="A160" i="56"/>
  <c r="D401" i="53"/>
  <c r="B184" i="55"/>
  <c r="C360" i="55"/>
  <c r="B67" i="56"/>
  <c r="G497" i="53"/>
  <c r="E497" i="53" s="1"/>
  <c r="I497" i="53" s="1"/>
  <c r="C203" i="55"/>
  <c r="G210" i="55"/>
  <c r="C261" i="56"/>
  <c r="A141" i="53"/>
  <c r="A57" i="55"/>
  <c r="C276" i="56"/>
  <c r="G446" i="55"/>
  <c r="F311" i="55"/>
  <c r="G143" i="53"/>
  <c r="C392" i="56"/>
  <c r="A411" i="55"/>
  <c r="C109" i="55"/>
  <c r="B311" i="53"/>
  <c r="A430" i="53"/>
  <c r="C121" i="56"/>
  <c r="G65" i="53"/>
  <c r="C366" i="55"/>
  <c r="B179" i="53"/>
  <c r="A49" i="53"/>
  <c r="D311" i="55"/>
  <c r="D262" i="53"/>
  <c r="C233" i="56"/>
  <c r="F170" i="55"/>
  <c r="B5" i="56"/>
  <c r="B245" i="49"/>
  <c r="C124" i="56"/>
  <c r="C474" i="53"/>
  <c r="B334" i="55"/>
  <c r="G252" i="55"/>
  <c r="F121" i="55"/>
  <c r="C305" i="55"/>
  <c r="B38" i="56"/>
  <c r="G197" i="55"/>
  <c r="A149" i="53"/>
  <c r="C36" i="53"/>
  <c r="F22" i="55"/>
  <c r="B268" i="53"/>
  <c r="D362" i="55"/>
  <c r="G337" i="53"/>
  <c r="B141" i="56"/>
  <c r="A188" i="55"/>
  <c r="D21" i="53"/>
  <c r="A101" i="55"/>
  <c r="B385" i="55"/>
  <c r="A258" i="56"/>
  <c r="G90" i="56"/>
  <c r="B239" i="53"/>
  <c r="C450" i="55"/>
  <c r="A494" i="56"/>
  <c r="C231" i="53"/>
  <c r="A359" i="55"/>
  <c r="G44" i="55"/>
  <c r="C178" i="56"/>
  <c r="G134" i="55"/>
  <c r="B26" i="55"/>
  <c r="A110" i="56"/>
  <c r="F496" i="55"/>
  <c r="E496" i="55" s="1"/>
  <c r="I496" i="55" s="1"/>
  <c r="C347" i="55"/>
  <c r="G259" i="55"/>
  <c r="C201" i="53"/>
  <c r="C40" i="55"/>
  <c r="D350" i="55"/>
  <c r="C483" i="55"/>
  <c r="D186" i="55"/>
  <c r="D279" i="55"/>
  <c r="A142" i="56"/>
  <c r="A254" i="56"/>
  <c r="G200" i="55"/>
  <c r="B125" i="55"/>
  <c r="B172" i="56"/>
  <c r="C414" i="53"/>
  <c r="C178" i="55"/>
  <c r="F472" i="53"/>
  <c r="G20" i="53"/>
  <c r="C411" i="56"/>
  <c r="B199" i="55"/>
  <c r="C367" i="55"/>
  <c r="D405" i="53"/>
  <c r="B199" i="53"/>
  <c r="A240" i="55"/>
  <c r="B423" i="55"/>
  <c r="F401" i="53"/>
  <c r="E401" i="53" s="1"/>
  <c r="I401" i="53" s="1"/>
  <c r="A228" i="53"/>
  <c r="D44" i="55"/>
  <c r="A159" i="55"/>
  <c r="C261" i="55"/>
  <c r="F394" i="55"/>
  <c r="D196" i="55"/>
  <c r="A313" i="53"/>
  <c r="A160" i="53"/>
  <c r="D164" i="55"/>
  <c r="C311" i="53"/>
  <c r="F266" i="53"/>
  <c r="E266" i="53" s="1"/>
  <c r="I266" i="53" s="1"/>
  <c r="C273" i="55"/>
  <c r="A188" i="53"/>
  <c r="C56" i="55"/>
  <c r="F137" i="55"/>
  <c r="B355" i="55"/>
  <c r="C45" i="55"/>
  <c r="B179" i="56"/>
  <c r="C15" i="56"/>
  <c r="A298" i="55"/>
  <c r="A226" i="56"/>
  <c r="D481" i="55"/>
  <c r="C260" i="56"/>
  <c r="B410" i="53"/>
  <c r="C370" i="56"/>
  <c r="F398" i="55"/>
  <c r="C356" i="56"/>
  <c r="A168" i="56"/>
  <c r="D479" i="53"/>
  <c r="D269" i="55"/>
  <c r="C171" i="56"/>
  <c r="B46" i="55"/>
  <c r="C167" i="56"/>
  <c r="C152" i="53"/>
  <c r="C251" i="55"/>
  <c r="G257" i="53"/>
  <c r="A283" i="53"/>
  <c r="F175" i="53"/>
  <c r="E175" i="53" s="1"/>
  <c r="I175" i="53" s="1"/>
  <c r="C125" i="55"/>
  <c r="C32" i="55"/>
  <c r="F460" i="53"/>
  <c r="E460" i="53" s="1"/>
  <c r="I460" i="53" s="1"/>
  <c r="C84" i="55"/>
  <c r="A307" i="56"/>
  <c r="D460" i="55"/>
  <c r="D470" i="55"/>
  <c r="G53" i="55"/>
  <c r="D64" i="55"/>
  <c r="A435" i="56"/>
  <c r="C5" i="56"/>
  <c r="A222" i="56"/>
  <c r="G121" i="53"/>
  <c r="A33" i="53"/>
  <c r="G371" i="55"/>
  <c r="G249" i="55"/>
  <c r="D220" i="55"/>
  <c r="B378" i="56"/>
  <c r="G176" i="55"/>
  <c r="A280" i="55"/>
  <c r="A337" i="55"/>
  <c r="A266" i="55"/>
  <c r="D365" i="53"/>
  <c r="D287" i="55"/>
  <c r="D354" i="53"/>
  <c r="B138" i="53"/>
  <c r="B67" i="55"/>
  <c r="F405" i="56"/>
  <c r="C226" i="55"/>
  <c r="G64" i="56"/>
  <c r="A74" i="55"/>
  <c r="G159" i="53"/>
  <c r="C116" i="55"/>
  <c r="C330" i="55"/>
  <c r="F63" i="53"/>
  <c r="E63" i="53" s="1"/>
  <c r="I63" i="53" s="1"/>
  <c r="A237" i="55"/>
  <c r="A442" i="55"/>
  <c r="G445" i="55"/>
  <c r="A194" i="53"/>
  <c r="C210" i="56"/>
  <c r="D219" i="53"/>
  <c r="D426" i="56"/>
  <c r="C113" i="56"/>
  <c r="B161" i="53"/>
  <c r="C425" i="56"/>
  <c r="B233" i="55"/>
  <c r="D349" i="56"/>
  <c r="C202" i="55"/>
  <c r="C230" i="56"/>
  <c r="C463" i="55"/>
  <c r="A458" i="56"/>
  <c r="B459" i="55"/>
  <c r="A469" i="55"/>
  <c r="C242" i="55"/>
  <c r="F395" i="53"/>
  <c r="B288" i="55"/>
  <c r="D48" i="53"/>
  <c r="A29" i="53"/>
  <c r="B34" i="55"/>
  <c r="C483" i="53"/>
  <c r="G341" i="55"/>
  <c r="C68" i="55"/>
  <c r="A489" i="55"/>
  <c r="F243" i="55"/>
  <c r="E243" i="55" s="1"/>
  <c r="I243" i="55" s="1"/>
  <c r="A230" i="53"/>
  <c r="B304" i="53"/>
  <c r="G359" i="53"/>
  <c r="G185" i="55"/>
  <c r="B289" i="53"/>
  <c r="C275" i="56"/>
  <c r="G179" i="55"/>
  <c r="G416" i="55"/>
  <c r="E416" i="55" s="1"/>
  <c r="I416" i="55" s="1"/>
  <c r="D441" i="53"/>
  <c r="C449" i="55"/>
  <c r="G448" i="55"/>
  <c r="B330" i="56"/>
  <c r="D14" i="55"/>
  <c r="C232" i="56"/>
  <c r="G76" i="55"/>
  <c r="G466" i="55"/>
  <c r="A261" i="56"/>
  <c r="B119" i="56"/>
  <c r="F387" i="56"/>
  <c r="F171" i="55"/>
  <c r="D438" i="55"/>
  <c r="C366" i="56"/>
  <c r="A55" i="56"/>
  <c r="C479" i="56"/>
  <c r="B190" i="56"/>
  <c r="A10" i="56"/>
  <c r="F359" i="55"/>
  <c r="E359" i="55" s="1"/>
  <c r="I359" i="55" s="1"/>
  <c r="B65" i="56"/>
  <c r="D307" i="55"/>
  <c r="B415" i="56"/>
  <c r="F321" i="55"/>
  <c r="F229" i="56"/>
  <c r="E229" i="56" s="1"/>
  <c r="I229" i="56" s="1"/>
  <c r="A312" i="55"/>
  <c r="F285" i="55"/>
  <c r="E285" i="55" s="1"/>
  <c r="I285" i="55" s="1"/>
  <c r="A210" i="55"/>
  <c r="C491" i="55"/>
  <c r="C420" i="55"/>
  <c r="F28" i="55"/>
  <c r="F435" i="56"/>
  <c r="A191" i="56"/>
  <c r="F261" i="55"/>
  <c r="F314" i="55"/>
  <c r="F287" i="56"/>
  <c r="G496" i="55"/>
  <c r="B116" i="56"/>
  <c r="D373" i="53"/>
  <c r="A341" i="56"/>
  <c r="C437" i="55"/>
  <c r="D237" i="55"/>
  <c r="F66" i="56"/>
  <c r="A454" i="56"/>
  <c r="C192" i="55"/>
  <c r="D430" i="55"/>
  <c r="F230" i="53"/>
  <c r="E230" i="53" s="1"/>
  <c r="I230" i="53" s="1"/>
  <c r="F368" i="56"/>
  <c r="F29" i="55"/>
  <c r="A242" i="56"/>
  <c r="G478" i="55"/>
  <c r="B243" i="56"/>
  <c r="B291" i="56"/>
  <c r="F103" i="55"/>
  <c r="E103" i="55" s="1"/>
  <c r="I103" i="55" s="1"/>
  <c r="C118" i="56"/>
  <c r="F228" i="55"/>
  <c r="F165" i="55"/>
  <c r="A451" i="56"/>
  <c r="D251" i="56"/>
  <c r="B265" i="56"/>
  <c r="B244" i="56"/>
  <c r="C429" i="55"/>
  <c r="D328" i="56"/>
  <c r="A199" i="56"/>
  <c r="F410" i="56"/>
  <c r="F319" i="56"/>
  <c r="E319" i="56" s="1"/>
  <c r="I319" i="56" s="1"/>
  <c r="C219" i="56"/>
  <c r="A283" i="56"/>
  <c r="C88" i="56"/>
  <c r="F297" i="55"/>
  <c r="E297" i="55" s="1"/>
  <c r="I297" i="55" s="1"/>
  <c r="C246" i="56"/>
  <c r="B260" i="56"/>
  <c r="G262" i="56"/>
  <c r="F58" i="56"/>
  <c r="B218" i="56"/>
  <c r="G223" i="53"/>
  <c r="B303" i="53"/>
  <c r="B66" i="56"/>
  <c r="A471" i="56"/>
  <c r="B246" i="53"/>
  <c r="A330" i="53"/>
  <c r="F50" i="53"/>
  <c r="E50" i="53" s="1"/>
  <c r="I50" i="53" s="1"/>
  <c r="F391" i="55"/>
  <c r="E391" i="55" s="1"/>
  <c r="I391" i="55" s="1"/>
  <c r="F254" i="55"/>
  <c r="B62" i="56"/>
  <c r="F218" i="53"/>
  <c r="G13" i="53"/>
  <c r="E13" i="53" s="1"/>
  <c r="I13" i="53" s="1"/>
  <c r="A162" i="55"/>
  <c r="D349" i="55"/>
  <c r="G258" i="55"/>
  <c r="B324" i="55"/>
  <c r="C190" i="53"/>
  <c r="B81" i="55"/>
  <c r="G311" i="55"/>
  <c r="F284" i="53"/>
  <c r="E284" i="53" s="1"/>
  <c r="I284" i="53" s="1"/>
  <c r="D14" i="56"/>
  <c r="C98" i="55"/>
  <c r="B476" i="55"/>
  <c r="G26" i="55"/>
  <c r="F481" i="53"/>
  <c r="E481" i="53" s="1"/>
  <c r="I481" i="53" s="1"/>
  <c r="G405" i="55"/>
  <c r="A303" i="55"/>
  <c r="F301" i="53"/>
  <c r="A65" i="56"/>
  <c r="B198" i="56"/>
  <c r="B344" i="56"/>
  <c r="C154" i="56"/>
  <c r="C494" i="56"/>
  <c r="A13" i="56"/>
  <c r="F196" i="55"/>
  <c r="G251" i="55"/>
  <c r="E251" i="55" s="1"/>
  <c r="I251" i="55" s="1"/>
  <c r="D467" i="53"/>
  <c r="B455" i="56"/>
  <c r="A328" i="55"/>
  <c r="F146" i="53"/>
  <c r="A19" i="55"/>
  <c r="C226" i="53"/>
  <c r="G256" i="55"/>
  <c r="F478" i="55"/>
  <c r="A276" i="55"/>
  <c r="B53" i="55"/>
  <c r="D181" i="55"/>
  <c r="G112" i="53"/>
  <c r="A16" i="53"/>
  <c r="D53" i="53"/>
  <c r="G78" i="55"/>
  <c r="E78" i="55" s="1"/>
  <c r="I78" i="55" s="1"/>
  <c r="A218" i="55"/>
  <c r="A86" i="56"/>
  <c r="A316" i="56"/>
  <c r="C235" i="55"/>
  <c r="C487" i="53"/>
  <c r="C484" i="55"/>
  <c r="F133" i="53"/>
  <c r="E133" i="53" s="1"/>
  <c r="I133" i="53" s="1"/>
  <c r="F398" i="56"/>
  <c r="F348" i="55"/>
  <c r="C37" i="56"/>
  <c r="C451" i="56"/>
  <c r="D30" i="55"/>
  <c r="G97" i="56"/>
  <c r="F418" i="55"/>
  <c r="E418" i="55" s="1"/>
  <c r="I418" i="55" s="1"/>
  <c r="C51" i="55"/>
  <c r="B309" i="56"/>
  <c r="C6" i="53"/>
  <c r="F143" i="55"/>
  <c r="E143" i="55" s="1"/>
  <c r="I143" i="55" s="1"/>
  <c r="B373" i="55"/>
  <c r="C462" i="55"/>
  <c r="D167" i="55"/>
  <c r="C419" i="56"/>
  <c r="A41" i="56"/>
  <c r="A95" i="53"/>
  <c r="A450" i="56"/>
  <c r="G432" i="55"/>
  <c r="G431" i="55"/>
  <c r="G270" i="53"/>
  <c r="E270" i="53" s="1"/>
  <c r="I270" i="53" s="1"/>
  <c r="D105" i="55"/>
  <c r="A347" i="55"/>
  <c r="F166" i="55"/>
  <c r="G98" i="55"/>
  <c r="C486" i="56"/>
  <c r="G352" i="56"/>
  <c r="A259" i="56"/>
  <c r="A146" i="56"/>
  <c r="A214" i="56"/>
  <c r="C491" i="56"/>
  <c r="A423" i="55"/>
  <c r="C441" i="55"/>
  <c r="D457" i="55"/>
  <c r="F176" i="56"/>
  <c r="B169" i="56"/>
  <c r="D58" i="55"/>
  <c r="C457" i="56"/>
  <c r="D465" i="56"/>
  <c r="D475" i="55"/>
  <c r="C471" i="56"/>
  <c r="A431" i="56"/>
  <c r="A150" i="56"/>
  <c r="D243" i="55"/>
  <c r="C477" i="55"/>
  <c r="A483" i="55"/>
  <c r="D251" i="55"/>
  <c r="G279" i="55"/>
  <c r="A466" i="56"/>
  <c r="C385" i="55"/>
  <c r="F92" i="56"/>
  <c r="G268" i="53"/>
  <c r="A145" i="56"/>
  <c r="A169" i="56"/>
  <c r="G404" i="55"/>
  <c r="D318" i="55"/>
  <c r="C438" i="56"/>
  <c r="D318" i="56"/>
  <c r="G461" i="55"/>
  <c r="E461" i="55" s="1"/>
  <c r="I461" i="55" s="1"/>
  <c r="F15" i="55"/>
  <c r="E15" i="55" s="1"/>
  <c r="I15" i="55" s="1"/>
  <c r="G162" i="55"/>
  <c r="C429" i="56"/>
  <c r="D423" i="56"/>
  <c r="D350" i="56"/>
  <c r="F228" i="56"/>
  <c r="G304" i="56"/>
  <c r="G465" i="56"/>
  <c r="G289" i="56"/>
  <c r="A130" i="53"/>
  <c r="C386" i="55"/>
  <c r="A92" i="55"/>
  <c r="D168" i="55"/>
  <c r="A486" i="55"/>
  <c r="B112" i="55"/>
  <c r="C167" i="55"/>
  <c r="A227" i="55"/>
  <c r="B139" i="56"/>
  <c r="D133" i="55"/>
  <c r="F119" i="55"/>
  <c r="A298" i="49"/>
  <c r="A117" i="56"/>
  <c r="A307" i="53"/>
  <c r="G77" i="53"/>
  <c r="E77" i="53" s="1"/>
  <c r="I77" i="53" s="1"/>
  <c r="B123" i="56"/>
  <c r="G114" i="53"/>
  <c r="C185" i="55"/>
  <c r="C404" i="53"/>
  <c r="C447" i="55"/>
  <c r="D389" i="53"/>
  <c r="B410" i="56"/>
  <c r="A234" i="55"/>
  <c r="C434" i="53"/>
  <c r="F178" i="55"/>
  <c r="E178" i="55" s="1"/>
  <c r="I178" i="55" s="1"/>
  <c r="B308" i="53"/>
  <c r="B398" i="56"/>
  <c r="C89" i="53"/>
  <c r="D233" i="53"/>
  <c r="B111" i="56"/>
  <c r="C101" i="55"/>
  <c r="F208" i="55"/>
  <c r="D285" i="56"/>
  <c r="C312" i="55"/>
  <c r="D286" i="53"/>
  <c r="A272" i="55"/>
  <c r="A75" i="53"/>
  <c r="A352" i="55"/>
  <c r="A71" i="56"/>
  <c r="A140" i="53"/>
  <c r="C71" i="56"/>
  <c r="F251" i="53"/>
  <c r="E251" i="53" s="1"/>
  <c r="I251" i="53" s="1"/>
  <c r="A348" i="53"/>
  <c r="B12" i="55"/>
  <c r="B425" i="55"/>
  <c r="F226" i="53"/>
  <c r="G16" i="55"/>
  <c r="A194" i="55"/>
  <c r="D338" i="53"/>
  <c r="C364" i="55"/>
  <c r="G501" i="55"/>
  <c r="G473" i="55"/>
  <c r="D206" i="55"/>
  <c r="D229" i="56"/>
  <c r="A14" i="56"/>
  <c r="D177" i="55"/>
  <c r="C47" i="56"/>
  <c r="G290" i="55"/>
  <c r="F189" i="56"/>
  <c r="D24" i="55"/>
  <c r="B361" i="56"/>
  <c r="D174" i="53"/>
  <c r="F23" i="55"/>
  <c r="E23" i="55" s="1"/>
  <c r="I23" i="55" s="1"/>
  <c r="F242" i="56"/>
  <c r="D422" i="56"/>
  <c r="F420" i="55"/>
  <c r="E420" i="55" s="1"/>
  <c r="I420" i="55" s="1"/>
  <c r="F355" i="55"/>
  <c r="E355" i="55" s="1"/>
  <c r="I355" i="55" s="1"/>
  <c r="G8" i="56"/>
  <c r="C220" i="55"/>
  <c r="B44" i="56"/>
  <c r="B313" i="56"/>
  <c r="C359" i="56"/>
  <c r="D345" i="53"/>
  <c r="C217" i="55"/>
  <c r="A182" i="56"/>
  <c r="D296" i="55"/>
  <c r="B326" i="53"/>
  <c r="D179" i="56"/>
  <c r="D480" i="55"/>
  <c r="C295" i="56"/>
  <c r="G395" i="55"/>
  <c r="E395" i="55" s="1"/>
  <c r="I395" i="55" s="1"/>
  <c r="F309" i="55"/>
  <c r="D201" i="55"/>
  <c r="F126" i="55"/>
  <c r="E126" i="55" s="1"/>
  <c r="I126" i="55" s="1"/>
  <c r="C50" i="56"/>
  <c r="G151" i="56"/>
  <c r="E151" i="56" s="1"/>
  <c r="I151" i="56" s="1"/>
  <c r="A23" i="56"/>
  <c r="A56" i="56"/>
  <c r="A84" i="56"/>
  <c r="B43" i="56"/>
  <c r="D358" i="55"/>
  <c r="G20" i="55"/>
  <c r="F376" i="56"/>
  <c r="G441" i="56"/>
  <c r="B75" i="56"/>
  <c r="G32" i="56"/>
  <c r="B480" i="55"/>
  <c r="B434" i="56"/>
  <c r="C206" i="55"/>
  <c r="G30" i="53"/>
  <c r="C150" i="55"/>
  <c r="D45" i="55"/>
  <c r="F393" i="55"/>
  <c r="C481" i="56"/>
  <c r="F27" i="55"/>
  <c r="F235" i="55"/>
  <c r="E235" i="55" s="1"/>
  <c r="I235" i="55" s="1"/>
  <c r="A394" i="53"/>
  <c r="C498" i="56"/>
  <c r="C82" i="55"/>
  <c r="C412" i="56"/>
  <c r="F367" i="55"/>
  <c r="A440" i="53"/>
  <c r="B200" i="56"/>
  <c r="C86" i="56"/>
  <c r="G115" i="56"/>
  <c r="D326" i="55"/>
  <c r="D375" i="56"/>
  <c r="D309" i="55"/>
  <c r="F452" i="55"/>
  <c r="F149" i="56"/>
  <c r="F34" i="55"/>
  <c r="E34" i="55" s="1"/>
  <c r="I34" i="55" s="1"/>
  <c r="A475" i="56"/>
  <c r="G315" i="55"/>
  <c r="G492" i="55"/>
  <c r="D484" i="56"/>
  <c r="G201" i="56"/>
  <c r="G119" i="56"/>
  <c r="C434" i="55"/>
  <c r="F11" i="53"/>
  <c r="A413" i="55"/>
  <c r="G61" i="53"/>
  <c r="E61" i="53" s="1"/>
  <c r="I61" i="53" s="1"/>
  <c r="G14" i="53"/>
  <c r="D445" i="56"/>
  <c r="B277" i="56"/>
  <c r="F110" i="55"/>
  <c r="F199" i="55"/>
  <c r="B384" i="56"/>
  <c r="A375" i="53"/>
  <c r="C223" i="53"/>
  <c r="B300" i="55"/>
  <c r="A440" i="55"/>
  <c r="A430" i="56"/>
  <c r="C329" i="53"/>
  <c r="G219" i="56"/>
  <c r="A278" i="55"/>
  <c r="D353" i="55"/>
  <c r="D410" i="53"/>
  <c r="F83" i="55"/>
  <c r="E83" i="55" s="1"/>
  <c r="I83" i="55" s="1"/>
  <c r="G493" i="53"/>
  <c r="F143" i="53"/>
  <c r="B14" i="56"/>
  <c r="B91" i="53"/>
  <c r="A93" i="55"/>
  <c r="B70" i="55"/>
  <c r="B57" i="53"/>
  <c r="D210" i="55"/>
  <c r="B407" i="56"/>
  <c r="C112" i="55"/>
  <c r="D493" i="53"/>
  <c r="A335" i="55"/>
  <c r="A314" i="55"/>
  <c r="F190" i="53"/>
  <c r="E190" i="53" s="1"/>
  <c r="I190" i="53" s="1"/>
  <c r="G407" i="53"/>
  <c r="E407" i="53" s="1"/>
  <c r="I407" i="53" s="1"/>
  <c r="F466" i="53"/>
  <c r="E466" i="53" s="1"/>
  <c r="I466" i="53" s="1"/>
  <c r="F7" i="53"/>
  <c r="E7" i="53" s="1"/>
  <c r="I7" i="53" s="1"/>
  <c r="G188" i="53"/>
  <c r="C384" i="56"/>
  <c r="G127" i="53"/>
  <c r="E127" i="53" s="1"/>
  <c r="I127" i="53" s="1"/>
  <c r="G179" i="53"/>
  <c r="B48" i="53"/>
  <c r="C368" i="53"/>
  <c r="C352" i="56"/>
  <c r="D273" i="55"/>
  <c r="C64" i="55"/>
  <c r="B405" i="55"/>
  <c r="F500" i="53"/>
  <c r="D163" i="53"/>
  <c r="C321" i="55"/>
  <c r="F276" i="55"/>
  <c r="D371" i="55"/>
  <c r="D139" i="55"/>
  <c r="F491" i="55"/>
  <c r="E491" i="55" s="1"/>
  <c r="I491" i="55" s="1"/>
  <c r="C94" i="55"/>
  <c r="A308" i="55"/>
  <c r="F75" i="55"/>
  <c r="D337" i="55"/>
  <c r="D361" i="55"/>
  <c r="C128" i="53"/>
  <c r="F214" i="55"/>
  <c r="G148" i="56"/>
  <c r="C494" i="55"/>
  <c r="B486" i="56"/>
  <c r="A456" i="56"/>
  <c r="B450" i="53"/>
  <c r="C482" i="56"/>
  <c r="A32" i="56"/>
  <c r="F445" i="55"/>
  <c r="C183" i="53"/>
  <c r="F225" i="53"/>
  <c r="E225" i="53" s="1"/>
  <c r="I225" i="53" s="1"/>
  <c r="F233" i="56"/>
  <c r="D221" i="56"/>
  <c r="D484" i="55"/>
  <c r="C271" i="56"/>
  <c r="A194" i="56"/>
  <c r="F105" i="55"/>
  <c r="A201" i="56"/>
  <c r="A477" i="56"/>
  <c r="G139" i="53"/>
  <c r="E139" i="53" s="1"/>
  <c r="I139" i="53" s="1"/>
  <c r="D224" i="53"/>
  <c r="A302" i="56"/>
  <c r="D451" i="55"/>
  <c r="C266" i="55"/>
  <c r="C450" i="56"/>
  <c r="F122" i="55"/>
  <c r="F387" i="55"/>
  <c r="E387" i="55" s="1"/>
  <c r="I387" i="55" s="1"/>
  <c r="D418" i="55"/>
  <c r="G34" i="56"/>
  <c r="E34" i="56" s="1"/>
  <c r="I34" i="56" s="1"/>
  <c r="A412" i="56"/>
  <c r="A479" i="56"/>
  <c r="D84" i="55"/>
  <c r="C31" i="55"/>
  <c r="F20" i="56"/>
  <c r="C406" i="56"/>
  <c r="A387" i="56"/>
  <c r="F492" i="56"/>
  <c r="E492" i="56" s="1"/>
  <c r="I492" i="56" s="1"/>
  <c r="G116" i="55"/>
  <c r="C318" i="55"/>
  <c r="A325" i="53"/>
  <c r="B271" i="56"/>
  <c r="F52" i="53"/>
  <c r="E52" i="53" s="1"/>
  <c r="I52" i="53" s="1"/>
  <c r="F98" i="56"/>
  <c r="D380" i="56"/>
  <c r="C153" i="55"/>
  <c r="F64" i="56"/>
  <c r="E64" i="56" s="1"/>
  <c r="I64" i="56" s="1"/>
  <c r="F82" i="53"/>
  <c r="D93" i="56"/>
  <c r="C119" i="56"/>
  <c r="G495" i="56"/>
  <c r="D69" i="56"/>
  <c r="D139" i="56"/>
  <c r="A407" i="56"/>
  <c r="B173" i="56"/>
  <c r="F397" i="56"/>
  <c r="A224" i="56"/>
  <c r="F386" i="55"/>
  <c r="G340" i="56"/>
  <c r="A87" i="56"/>
  <c r="D407" i="56"/>
  <c r="G494" i="55"/>
  <c r="C122" i="56"/>
  <c r="G229" i="56"/>
  <c r="G415" i="56"/>
  <c r="F212" i="55"/>
  <c r="E212" i="55" s="1"/>
  <c r="I212" i="55" s="1"/>
  <c r="G339" i="55"/>
  <c r="C18" i="55"/>
  <c r="D169" i="53"/>
  <c r="C376" i="56"/>
  <c r="C446" i="55"/>
  <c r="A355" i="53"/>
  <c r="B381" i="53"/>
  <c r="F283" i="55"/>
  <c r="E283" i="55" s="1"/>
  <c r="I283" i="55" s="1"/>
  <c r="C274" i="56"/>
  <c r="G363" i="56"/>
  <c r="F267" i="49"/>
  <c r="G410" i="53"/>
  <c r="E410" i="53" s="1"/>
  <c r="I410" i="53" s="1"/>
  <c r="C309" i="55"/>
  <c r="F102" i="55"/>
  <c r="B460" i="55"/>
  <c r="A135" i="55"/>
  <c r="G302" i="55"/>
  <c r="E302" i="55" s="1"/>
  <c r="I302" i="55" s="1"/>
  <c r="C83" i="53"/>
  <c r="C475" i="55"/>
  <c r="C122" i="55"/>
  <c r="B49" i="53"/>
  <c r="A151" i="56"/>
  <c r="B6" i="53"/>
  <c r="G423" i="55"/>
  <c r="A502" i="53"/>
  <c r="A49" i="55"/>
  <c r="A272" i="56"/>
  <c r="A47" i="55"/>
  <c r="B388" i="56"/>
  <c r="A276" i="56"/>
  <c r="F282" i="53"/>
  <c r="C44" i="55"/>
  <c r="F380" i="53"/>
  <c r="E380" i="53" s="1"/>
  <c r="I380" i="53" s="1"/>
  <c r="B436" i="56"/>
  <c r="F221" i="53"/>
  <c r="E221" i="53" s="1"/>
  <c r="I221" i="53" s="1"/>
  <c r="C342" i="56"/>
  <c r="B369" i="53"/>
  <c r="C469" i="55"/>
  <c r="B10" i="55"/>
  <c r="D449" i="53"/>
  <c r="C432" i="55"/>
  <c r="D171" i="53"/>
  <c r="F98" i="55"/>
  <c r="B426" i="55"/>
  <c r="B376" i="56"/>
  <c r="A334" i="53"/>
  <c r="G490" i="53"/>
  <c r="E490" i="53" s="1"/>
  <c r="I490" i="53" s="1"/>
  <c r="A404" i="56"/>
  <c r="A364" i="53"/>
  <c r="A24" i="56"/>
  <c r="B107" i="53"/>
  <c r="B204" i="56"/>
  <c r="F315" i="56"/>
  <c r="D197" i="55"/>
  <c r="D178" i="55"/>
  <c r="F315" i="53"/>
  <c r="G71" i="55"/>
  <c r="F271" i="53"/>
  <c r="D403" i="55"/>
  <c r="B52" i="56"/>
  <c r="C22" i="56"/>
  <c r="A115" i="56"/>
  <c r="A408" i="56"/>
  <c r="B444" i="53"/>
  <c r="A152" i="56"/>
  <c r="F428" i="56"/>
  <c r="D382" i="55"/>
  <c r="F315" i="55"/>
  <c r="D138" i="55"/>
  <c r="A229" i="53"/>
  <c r="F372" i="55"/>
  <c r="C359" i="55"/>
  <c r="A131" i="56"/>
  <c r="D129" i="56"/>
  <c r="A85" i="56"/>
  <c r="B181" i="56"/>
  <c r="C9" i="55"/>
  <c r="D443" i="55"/>
  <c r="C476" i="56"/>
  <c r="A4" i="56"/>
  <c r="A372" i="56"/>
  <c r="G164" i="55"/>
  <c r="F429" i="55"/>
  <c r="F229" i="55"/>
  <c r="E229" i="55" s="1"/>
  <c r="I229" i="55" s="1"/>
  <c r="B269" i="56"/>
  <c r="C131" i="56"/>
  <c r="F370" i="53"/>
  <c r="E370" i="53" s="1"/>
  <c r="I370" i="53" s="1"/>
  <c r="C313" i="56"/>
  <c r="C236" i="56"/>
  <c r="F316" i="55"/>
  <c r="G234" i="55"/>
  <c r="E234" i="55" s="1"/>
  <c r="I234" i="55" s="1"/>
  <c r="D185" i="55"/>
  <c r="G145" i="55"/>
  <c r="E145" i="55" s="1"/>
  <c r="I145" i="55" s="1"/>
  <c r="C263" i="56"/>
  <c r="A17" i="55"/>
  <c r="C442" i="55"/>
  <c r="F501" i="53"/>
  <c r="E501" i="53" s="1"/>
  <c r="I501" i="53" s="1"/>
  <c r="A362" i="56"/>
  <c r="G493" i="56"/>
  <c r="B302" i="55"/>
  <c r="B310" i="53"/>
  <c r="G428" i="53"/>
  <c r="E428" i="53" s="1"/>
  <c r="I428" i="53" s="1"/>
  <c r="G500" i="55"/>
  <c r="E500" i="55" s="1"/>
  <c r="I500" i="55" s="1"/>
  <c r="F206" i="56"/>
  <c r="B152" i="56"/>
  <c r="D152" i="53"/>
  <c r="C336" i="56"/>
  <c r="B202" i="56"/>
  <c r="B429" i="56"/>
  <c r="D425" i="55"/>
  <c r="F140" i="56"/>
  <c r="B359" i="53"/>
  <c r="F99" i="56"/>
  <c r="D150" i="56"/>
  <c r="B54" i="56"/>
  <c r="C236" i="55"/>
  <c r="D192" i="55"/>
  <c r="F159" i="55"/>
  <c r="D392" i="55"/>
  <c r="C91" i="56"/>
  <c r="G260" i="56"/>
  <c r="G47" i="55"/>
  <c r="A317" i="56"/>
  <c r="G455" i="56"/>
  <c r="D385" i="55"/>
  <c r="G117" i="56"/>
  <c r="C153" i="53"/>
  <c r="C38" i="55"/>
  <c r="D371" i="53"/>
  <c r="C151" i="53"/>
  <c r="C282" i="56"/>
  <c r="B13" i="53"/>
  <c r="B474" i="55"/>
  <c r="A466" i="53"/>
  <c r="C481" i="55"/>
  <c r="C125" i="56"/>
  <c r="G339" i="56"/>
  <c r="G318" i="55"/>
  <c r="D281" i="53"/>
  <c r="B138" i="56"/>
  <c r="B461" i="55"/>
  <c r="C303" i="56"/>
  <c r="G248" i="55"/>
  <c r="B127" i="56"/>
  <c r="A411" i="53"/>
  <c r="D295" i="55"/>
  <c r="A478" i="53"/>
  <c r="A437" i="53"/>
  <c r="D316" i="53"/>
  <c r="D151" i="53"/>
  <c r="F112" i="55"/>
  <c r="E112" i="55" s="1"/>
  <c r="I112" i="55" s="1"/>
  <c r="B173" i="53"/>
  <c r="C387" i="53"/>
  <c r="C202" i="56"/>
  <c r="G71" i="53"/>
  <c r="C457" i="55"/>
  <c r="A310" i="56"/>
  <c r="C106" i="56"/>
  <c r="A204" i="53"/>
  <c r="C55" i="53"/>
  <c r="C260" i="55"/>
  <c r="D157" i="53"/>
  <c r="C290" i="56"/>
  <c r="G459" i="55"/>
  <c r="C255" i="56"/>
  <c r="C256" i="53"/>
  <c r="G333" i="56"/>
  <c r="D71" i="53"/>
  <c r="B398" i="55"/>
  <c r="B209" i="56"/>
  <c r="C238" i="55"/>
  <c r="D404" i="53"/>
  <c r="A121" i="55"/>
  <c r="A456" i="53"/>
  <c r="C139" i="55"/>
  <c r="A297" i="55"/>
  <c r="G22" i="55"/>
  <c r="B336" i="56"/>
  <c r="B172" i="55"/>
  <c r="G305" i="56"/>
  <c r="E305" i="56" s="1"/>
  <c r="I305" i="56" s="1"/>
  <c r="B412" i="55"/>
  <c r="G356" i="55"/>
  <c r="E356" i="55" s="1"/>
  <c r="I356" i="55" s="1"/>
  <c r="B171" i="53"/>
  <c r="F193" i="56"/>
  <c r="C365" i="56"/>
  <c r="C207" i="55"/>
  <c r="F202" i="53"/>
  <c r="D95" i="55"/>
  <c r="A249" i="56"/>
  <c r="F129" i="53"/>
  <c r="C36" i="55"/>
  <c r="C22" i="55"/>
  <c r="D228" i="55"/>
  <c r="C369" i="55"/>
  <c r="A414" i="56"/>
  <c r="D96" i="55"/>
  <c r="B484" i="56"/>
  <c r="A210" i="56"/>
  <c r="A413" i="56"/>
  <c r="B327" i="56"/>
  <c r="F310" i="56"/>
  <c r="G217" i="55"/>
  <c r="B350" i="56"/>
  <c r="F17" i="56"/>
  <c r="G379" i="55"/>
  <c r="E379" i="55" s="1"/>
  <c r="I379" i="55" s="1"/>
  <c r="A225" i="56"/>
  <c r="C126" i="55"/>
  <c r="C118" i="55"/>
  <c r="G261" i="55"/>
  <c r="G211" i="55"/>
  <c r="E211" i="55" s="1"/>
  <c r="I211" i="55" s="1"/>
  <c r="B131" i="56"/>
  <c r="G344" i="55"/>
  <c r="C280" i="56"/>
  <c r="F279" i="55"/>
  <c r="E279" i="55" s="1"/>
  <c r="I279" i="55" s="1"/>
  <c r="A398" i="56"/>
  <c r="G42" i="55"/>
  <c r="E42" i="55" s="1"/>
  <c r="I42" i="55" s="1"/>
  <c r="C155" i="55"/>
  <c r="C409" i="55"/>
  <c r="A200" i="55"/>
  <c r="G7" i="55"/>
  <c r="F221" i="55"/>
  <c r="E221" i="55" s="1"/>
  <c r="I221" i="55" s="1"/>
  <c r="F296" i="53"/>
  <c r="E296" i="53" s="1"/>
  <c r="I296" i="53" s="1"/>
  <c r="C198" i="56"/>
  <c r="G220" i="55"/>
  <c r="D342" i="55"/>
  <c r="G329" i="55"/>
  <c r="F482" i="55"/>
  <c r="F390" i="55"/>
  <c r="G157" i="53"/>
  <c r="E157" i="53" s="1"/>
  <c r="I157" i="53" s="1"/>
  <c r="F346" i="55"/>
  <c r="D6" i="56"/>
  <c r="B17" i="56"/>
  <c r="F107" i="55"/>
  <c r="C502" i="55"/>
  <c r="G145" i="53"/>
  <c r="E145" i="53" s="1"/>
  <c r="I145" i="53" s="1"/>
  <c r="B281" i="55"/>
  <c r="G355" i="55"/>
  <c r="G27" i="55"/>
  <c r="C423" i="56"/>
  <c r="C102" i="56"/>
  <c r="G72" i="56"/>
  <c r="E72" i="56" s="1"/>
  <c r="I72" i="56" s="1"/>
  <c r="G177" i="55"/>
  <c r="E177" i="55" s="1"/>
  <c r="I177" i="55" s="1"/>
  <c r="C497" i="55"/>
  <c r="A394" i="56"/>
  <c r="A228" i="56"/>
  <c r="B322" i="55"/>
  <c r="G422" i="55"/>
  <c r="E422" i="55" s="1"/>
  <c r="I422" i="55" s="1"/>
  <c r="F163" i="56"/>
  <c r="E163" i="56" s="1"/>
  <c r="I163" i="56" s="1"/>
  <c r="G479" i="55"/>
  <c r="B196" i="56"/>
  <c r="D28" i="56"/>
  <c r="D378" i="56"/>
  <c r="G293" i="56"/>
  <c r="C152" i="55"/>
  <c r="F411" i="55"/>
  <c r="D232" i="55"/>
  <c r="A87" i="53"/>
  <c r="C400" i="53"/>
  <c r="C385" i="56"/>
  <c r="A386" i="55"/>
  <c r="A93" i="56"/>
  <c r="C458" i="56"/>
  <c r="B334" i="56"/>
  <c r="F82" i="55"/>
  <c r="C342" i="55"/>
  <c r="D486" i="53"/>
  <c r="A476" i="55"/>
  <c r="A292" i="56"/>
  <c r="D339" i="53"/>
  <c r="C7" i="53"/>
  <c r="C291" i="53"/>
  <c r="A228" i="55"/>
  <c r="B57" i="56"/>
  <c r="B403" i="56"/>
  <c r="C469" i="53"/>
  <c r="G243" i="53"/>
  <c r="D223" i="55"/>
  <c r="A311" i="55"/>
  <c r="B11" i="56"/>
  <c r="A187" i="53"/>
  <c r="C140" i="55"/>
  <c r="C322" i="56"/>
  <c r="C351" i="53"/>
  <c r="B178" i="56"/>
  <c r="D270" i="56"/>
  <c r="A273" i="56"/>
  <c r="C445" i="53"/>
  <c r="G51" i="53"/>
  <c r="E51" i="53" s="1"/>
  <c r="I51" i="53" s="1"/>
  <c r="C245" i="55"/>
  <c r="C361" i="55"/>
  <c r="D418" i="53"/>
  <c r="G49" i="55"/>
  <c r="F140" i="53"/>
  <c r="B323" i="56"/>
  <c r="A258" i="53"/>
  <c r="A377" i="53"/>
  <c r="C4" i="53"/>
  <c r="D335" i="56"/>
  <c r="C120" i="55"/>
  <c r="B317" i="55"/>
  <c r="F348" i="53"/>
  <c r="E348" i="53" s="1"/>
  <c r="I348" i="53" s="1"/>
  <c r="A58" i="55"/>
  <c r="A168" i="55"/>
  <c r="F493" i="53"/>
  <c r="C500" i="55"/>
  <c r="C112" i="56"/>
  <c r="G228" i="55"/>
  <c r="G345" i="56"/>
  <c r="C205" i="56"/>
  <c r="F179" i="55"/>
  <c r="D387" i="55"/>
  <c r="D61" i="55"/>
  <c r="B219" i="53"/>
  <c r="A315" i="56"/>
  <c r="B25" i="55"/>
  <c r="C189" i="55"/>
  <c r="C190" i="56"/>
  <c r="F40" i="55"/>
  <c r="F172" i="55"/>
  <c r="E172" i="55" s="1"/>
  <c r="I172" i="55" s="1"/>
  <c r="F153" i="55"/>
  <c r="D87" i="55"/>
  <c r="F248" i="55"/>
  <c r="D345" i="55"/>
  <c r="G142" i="55"/>
  <c r="A421" i="56"/>
  <c r="A445" i="56"/>
  <c r="B29" i="56"/>
  <c r="C191" i="56"/>
  <c r="D284" i="56"/>
  <c r="C129" i="55"/>
  <c r="F339" i="53"/>
  <c r="E339" i="53" s="1"/>
  <c r="I339" i="53" s="1"/>
  <c r="B465" i="53"/>
  <c r="A134" i="56"/>
  <c r="C438" i="55"/>
  <c r="B402" i="53"/>
  <c r="B253" i="56"/>
  <c r="B184" i="56"/>
  <c r="B456" i="56"/>
  <c r="A377" i="56"/>
  <c r="A9" i="56"/>
  <c r="A162" i="56"/>
  <c r="B285" i="56"/>
  <c r="B270" i="56"/>
  <c r="B294" i="56"/>
  <c r="G403" i="55"/>
  <c r="F84" i="55"/>
  <c r="B366" i="53"/>
  <c r="F475" i="56"/>
  <c r="E475" i="56" s="1"/>
  <c r="I475" i="56" s="1"/>
  <c r="A147" i="56"/>
  <c r="F27" i="53"/>
  <c r="E27" i="53" s="1"/>
  <c r="I27" i="53" s="1"/>
  <c r="C285" i="55"/>
  <c r="A358" i="56"/>
  <c r="A166" i="56"/>
  <c r="F269" i="55"/>
  <c r="E269" i="55" s="1"/>
  <c r="I269" i="55" s="1"/>
  <c r="F97" i="55"/>
  <c r="E97" i="55" s="1"/>
  <c r="I97" i="55" s="1"/>
  <c r="G172" i="55"/>
  <c r="G337" i="55"/>
  <c r="F429" i="53"/>
  <c r="A111" i="53"/>
  <c r="D5" i="56"/>
  <c r="B332" i="56"/>
  <c r="G235" i="56"/>
  <c r="D245" i="55"/>
  <c r="C500" i="56"/>
  <c r="B354" i="55"/>
  <c r="B280" i="56"/>
  <c r="G207" i="56"/>
  <c r="C326" i="56"/>
  <c r="F366" i="56"/>
  <c r="F136" i="55"/>
  <c r="A234" i="56"/>
  <c r="G469" i="56"/>
  <c r="G382" i="55"/>
  <c r="F221" i="56"/>
  <c r="G385" i="53"/>
  <c r="D461" i="55"/>
  <c r="C224" i="56"/>
  <c r="G82" i="55"/>
  <c r="F123" i="56"/>
  <c r="G498" i="56"/>
  <c r="D224" i="56"/>
  <c r="C138" i="53"/>
  <c r="C311" i="55"/>
  <c r="A80" i="56"/>
  <c r="G317" i="55"/>
  <c r="F233" i="53"/>
  <c r="E233" i="53" s="1"/>
  <c r="I233" i="53" s="1"/>
  <c r="G119" i="53"/>
  <c r="G296" i="53"/>
  <c r="D489" i="55"/>
  <c r="C254" i="55"/>
  <c r="G216" i="55"/>
  <c r="F174" i="55"/>
  <c r="B37" i="49"/>
  <c r="F81" i="53"/>
  <c r="E81" i="53" s="1"/>
  <c r="I81" i="53" s="1"/>
  <c r="G15" i="56"/>
  <c r="A43" i="53"/>
  <c r="C318" i="53"/>
  <c r="C258" i="53"/>
  <c r="A424" i="53"/>
  <c r="D495" i="55"/>
  <c r="A115" i="55"/>
  <c r="D83" i="55"/>
  <c r="A372" i="53"/>
  <c r="A62" i="56"/>
  <c r="B197" i="53"/>
  <c r="B200" i="55"/>
  <c r="D216" i="55"/>
  <c r="C213" i="55"/>
  <c r="G502" i="55"/>
  <c r="F100" i="55"/>
  <c r="B267" i="53"/>
  <c r="D215" i="56"/>
  <c r="D49" i="56"/>
  <c r="A53" i="49"/>
  <c r="D17" i="53"/>
  <c r="A182" i="53"/>
  <c r="B146" i="55"/>
  <c r="D368" i="55"/>
  <c r="D427" i="53"/>
  <c r="F181" i="55"/>
  <c r="C105" i="55"/>
  <c r="B68" i="55"/>
  <c r="C333" i="55"/>
  <c r="A467" i="55"/>
  <c r="B159" i="53"/>
  <c r="B464" i="55"/>
  <c r="B373" i="53"/>
  <c r="F167" i="53"/>
  <c r="B395" i="55"/>
  <c r="C461" i="55"/>
  <c r="D200" i="53"/>
  <c r="G14" i="55"/>
  <c r="E14" i="55" s="1"/>
  <c r="I14" i="55" s="1"/>
  <c r="G271" i="55"/>
  <c r="E271" i="55" s="1"/>
  <c r="I271" i="55" s="1"/>
  <c r="F46" i="56"/>
  <c r="G479" i="56"/>
  <c r="G281" i="56"/>
  <c r="D330" i="55"/>
  <c r="C135" i="55"/>
  <c r="G207" i="55"/>
  <c r="E207" i="55" s="1"/>
  <c r="I207" i="55" s="1"/>
  <c r="C411" i="55"/>
  <c r="C19" i="56"/>
  <c r="D464" i="55"/>
  <c r="G225" i="55"/>
  <c r="C400" i="55"/>
  <c r="A137" i="56"/>
  <c r="F8" i="53"/>
  <c r="E8" i="53" s="1"/>
  <c r="I8" i="53" s="1"/>
  <c r="G213" i="55"/>
  <c r="D114" i="55"/>
  <c r="C107" i="55"/>
  <c r="G198" i="55"/>
  <c r="F120" i="55"/>
  <c r="E120" i="55" s="1"/>
  <c r="I120" i="55" s="1"/>
  <c r="C173" i="55"/>
  <c r="A111" i="56"/>
  <c r="D97" i="55"/>
  <c r="G24" i="56"/>
  <c r="D151" i="55"/>
  <c r="B293" i="56"/>
  <c r="G257" i="55"/>
  <c r="C85" i="56"/>
  <c r="C434" i="56"/>
  <c r="B361" i="55"/>
  <c r="C467" i="56"/>
  <c r="F376" i="53"/>
  <c r="E376" i="53" s="1"/>
  <c r="I376" i="53" s="1"/>
  <c r="D101" i="55"/>
  <c r="G502" i="56"/>
  <c r="F146" i="55"/>
  <c r="G386" i="55"/>
  <c r="A356" i="56"/>
  <c r="B37" i="56"/>
  <c r="D201" i="56"/>
  <c r="G356" i="56"/>
  <c r="F65" i="53"/>
  <c r="F215" i="55"/>
  <c r="G186" i="55"/>
  <c r="B68" i="56"/>
  <c r="G147" i="55"/>
  <c r="E147" i="55" s="1"/>
  <c r="I147" i="55" s="1"/>
  <c r="A315" i="55"/>
  <c r="B72" i="55"/>
  <c r="D408" i="55"/>
  <c r="A97" i="55"/>
  <c r="C474" i="55"/>
  <c r="C373" i="55"/>
  <c r="A368" i="53"/>
  <c r="G45" i="55"/>
  <c r="A42" i="56"/>
  <c r="C43" i="56"/>
  <c r="F283" i="56"/>
  <c r="A285" i="56"/>
  <c r="A277" i="56"/>
  <c r="C160" i="55"/>
  <c r="C116" i="56"/>
  <c r="A148" i="56"/>
  <c r="C237" i="56"/>
  <c r="D424" i="56"/>
  <c r="F486" i="56"/>
  <c r="D312" i="55"/>
  <c r="D104" i="55"/>
  <c r="A484" i="56"/>
  <c r="G462" i="55"/>
  <c r="E462" i="55" s="1"/>
  <c r="I462" i="55" s="1"/>
  <c r="D70" i="55"/>
  <c r="G491" i="56"/>
  <c r="C464" i="56"/>
  <c r="D190" i="55"/>
  <c r="G288" i="55"/>
  <c r="G269" i="55"/>
  <c r="F81" i="56"/>
  <c r="D132" i="56"/>
  <c r="D29" i="56"/>
  <c r="A236" i="55"/>
  <c r="F320" i="53"/>
  <c r="C310" i="55"/>
  <c r="B406" i="55"/>
  <c r="D485" i="53"/>
  <c r="F223" i="53"/>
  <c r="C467" i="55"/>
  <c r="C421" i="55"/>
  <c r="B454" i="55"/>
  <c r="C85" i="55"/>
  <c r="C307" i="55"/>
  <c r="F5" i="55"/>
  <c r="E5" i="55" s="1"/>
  <c r="I5" i="55" s="1"/>
  <c r="F201" i="53"/>
  <c r="E201" i="53" s="1"/>
  <c r="I201" i="53" s="1"/>
  <c r="D196" i="53"/>
  <c r="G284" i="55"/>
  <c r="E284" i="55" s="1"/>
  <c r="I284" i="55" s="1"/>
  <c r="C17" i="55"/>
  <c r="F77" i="55"/>
  <c r="A341" i="55"/>
  <c r="A202" i="53"/>
  <c r="B233" i="56"/>
  <c r="G366" i="53"/>
  <c r="C268" i="55"/>
  <c r="A156" i="55"/>
  <c r="G139" i="55"/>
  <c r="E139" i="55" s="1"/>
  <c r="I139" i="55" s="1"/>
  <c r="G115" i="53"/>
  <c r="A14" i="55"/>
  <c r="G75" i="55"/>
  <c r="E75" i="55" s="1"/>
  <c r="I75" i="55" s="1"/>
  <c r="A33" i="55"/>
  <c r="G277" i="55"/>
  <c r="A278" i="56"/>
  <c r="A186" i="55"/>
  <c r="C143" i="55"/>
  <c r="B9" i="56"/>
  <c r="G40" i="55"/>
  <c r="B273" i="55"/>
  <c r="D268" i="53"/>
  <c r="A45" i="53"/>
  <c r="G400" i="55"/>
  <c r="E400" i="55" s="1"/>
  <c r="I400" i="55" s="1"/>
  <c r="B212" i="56"/>
  <c r="B361" i="53"/>
  <c r="C334" i="55"/>
  <c r="A371" i="56"/>
  <c r="D238" i="55"/>
  <c r="F235" i="53"/>
  <c r="C58" i="55"/>
  <c r="C438" i="53"/>
  <c r="B207" i="56"/>
  <c r="C392" i="55"/>
  <c r="G313" i="53"/>
  <c r="E313" i="53" s="1"/>
  <c r="I313" i="53" s="1"/>
  <c r="B283" i="55"/>
  <c r="B349" i="56"/>
  <c r="A270" i="56"/>
  <c r="B37" i="55"/>
  <c r="C214" i="55"/>
  <c r="F126" i="56"/>
  <c r="C327" i="55"/>
  <c r="G101" i="55"/>
  <c r="B394" i="56"/>
  <c r="C453" i="55"/>
  <c r="C156" i="55"/>
  <c r="B500" i="56"/>
  <c r="C321" i="56"/>
  <c r="G145" i="56"/>
  <c r="E145" i="56" s="1"/>
  <c r="I145" i="56" s="1"/>
  <c r="D169" i="55"/>
  <c r="B439" i="56"/>
  <c r="D253" i="55"/>
  <c r="C90" i="56"/>
  <c r="G203" i="55"/>
  <c r="C376" i="55"/>
  <c r="C101" i="56"/>
  <c r="B47" i="55"/>
  <c r="C335" i="55"/>
  <c r="G493" i="55"/>
  <c r="D159" i="55"/>
  <c r="C58" i="56"/>
  <c r="D295" i="53"/>
  <c r="F246" i="55"/>
  <c r="E246" i="55" s="1"/>
  <c r="I246" i="55" s="1"/>
  <c r="F370" i="55"/>
  <c r="A227" i="56"/>
  <c r="C193" i="56"/>
  <c r="B342" i="56"/>
  <c r="G202" i="55"/>
  <c r="E202" i="55" s="1"/>
  <c r="I202" i="55" s="1"/>
  <c r="G29" i="55"/>
  <c r="B224" i="56"/>
  <c r="C483" i="56"/>
  <c r="A6" i="56"/>
  <c r="C493" i="53"/>
  <c r="D218" i="55"/>
  <c r="D444" i="55"/>
  <c r="F6" i="55"/>
  <c r="F256" i="55"/>
  <c r="A18" i="56"/>
  <c r="D51" i="55"/>
  <c r="A453" i="55"/>
  <c r="A378" i="56"/>
  <c r="C398" i="53"/>
  <c r="C368" i="56"/>
  <c r="D22" i="55"/>
  <c r="G146" i="55"/>
  <c r="C290" i="55"/>
  <c r="B390" i="53"/>
  <c r="C132" i="55"/>
  <c r="F57" i="55"/>
  <c r="C340" i="55"/>
  <c r="G401" i="55"/>
  <c r="E401" i="55" s="1"/>
  <c r="I401" i="55" s="1"/>
  <c r="D51" i="56"/>
  <c r="G218" i="56"/>
  <c r="D281" i="55"/>
  <c r="B93" i="56"/>
  <c r="D134" i="56"/>
  <c r="C43" i="55"/>
  <c r="B268" i="56"/>
  <c r="D297" i="55"/>
  <c r="D15" i="56"/>
  <c r="F111" i="55"/>
  <c r="C405" i="56"/>
  <c r="C330" i="56"/>
  <c r="G441" i="55"/>
  <c r="C364" i="56"/>
  <c r="G322" i="55"/>
  <c r="G58" i="56"/>
  <c r="B41" i="56"/>
  <c r="C341" i="55"/>
  <c r="D172" i="56"/>
  <c r="B8" i="56"/>
  <c r="D244" i="56"/>
  <c r="F467" i="56"/>
  <c r="D182" i="56"/>
  <c r="C444" i="53"/>
  <c r="A2" i="53"/>
  <c r="A251" i="56"/>
  <c r="B14" i="53"/>
  <c r="B56" i="56"/>
  <c r="B238" i="55"/>
  <c r="C292" i="53"/>
  <c r="C11" i="55"/>
  <c r="A400" i="53"/>
  <c r="D409" i="55"/>
  <c r="G326" i="55"/>
  <c r="B112" i="53"/>
  <c r="G501" i="53"/>
  <c r="C334" i="56"/>
  <c r="G35" i="53"/>
  <c r="E35" i="53" s="1"/>
  <c r="I35" i="53" s="1"/>
  <c r="B404" i="53"/>
  <c r="F304" i="53"/>
  <c r="E304" i="53" s="1"/>
  <c r="I304" i="53" s="1"/>
  <c r="A79" i="53"/>
  <c r="B80" i="56"/>
  <c r="C489" i="53"/>
  <c r="D240" i="55"/>
  <c r="A232" i="56"/>
  <c r="B277" i="55"/>
  <c r="B441" i="55"/>
  <c r="A312" i="53"/>
  <c r="G91" i="55"/>
  <c r="G39" i="53"/>
  <c r="E39" i="53" s="1"/>
  <c r="I39" i="53" s="1"/>
  <c r="G242" i="53"/>
  <c r="E242" i="53" s="1"/>
  <c r="I242" i="53" s="1"/>
  <c r="C249" i="53"/>
  <c r="A22" i="55"/>
  <c r="A455" i="53"/>
  <c r="C235" i="56"/>
  <c r="A60" i="56"/>
  <c r="A353" i="56"/>
  <c r="G6" i="55"/>
  <c r="A5" i="56"/>
  <c r="A216" i="53"/>
  <c r="C268" i="53"/>
  <c r="A21" i="53"/>
  <c r="B357" i="53"/>
  <c r="F495" i="53"/>
  <c r="E495" i="53" s="1"/>
  <c r="I495" i="53" s="1"/>
  <c r="B86" i="56"/>
  <c r="D55" i="55"/>
  <c r="C187" i="55"/>
  <c r="B487" i="53"/>
  <c r="F486" i="53"/>
  <c r="A205" i="53"/>
  <c r="A161" i="53"/>
  <c r="G447" i="55"/>
  <c r="G491" i="55"/>
  <c r="C185" i="56"/>
  <c r="A200" i="56"/>
  <c r="B156" i="56"/>
  <c r="F181" i="53"/>
  <c r="E181" i="53" s="1"/>
  <c r="I181" i="53" s="1"/>
  <c r="F397" i="53"/>
  <c r="E397" i="53" s="1"/>
  <c r="I397" i="53" s="1"/>
  <c r="C174" i="55"/>
  <c r="G497" i="56"/>
  <c r="B501" i="53"/>
  <c r="C449" i="56"/>
  <c r="C33" i="55"/>
  <c r="B208" i="55"/>
  <c r="D414" i="55"/>
  <c r="G367" i="55"/>
  <c r="B468" i="56"/>
  <c r="C424" i="55"/>
  <c r="G201" i="55"/>
  <c r="B228" i="56"/>
  <c r="D229" i="55"/>
  <c r="C69" i="56"/>
  <c r="C366" i="53"/>
  <c r="C476" i="55"/>
  <c r="A104" i="55"/>
  <c r="D399" i="53"/>
  <c r="D143" i="56"/>
  <c r="F293" i="55"/>
  <c r="A405" i="55"/>
  <c r="C452" i="55"/>
  <c r="D8" i="55"/>
  <c r="G293" i="53"/>
  <c r="B278" i="56"/>
  <c r="C99" i="56"/>
  <c r="D298" i="55"/>
  <c r="A300" i="56"/>
  <c r="D348" i="55"/>
  <c r="D463" i="55"/>
  <c r="B104" i="56"/>
  <c r="G486" i="55"/>
  <c r="E486" i="55" s="1"/>
  <c r="I486" i="55" s="1"/>
  <c r="G359" i="56"/>
  <c r="C164" i="55"/>
  <c r="G374" i="53"/>
  <c r="E374" i="53" s="1"/>
  <c r="I374" i="53" s="1"/>
  <c r="C425" i="55"/>
  <c r="A338" i="56"/>
  <c r="C249" i="55"/>
  <c r="B76" i="56"/>
  <c r="D231" i="56"/>
  <c r="A458" i="53"/>
  <c r="G64" i="55"/>
  <c r="D397" i="55"/>
  <c r="C69" i="53"/>
  <c r="A385" i="56"/>
  <c r="B74" i="56"/>
  <c r="C314" i="56"/>
  <c r="F101" i="55"/>
  <c r="E101" i="55" s="1"/>
  <c r="I101" i="55" s="1"/>
  <c r="G91" i="53"/>
  <c r="E91" i="53" s="1"/>
  <c r="I91" i="53" s="1"/>
  <c r="A189" i="56"/>
  <c r="B289" i="56"/>
  <c r="C65" i="55"/>
  <c r="C322" i="55"/>
  <c r="B499" i="56"/>
  <c r="C378" i="55"/>
  <c r="D189" i="56"/>
  <c r="B136" i="56"/>
  <c r="C45" i="56"/>
  <c r="A492" i="56"/>
  <c r="A215" i="56"/>
  <c r="D239" i="55"/>
  <c r="D208" i="56"/>
  <c r="D317" i="55"/>
  <c r="D473" i="55"/>
  <c r="F390" i="56"/>
  <c r="E390" i="56" s="1"/>
  <c r="I390" i="56" s="1"/>
  <c r="D468" i="55"/>
  <c r="F79" i="55"/>
  <c r="E79" i="55" s="1"/>
  <c r="I79" i="55" s="1"/>
  <c r="B447" i="56"/>
  <c r="G2" i="55"/>
  <c r="E2" i="55" s="1"/>
  <c r="I2" i="55" s="1"/>
  <c r="D370" i="56"/>
  <c r="C265" i="56"/>
  <c r="F61" i="56"/>
  <c r="E61" i="56" s="1"/>
  <c r="I61" i="56" s="1"/>
  <c r="F64" i="55"/>
  <c r="C456" i="53"/>
  <c r="F215" i="53"/>
  <c r="C380" i="56"/>
  <c r="B270" i="53"/>
  <c r="C210" i="55"/>
  <c r="C288" i="56"/>
  <c r="D7" i="55"/>
  <c r="B257" i="56"/>
  <c r="A124" i="56"/>
  <c r="C136" i="55"/>
  <c r="D278" i="56"/>
  <c r="F402" i="55"/>
  <c r="G136" i="53"/>
  <c r="E136" i="53" s="1"/>
  <c r="I136" i="53" s="1"/>
  <c r="F465" i="55"/>
  <c r="F425" i="56"/>
  <c r="C54" i="55"/>
  <c r="B146" i="56"/>
  <c r="C443" i="56"/>
  <c r="B325" i="56"/>
  <c r="F247" i="56"/>
  <c r="C42" i="55"/>
  <c r="A8" i="56"/>
  <c r="C379" i="53"/>
  <c r="C18" i="56"/>
  <c r="B44" i="55"/>
  <c r="C102" i="55"/>
  <c r="A357" i="53"/>
  <c r="C283" i="55"/>
  <c r="F303" i="55"/>
  <c r="E303" i="55" s="1"/>
  <c r="I303" i="55" s="1"/>
  <c r="B234" i="56"/>
  <c r="F91" i="56"/>
  <c r="C492" i="53"/>
  <c r="D352" i="55"/>
  <c r="A7" i="56"/>
  <c r="A462" i="56"/>
  <c r="B418" i="56"/>
  <c r="G67" i="56"/>
  <c r="C375" i="55"/>
  <c r="B205" i="56"/>
  <c r="F399" i="56"/>
  <c r="F441" i="56"/>
  <c r="E441" i="56" s="1"/>
  <c r="I441" i="56" s="1"/>
  <c r="C379" i="55"/>
  <c r="G172" i="56"/>
  <c r="B246" i="56"/>
  <c r="G413" i="55"/>
  <c r="B195" i="56"/>
  <c r="A97" i="56"/>
  <c r="C132" i="53"/>
  <c r="B430" i="56"/>
  <c r="F99" i="55"/>
  <c r="E99" i="55" s="1"/>
  <c r="I99" i="55" s="1"/>
  <c r="G198" i="56"/>
  <c r="A402" i="53"/>
  <c r="D35" i="55"/>
  <c r="C327" i="56"/>
  <c r="A203" i="56"/>
  <c r="F85" i="56"/>
  <c r="G130" i="55"/>
  <c r="E130" i="55" s="1"/>
  <c r="I130" i="55" s="1"/>
  <c r="G111" i="56"/>
  <c r="A186" i="56"/>
  <c r="F447" i="53"/>
  <c r="E447" i="53" s="1"/>
  <c r="I447" i="53" s="1"/>
  <c r="F331" i="56"/>
  <c r="D131" i="56"/>
  <c r="D466" i="53"/>
  <c r="F183" i="55"/>
  <c r="E183" i="55" s="1"/>
  <c r="I183" i="55" s="1"/>
  <c r="F447" i="55"/>
  <c r="E447" i="55" s="1"/>
  <c r="I447" i="55" s="1"/>
  <c r="F198" i="55"/>
  <c r="D482" i="56"/>
  <c r="F376" i="55"/>
  <c r="E376" i="55" s="1"/>
  <c r="I376" i="55" s="1"/>
  <c r="B286" i="56"/>
  <c r="A180" i="56"/>
  <c r="B460" i="56"/>
  <c r="G121" i="56"/>
  <c r="A357" i="56"/>
  <c r="C170" i="55"/>
  <c r="A2" i="56"/>
  <c r="C170" i="56"/>
  <c r="D92" i="55"/>
  <c r="D304" i="56"/>
  <c r="D144" i="56"/>
  <c r="G465" i="55"/>
  <c r="D241" i="55"/>
  <c r="C105" i="56"/>
  <c r="G63" i="56"/>
  <c r="D81" i="55"/>
  <c r="A399" i="56"/>
  <c r="F141" i="55"/>
  <c r="E141" i="55" s="1"/>
  <c r="I141" i="55" s="1"/>
  <c r="F458" i="55"/>
  <c r="D373" i="55"/>
  <c r="B345" i="56"/>
  <c r="G44" i="56"/>
  <c r="D124" i="55"/>
  <c r="F353" i="56"/>
  <c r="G241" i="55"/>
  <c r="D230" i="55"/>
  <c r="B126" i="56"/>
  <c r="D79" i="55"/>
  <c r="B352" i="56"/>
  <c r="D313" i="55"/>
  <c r="C28" i="55"/>
  <c r="F365" i="55"/>
  <c r="E365" i="55" s="1"/>
  <c r="I365" i="55" s="1"/>
  <c r="A197" i="56"/>
  <c r="A331" i="56"/>
  <c r="F347" i="56"/>
  <c r="D423" i="55"/>
  <c r="A36" i="56"/>
  <c r="D315" i="56"/>
  <c r="D266" i="55"/>
  <c r="G254" i="55"/>
  <c r="E254" i="55" s="1"/>
  <c r="I254" i="55" s="1"/>
  <c r="F438" i="56"/>
  <c r="D71" i="56"/>
  <c r="F476" i="56"/>
  <c r="F446" i="55"/>
  <c r="E446" i="55" s="1"/>
  <c r="I446" i="55" s="1"/>
  <c r="D136" i="56"/>
  <c r="D55" i="56"/>
  <c r="G126" i="56"/>
  <c r="D488" i="56"/>
  <c r="D269" i="56"/>
  <c r="F108" i="56"/>
  <c r="C63" i="56"/>
  <c r="F130" i="56"/>
  <c r="E130" i="56" s="1"/>
  <c r="I130" i="56" s="1"/>
  <c r="D385" i="56"/>
  <c r="F307" i="56"/>
  <c r="B449" i="56"/>
  <c r="G454" i="56"/>
  <c r="E454" i="56" s="1"/>
  <c r="I454" i="56" s="1"/>
  <c r="D113" i="56"/>
  <c r="F299" i="56"/>
  <c r="E299" i="56" s="1"/>
  <c r="I299" i="56" s="1"/>
  <c r="D419" i="55"/>
  <c r="C247" i="53"/>
  <c r="G189" i="55"/>
  <c r="F410" i="55"/>
  <c r="E410" i="55" s="1"/>
  <c r="I410" i="55" s="1"/>
  <c r="D46" i="55"/>
  <c r="A25" i="55"/>
  <c r="D125" i="53"/>
  <c r="F461" i="53"/>
  <c r="E461" i="53" s="1"/>
  <c r="I461" i="53" s="1"/>
  <c r="A318" i="56"/>
  <c r="F375" i="55"/>
  <c r="E375" i="55" s="1"/>
  <c r="I375" i="55" s="1"/>
  <c r="B396" i="56"/>
  <c r="A348" i="56"/>
  <c r="F389" i="55"/>
  <c r="A67" i="56"/>
  <c r="A330" i="56"/>
  <c r="C310" i="53"/>
  <c r="C297" i="55"/>
  <c r="B95" i="56"/>
  <c r="C152" i="56"/>
  <c r="B319" i="56"/>
  <c r="F445" i="56"/>
  <c r="C103" i="55"/>
  <c r="B427" i="53"/>
  <c r="C436" i="55"/>
  <c r="D472" i="55"/>
  <c r="D157" i="55"/>
  <c r="B83" i="56"/>
  <c r="A36" i="53"/>
  <c r="F167" i="55"/>
  <c r="E167" i="55" s="1"/>
  <c r="I167" i="55" s="1"/>
  <c r="B266" i="55"/>
  <c r="C298" i="56"/>
  <c r="G236" i="56"/>
  <c r="F186" i="55"/>
  <c r="C490" i="55"/>
  <c r="F11" i="55"/>
  <c r="E11" i="55" s="1"/>
  <c r="I11" i="55" s="1"/>
  <c r="A381" i="56"/>
  <c r="F218" i="55"/>
  <c r="D283" i="56"/>
  <c r="G158" i="55"/>
  <c r="G365" i="55"/>
  <c r="G47" i="56"/>
  <c r="F153" i="56"/>
  <c r="A336" i="55"/>
  <c r="C406" i="55"/>
  <c r="C177" i="56"/>
  <c r="C424" i="56"/>
  <c r="B182" i="56"/>
  <c r="F281" i="55"/>
  <c r="E281" i="55" s="1"/>
  <c r="I281" i="55" s="1"/>
  <c r="D66" i="56"/>
  <c r="D118" i="56"/>
  <c r="G332" i="55"/>
  <c r="E332" i="55" s="1"/>
  <c r="I332" i="55" s="1"/>
  <c r="D325" i="56"/>
  <c r="C383" i="56"/>
  <c r="C209" i="55"/>
  <c r="C435" i="56"/>
  <c r="D231" i="55"/>
  <c r="F327" i="56"/>
  <c r="G104" i="55"/>
  <c r="E104" i="55" s="1"/>
  <c r="I104" i="55" s="1"/>
  <c r="B187" i="56"/>
  <c r="C194" i="56"/>
  <c r="F220" i="55"/>
  <c r="D263" i="56"/>
  <c r="D323" i="56"/>
  <c r="A120" i="53"/>
  <c r="A92" i="56"/>
  <c r="A500" i="56"/>
  <c r="F258" i="55"/>
  <c r="C137" i="56"/>
  <c r="C123" i="56"/>
  <c r="A400" i="56"/>
  <c r="C220" i="56"/>
  <c r="A167" i="56"/>
  <c r="G70" i="56"/>
  <c r="A366" i="56"/>
  <c r="D168" i="53"/>
  <c r="C255" i="55"/>
  <c r="A241" i="56"/>
  <c r="B326" i="56"/>
  <c r="A52" i="56"/>
  <c r="G317" i="56"/>
  <c r="G266" i="55"/>
  <c r="G295" i="56"/>
  <c r="F485" i="56"/>
  <c r="E485" i="56" s="1"/>
  <c r="I485" i="56" s="1"/>
  <c r="D33" i="56"/>
  <c r="B465" i="56"/>
  <c r="A45" i="56"/>
  <c r="C492" i="56"/>
  <c r="D291" i="56"/>
  <c r="B33" i="56"/>
  <c r="F419" i="56"/>
  <c r="E419" i="56" s="1"/>
  <c r="I419" i="56" s="1"/>
  <c r="F187" i="55"/>
  <c r="B322" i="56"/>
  <c r="F489" i="56"/>
  <c r="G422" i="56"/>
  <c r="D485" i="55"/>
  <c r="F150" i="56"/>
  <c r="F33" i="56"/>
  <c r="C379" i="56"/>
  <c r="F152" i="56"/>
  <c r="A146" i="55"/>
  <c r="B490" i="56"/>
  <c r="F286" i="56"/>
  <c r="B193" i="56"/>
  <c r="D371" i="56"/>
  <c r="C361" i="56"/>
  <c r="D104" i="56"/>
  <c r="F148" i="56"/>
  <c r="E148" i="56" s="1"/>
  <c r="I148" i="56" s="1"/>
  <c r="B441" i="56"/>
  <c r="F113" i="55"/>
  <c r="F183" i="56"/>
  <c r="D117" i="56"/>
  <c r="G311" i="56"/>
  <c r="B94" i="56"/>
  <c r="F493" i="56"/>
  <c r="D207" i="56"/>
  <c r="G135" i="56"/>
  <c r="G161" i="56"/>
  <c r="F143" i="56"/>
  <c r="E143" i="56" s="1"/>
  <c r="I143" i="56" s="1"/>
  <c r="G337" i="56"/>
  <c r="G417" i="55"/>
  <c r="F118" i="56"/>
  <c r="B451" i="56"/>
  <c r="F488" i="56"/>
  <c r="F88" i="56"/>
  <c r="E88" i="56" s="1"/>
  <c r="I88" i="56" s="1"/>
  <c r="D502" i="55"/>
  <c r="D428" i="56"/>
  <c r="D83" i="56"/>
  <c r="G21" i="55"/>
  <c r="D406" i="55"/>
  <c r="F408" i="53"/>
  <c r="E408" i="53" s="1"/>
  <c r="I408" i="53" s="1"/>
  <c r="F406" i="55"/>
  <c r="E406" i="55" s="1"/>
  <c r="I406" i="55" s="1"/>
  <c r="F366" i="55"/>
  <c r="E366" i="55" s="1"/>
  <c r="I366" i="55" s="1"/>
  <c r="D135" i="55"/>
  <c r="A328" i="56"/>
  <c r="B382" i="53"/>
  <c r="C63" i="55"/>
  <c r="G175" i="55"/>
  <c r="E175" i="55" s="1"/>
  <c r="I175" i="55" s="1"/>
  <c r="B99" i="55"/>
  <c r="B365" i="55"/>
  <c r="D467" i="55"/>
  <c r="B365" i="56"/>
  <c r="C388" i="56"/>
  <c r="C8" i="56"/>
  <c r="B103" i="56"/>
  <c r="A28" i="53"/>
  <c r="D12" i="55"/>
  <c r="B444" i="56"/>
  <c r="A47" i="56"/>
  <c r="D109" i="55"/>
  <c r="F9" i="55"/>
  <c r="F351" i="55"/>
  <c r="C164" i="56"/>
  <c r="G125" i="53"/>
  <c r="A411" i="56"/>
  <c r="A470" i="56"/>
  <c r="A306" i="56"/>
  <c r="C412" i="55"/>
  <c r="A64" i="56"/>
  <c r="D442" i="55"/>
  <c r="D373" i="56"/>
  <c r="G92" i="56"/>
  <c r="C328" i="55"/>
  <c r="B145" i="56"/>
  <c r="F76" i="56"/>
  <c r="C384" i="55"/>
  <c r="D193" i="56"/>
  <c r="D176" i="55"/>
  <c r="D53" i="56"/>
  <c r="G488" i="56"/>
  <c r="B200" i="53"/>
  <c r="B367" i="56"/>
  <c r="B425" i="56"/>
  <c r="B370" i="56"/>
  <c r="G488" i="55"/>
  <c r="E488" i="55" s="1"/>
  <c r="I488" i="55" s="1"/>
  <c r="B354" i="56"/>
  <c r="F197" i="55"/>
  <c r="C206" i="56"/>
  <c r="G320" i="55"/>
  <c r="D316" i="56"/>
  <c r="B4" i="56"/>
  <c r="A248" i="53"/>
  <c r="A90" i="56"/>
  <c r="C120" i="56"/>
  <c r="F173" i="55"/>
  <c r="E173" i="55" s="1"/>
  <c r="I173" i="55" s="1"/>
  <c r="D379" i="55"/>
  <c r="B230" i="56"/>
  <c r="F158" i="53"/>
  <c r="E158" i="53" s="1"/>
  <c r="I158" i="53" s="1"/>
  <c r="D21" i="55"/>
  <c r="A98" i="56"/>
  <c r="G364" i="56"/>
  <c r="E364" i="56" s="1"/>
  <c r="I364" i="56" s="1"/>
  <c r="C15" i="55"/>
  <c r="G152" i="56"/>
  <c r="G161" i="55"/>
  <c r="E161" i="55" s="1"/>
  <c r="I161" i="55" s="1"/>
  <c r="C373" i="56"/>
  <c r="G223" i="56"/>
  <c r="F109" i="55"/>
  <c r="E109" i="55" s="1"/>
  <c r="I109" i="55" s="1"/>
  <c r="D111" i="56"/>
  <c r="B248" i="56"/>
  <c r="G22" i="56"/>
  <c r="D247" i="56"/>
  <c r="G272" i="55"/>
  <c r="G313" i="55"/>
  <c r="B450" i="56"/>
  <c r="A95" i="56"/>
  <c r="C473" i="56"/>
  <c r="D206" i="56"/>
  <c r="B341" i="56"/>
  <c r="F243" i="56"/>
  <c r="E243" i="56" s="1"/>
  <c r="I243" i="56" s="1"/>
  <c r="D436" i="55"/>
  <c r="D275" i="55"/>
  <c r="F39" i="56"/>
  <c r="A386" i="56"/>
  <c r="C146" i="55"/>
  <c r="B174" i="56"/>
  <c r="B166" i="56"/>
  <c r="D23" i="55"/>
  <c r="F268" i="56"/>
  <c r="C356" i="55"/>
  <c r="B502" i="56"/>
  <c r="F198" i="56"/>
  <c r="D123" i="56"/>
  <c r="C237" i="53"/>
  <c r="C20" i="56"/>
  <c r="F58" i="55"/>
  <c r="A311" i="56"/>
  <c r="C358" i="55"/>
  <c r="G123" i="55"/>
  <c r="G411" i="55"/>
  <c r="D346" i="55"/>
  <c r="G327" i="56"/>
  <c r="D298" i="56"/>
  <c r="D324" i="55"/>
  <c r="B424" i="56"/>
  <c r="F227" i="56"/>
  <c r="B63" i="56"/>
  <c r="G173" i="56"/>
  <c r="D165" i="56"/>
  <c r="C191" i="55"/>
  <c r="F248" i="56"/>
  <c r="E248" i="56" s="1"/>
  <c r="I248" i="56" s="1"/>
  <c r="F67" i="56"/>
  <c r="E67" i="56" s="1"/>
  <c r="I67" i="56" s="1"/>
  <c r="G373" i="56"/>
  <c r="C502" i="56"/>
  <c r="G2" i="56"/>
  <c r="G500" i="56"/>
  <c r="G123" i="56"/>
  <c r="E123" i="56" s="1"/>
  <c r="I123" i="56" s="1"/>
  <c r="F191" i="56"/>
  <c r="E191" i="56" s="1"/>
  <c r="I191" i="56" s="1"/>
  <c r="F365" i="56"/>
  <c r="G447" i="56"/>
  <c r="G374" i="56"/>
  <c r="D108" i="56"/>
  <c r="G99" i="56"/>
  <c r="E99" i="56" s="1"/>
  <c r="I99" i="56" s="1"/>
  <c r="F223" i="56"/>
  <c r="E223" i="56" s="1"/>
  <c r="I223" i="56" s="1"/>
  <c r="F501" i="56"/>
  <c r="G423" i="53"/>
  <c r="F464" i="53"/>
  <c r="E464" i="53" s="1"/>
  <c r="I464" i="53" s="1"/>
  <c r="A376" i="56"/>
  <c r="G199" i="55"/>
  <c r="F481" i="55"/>
  <c r="E481" i="55" s="1"/>
  <c r="I481" i="55" s="1"/>
  <c r="G420" i="55"/>
  <c r="D271" i="55"/>
  <c r="B371" i="56"/>
  <c r="A82" i="56"/>
  <c r="G281" i="55"/>
  <c r="A126" i="53"/>
  <c r="G384" i="53"/>
  <c r="E384" i="53" s="1"/>
  <c r="I384" i="53" s="1"/>
  <c r="B31" i="53"/>
  <c r="C393" i="56"/>
  <c r="A178" i="56"/>
  <c r="D199" i="55"/>
  <c r="C17" i="56"/>
  <c r="B340" i="55"/>
  <c r="D114" i="53"/>
  <c r="G330" i="55"/>
  <c r="F400" i="56"/>
  <c r="E400" i="56" s="1"/>
  <c r="I400" i="56" s="1"/>
  <c r="F475" i="53"/>
  <c r="D374" i="53"/>
  <c r="C93" i="55"/>
  <c r="D439" i="55"/>
  <c r="B409" i="56"/>
  <c r="A260" i="56"/>
  <c r="A282" i="56"/>
  <c r="B281" i="56"/>
  <c r="F412" i="55"/>
  <c r="F457" i="55"/>
  <c r="C82" i="56"/>
  <c r="B150" i="56"/>
  <c r="C39" i="56"/>
  <c r="D3" i="55"/>
  <c r="D103" i="55"/>
  <c r="D249" i="55"/>
  <c r="A483" i="53"/>
  <c r="D11" i="56"/>
  <c r="A391" i="56"/>
  <c r="D439" i="56"/>
  <c r="D362" i="56"/>
  <c r="C400" i="56"/>
  <c r="D499" i="55"/>
  <c r="B375" i="56"/>
  <c r="B414" i="56"/>
  <c r="D105" i="56"/>
  <c r="D404" i="55"/>
  <c r="G377" i="56"/>
  <c r="C355" i="56"/>
  <c r="G19" i="55"/>
  <c r="E19" i="55" s="1"/>
  <c r="I19" i="55" s="1"/>
  <c r="A418" i="56"/>
  <c r="D454" i="56"/>
  <c r="A502" i="56"/>
  <c r="C59" i="56"/>
  <c r="F87" i="55"/>
  <c r="G85" i="56"/>
  <c r="F450" i="55"/>
  <c r="E450" i="55" s="1"/>
  <c r="I450" i="55" s="1"/>
  <c r="B300" i="56"/>
  <c r="D267" i="55"/>
  <c r="A383" i="56"/>
  <c r="C117" i="55"/>
  <c r="A324" i="56"/>
  <c r="D477" i="56"/>
  <c r="G419" i="55"/>
  <c r="G206" i="56"/>
  <c r="A34" i="56"/>
  <c r="A26" i="56"/>
  <c r="G240" i="56"/>
  <c r="C77" i="56"/>
  <c r="G377" i="55"/>
  <c r="C390" i="56"/>
  <c r="G358" i="56"/>
  <c r="D145" i="56"/>
  <c r="A143" i="56"/>
  <c r="F371" i="55"/>
  <c r="F454" i="55"/>
  <c r="E454" i="55" s="1"/>
  <c r="I454" i="55" s="1"/>
  <c r="F485" i="55"/>
  <c r="A389" i="56"/>
  <c r="C259" i="55"/>
  <c r="B275" i="56"/>
  <c r="B471" i="56"/>
  <c r="B159" i="56"/>
  <c r="G489" i="56"/>
  <c r="F9" i="56"/>
  <c r="G184" i="55"/>
  <c r="C115" i="56"/>
  <c r="F471" i="56"/>
  <c r="A253" i="56"/>
  <c r="D374" i="56"/>
  <c r="C319" i="55"/>
  <c r="F160" i="55"/>
  <c r="F135" i="55"/>
  <c r="E135" i="55" s="1"/>
  <c r="I135" i="55" s="1"/>
  <c r="D461" i="56"/>
  <c r="D264" i="56"/>
  <c r="G463" i="55"/>
  <c r="E463" i="55" s="1"/>
  <c r="I463" i="55" s="1"/>
  <c r="F70" i="55"/>
  <c r="B163" i="56"/>
  <c r="G361" i="56"/>
  <c r="C466" i="55"/>
  <c r="D163" i="55"/>
  <c r="F462" i="55"/>
  <c r="C371" i="56"/>
  <c r="A275" i="56"/>
  <c r="F28" i="56"/>
  <c r="G299" i="56"/>
  <c r="F477" i="55"/>
  <c r="G421" i="56"/>
  <c r="E421" i="56" s="1"/>
  <c r="I421" i="56" s="1"/>
  <c r="G325" i="55"/>
  <c r="B175" i="56"/>
  <c r="F279" i="56"/>
  <c r="E279" i="56" s="1"/>
  <c r="I279" i="56" s="1"/>
  <c r="C474" i="56"/>
  <c r="D41" i="56"/>
  <c r="A363" i="56"/>
  <c r="D305" i="56"/>
  <c r="G473" i="56"/>
  <c r="G306" i="56"/>
  <c r="F12" i="56"/>
  <c r="E12" i="56" s="1"/>
  <c r="I12" i="56" s="1"/>
  <c r="A486" i="56"/>
  <c r="F40" i="56"/>
  <c r="G139" i="56"/>
  <c r="G501" i="56"/>
  <c r="G343" i="56"/>
  <c r="G416" i="56"/>
  <c r="E416" i="56" s="1"/>
  <c r="I416" i="56" s="1"/>
  <c r="F232" i="55"/>
  <c r="E232" i="55" s="1"/>
  <c r="I232" i="55" s="1"/>
  <c r="F440" i="56"/>
  <c r="F421" i="56"/>
  <c r="B66" i="53"/>
  <c r="B478" i="56"/>
  <c r="B409" i="53"/>
  <c r="G63" i="55"/>
  <c r="C263" i="55"/>
  <c r="B132" i="56"/>
  <c r="C286" i="55"/>
  <c r="D388" i="55"/>
  <c r="B290" i="56"/>
  <c r="F35" i="56"/>
  <c r="E35" i="56" s="1"/>
  <c r="I35" i="56" s="1"/>
  <c r="G323" i="55"/>
  <c r="B305" i="56"/>
  <c r="G70" i="55"/>
  <c r="D261" i="55"/>
  <c r="A330" i="55"/>
  <c r="D265" i="55"/>
  <c r="C232" i="55"/>
  <c r="C215" i="56"/>
  <c r="G452" i="55"/>
  <c r="E452" i="55" s="1"/>
  <c r="I452" i="55" s="1"/>
  <c r="A171" i="56"/>
  <c r="D387" i="56"/>
  <c r="A263" i="56"/>
  <c r="C226" i="56"/>
  <c r="F489" i="55"/>
  <c r="F189" i="55"/>
  <c r="F268" i="53"/>
  <c r="C445" i="55"/>
  <c r="D282" i="55"/>
  <c r="F448" i="53"/>
  <c r="D156" i="55"/>
  <c r="B274" i="56"/>
  <c r="F329" i="56"/>
  <c r="B281" i="53"/>
  <c r="B58" i="56"/>
  <c r="F123" i="55"/>
  <c r="D278" i="55"/>
  <c r="F62" i="56"/>
  <c r="D130" i="55"/>
  <c r="F354" i="55"/>
  <c r="E354" i="55" s="1"/>
  <c r="I354" i="55" s="1"/>
  <c r="G98" i="56"/>
  <c r="B162" i="56"/>
  <c r="G372" i="56"/>
  <c r="D496" i="55"/>
  <c r="C431" i="55"/>
  <c r="F498" i="56"/>
  <c r="E498" i="56" s="1"/>
  <c r="I498" i="56" s="1"/>
  <c r="G166" i="55"/>
  <c r="F104" i="55"/>
  <c r="C273" i="56"/>
  <c r="G89" i="55"/>
  <c r="D447" i="55"/>
  <c r="G52" i="56"/>
  <c r="F219" i="56"/>
  <c r="F116" i="56"/>
  <c r="C387" i="55"/>
  <c r="G460" i="55"/>
  <c r="B497" i="56"/>
  <c r="A231" i="56"/>
  <c r="B88" i="56"/>
  <c r="F182" i="55"/>
  <c r="D375" i="55"/>
  <c r="F89" i="55"/>
  <c r="E89" i="55" s="1"/>
  <c r="I89" i="55" s="1"/>
  <c r="F72" i="55"/>
  <c r="F177" i="56"/>
  <c r="E177" i="56" s="1"/>
  <c r="I177" i="56" s="1"/>
  <c r="F145" i="56"/>
  <c r="F453" i="55"/>
  <c r="E453" i="55" s="1"/>
  <c r="I453" i="55" s="1"/>
  <c r="C276" i="55"/>
  <c r="G305" i="55"/>
  <c r="E305" i="55" s="1"/>
  <c r="I305" i="55" s="1"/>
  <c r="G4" i="55"/>
  <c r="D72" i="55"/>
  <c r="B395" i="56"/>
  <c r="G481" i="55"/>
  <c r="F492" i="55"/>
  <c r="D268" i="55"/>
  <c r="F56" i="56"/>
  <c r="G362" i="55"/>
  <c r="C229" i="55"/>
  <c r="A380" i="56"/>
  <c r="F225" i="55"/>
  <c r="F433" i="56"/>
  <c r="C357" i="55"/>
  <c r="D412" i="55"/>
  <c r="A190" i="56"/>
  <c r="C147" i="56"/>
  <c r="F499" i="56"/>
  <c r="D213" i="56"/>
  <c r="G389" i="55"/>
  <c r="A138" i="56"/>
  <c r="F247" i="55"/>
  <c r="E247" i="55" s="1"/>
  <c r="I247" i="55" s="1"/>
  <c r="A303" i="56"/>
  <c r="G188" i="56"/>
  <c r="B480" i="56"/>
  <c r="C267" i="56"/>
  <c r="G458" i="56"/>
  <c r="F317" i="56"/>
  <c r="E317" i="56" s="1"/>
  <c r="I317" i="56" s="1"/>
  <c r="D160" i="56"/>
  <c r="B177" i="56"/>
  <c r="C26" i="56"/>
  <c r="D412" i="56"/>
  <c r="C188" i="55"/>
  <c r="A452" i="56"/>
  <c r="B170" i="56"/>
  <c r="G187" i="56"/>
  <c r="C339" i="56"/>
  <c r="A153" i="56"/>
  <c r="F415" i="56"/>
  <c r="E415" i="56" s="1"/>
  <c r="I415" i="56" s="1"/>
  <c r="C57" i="56"/>
  <c r="D198" i="56"/>
  <c r="C225" i="56"/>
  <c r="F55" i="55"/>
  <c r="D152" i="56"/>
  <c r="G81" i="56"/>
  <c r="E81" i="56" s="1"/>
  <c r="I81" i="56" s="1"/>
  <c r="F48" i="55"/>
  <c r="F138" i="56"/>
  <c r="D496" i="56"/>
  <c r="F496" i="56"/>
  <c r="D34" i="56"/>
  <c r="G331" i="56"/>
  <c r="E331" i="56" s="1"/>
  <c r="I331" i="56" s="1"/>
  <c r="G393" i="56"/>
  <c r="E393" i="56" s="1"/>
  <c r="I393" i="56" s="1"/>
  <c r="F328" i="55"/>
  <c r="D64" i="56"/>
  <c r="D174" i="56"/>
  <c r="F369" i="56"/>
  <c r="E369" i="56" s="1"/>
  <c r="I369" i="56" s="1"/>
  <c r="F203" i="56"/>
  <c r="E203" i="56" s="1"/>
  <c r="I203" i="56" s="1"/>
  <c r="G477" i="56"/>
  <c r="F90" i="56"/>
  <c r="B249" i="56"/>
  <c r="F456" i="56"/>
  <c r="G335" i="53"/>
  <c r="E335" i="53" s="1"/>
  <c r="I335" i="53" s="1"/>
  <c r="G62" i="55"/>
  <c r="E62" i="55" s="1"/>
  <c r="I62" i="55" s="1"/>
  <c r="F47" i="55"/>
  <c r="E47" i="55" s="1"/>
  <c r="I47" i="55" s="1"/>
  <c r="A136" i="56"/>
  <c r="G119" i="55"/>
  <c r="C289" i="53"/>
  <c r="C99" i="55"/>
  <c r="D173" i="53"/>
  <c r="G393" i="55"/>
  <c r="E393" i="55" s="1"/>
  <c r="I393" i="55" s="1"/>
  <c r="D112" i="56"/>
  <c r="D369" i="55"/>
  <c r="G450" i="53"/>
  <c r="E450" i="53" s="1"/>
  <c r="I450" i="53" s="1"/>
  <c r="F265" i="55"/>
  <c r="E265" i="55" s="1"/>
  <c r="I265" i="55" s="1"/>
  <c r="D449" i="55"/>
  <c r="C182" i="55"/>
  <c r="C485" i="55"/>
  <c r="C496" i="55"/>
  <c r="C371" i="55"/>
  <c r="C231" i="55"/>
  <c r="C446" i="56"/>
  <c r="F91" i="55"/>
  <c r="A213" i="55"/>
  <c r="G151" i="55"/>
  <c r="D498" i="55"/>
  <c r="B432" i="53"/>
  <c r="C51" i="56"/>
  <c r="A20" i="53"/>
  <c r="B472" i="56"/>
  <c r="C104" i="56"/>
  <c r="F95" i="55"/>
  <c r="E95" i="55" s="1"/>
  <c r="I95" i="55" s="1"/>
  <c r="A26" i="53"/>
  <c r="F304" i="56"/>
  <c r="E304" i="56" s="1"/>
  <c r="I304" i="56" s="1"/>
  <c r="A13" i="53"/>
  <c r="G154" i="55"/>
  <c r="C216" i="56"/>
  <c r="A474" i="56"/>
  <c r="G351" i="55"/>
  <c r="E351" i="55" s="1"/>
  <c r="I351" i="55" s="1"/>
  <c r="A351" i="56"/>
  <c r="G379" i="56"/>
  <c r="D377" i="55"/>
  <c r="D336" i="56"/>
  <c r="D410" i="56"/>
  <c r="F350" i="55"/>
  <c r="E350" i="55" s="1"/>
  <c r="I350" i="55" s="1"/>
  <c r="C326" i="55"/>
  <c r="G368" i="56"/>
  <c r="G142" i="56"/>
  <c r="C374" i="56"/>
  <c r="G402" i="55"/>
  <c r="F362" i="55"/>
  <c r="E362" i="55" s="1"/>
  <c r="I362" i="55" s="1"/>
  <c r="F261" i="53"/>
  <c r="E261" i="53" s="1"/>
  <c r="I261" i="53" s="1"/>
  <c r="G214" i="55"/>
  <c r="E214" i="55" s="1"/>
  <c r="I214" i="55" s="1"/>
  <c r="F237" i="55"/>
  <c r="G237" i="56"/>
  <c r="B442" i="56"/>
  <c r="F92" i="55"/>
  <c r="E92" i="55" s="1"/>
  <c r="I92" i="55" s="1"/>
  <c r="C35" i="56"/>
  <c r="B81" i="56"/>
  <c r="G140" i="56"/>
  <c r="G149" i="53"/>
  <c r="E149" i="53" s="1"/>
  <c r="I149" i="53" s="1"/>
  <c r="B462" i="56"/>
  <c r="C324" i="56"/>
  <c r="G57" i="55"/>
  <c r="D255" i="56"/>
  <c r="B227" i="56"/>
  <c r="G458" i="55"/>
  <c r="B122" i="56"/>
  <c r="C292" i="56"/>
  <c r="C278" i="55"/>
  <c r="F216" i="55"/>
  <c r="G378" i="56"/>
  <c r="A491" i="55"/>
  <c r="F307" i="55"/>
  <c r="E307" i="55" s="1"/>
  <c r="I307" i="55" s="1"/>
  <c r="F190" i="56"/>
  <c r="G162" i="56"/>
  <c r="E162" i="56" s="1"/>
  <c r="I162" i="56" s="1"/>
  <c r="B221" i="56"/>
  <c r="G192" i="55"/>
  <c r="D169" i="56"/>
  <c r="C201" i="56"/>
  <c r="C176" i="55"/>
  <c r="G403" i="56"/>
  <c r="C319" i="56"/>
  <c r="A133" i="56"/>
  <c r="B165" i="56"/>
  <c r="G147" i="56"/>
  <c r="C134" i="55"/>
  <c r="F84" i="56"/>
  <c r="E84" i="56" s="1"/>
  <c r="I84" i="56" s="1"/>
  <c r="D102" i="56"/>
  <c r="D299" i="55"/>
  <c r="F142" i="55"/>
  <c r="D203" i="55"/>
  <c r="F473" i="56"/>
  <c r="E473" i="56" s="1"/>
  <c r="I473" i="56" s="1"/>
  <c r="B314" i="56"/>
  <c r="A46" i="56"/>
  <c r="G211" i="56"/>
  <c r="B324" i="56"/>
  <c r="F488" i="55"/>
  <c r="G215" i="56"/>
  <c r="A280" i="56"/>
  <c r="B89" i="56"/>
  <c r="F3" i="55"/>
  <c r="G319" i="55"/>
  <c r="G85" i="55"/>
  <c r="A193" i="56"/>
  <c r="D332" i="55"/>
  <c r="C439" i="56"/>
  <c r="G357" i="55"/>
  <c r="D305" i="55"/>
  <c r="C345" i="56"/>
  <c r="A354" i="56"/>
  <c r="G394" i="55"/>
  <c r="G449" i="56"/>
  <c r="D188" i="56"/>
  <c r="G275" i="56"/>
  <c r="F291" i="56"/>
  <c r="E291" i="56" s="1"/>
  <c r="I291" i="56" s="1"/>
  <c r="G149" i="55"/>
  <c r="F379" i="56"/>
  <c r="D419" i="56"/>
  <c r="G320" i="56"/>
  <c r="D171" i="56"/>
  <c r="G109" i="56"/>
  <c r="D135" i="56"/>
  <c r="F174" i="56"/>
  <c r="E174" i="56" s="1"/>
  <c r="I174" i="56" s="1"/>
  <c r="F166" i="56"/>
  <c r="G346" i="56"/>
  <c r="G113" i="56"/>
  <c r="A329" i="56"/>
  <c r="D84" i="56"/>
  <c r="B391" i="55"/>
  <c r="C6" i="56"/>
  <c r="F205" i="56"/>
  <c r="F165" i="53"/>
  <c r="E165" i="53" s="1"/>
  <c r="I165" i="53" s="1"/>
  <c r="F323" i="55"/>
  <c r="G370" i="55"/>
  <c r="F277" i="55"/>
  <c r="E277" i="55" s="1"/>
  <c r="I277" i="55" s="1"/>
  <c r="F210" i="55"/>
  <c r="G253" i="55"/>
  <c r="G276" i="55"/>
  <c r="D156" i="56"/>
  <c r="A438" i="56"/>
  <c r="C34" i="55"/>
  <c r="B188" i="56"/>
  <c r="B92" i="55"/>
  <c r="D384" i="55"/>
  <c r="F373" i="53"/>
  <c r="E373" i="53" s="1"/>
  <c r="I373" i="53" s="1"/>
  <c r="A192" i="56"/>
  <c r="B168" i="56"/>
  <c r="F59" i="55"/>
  <c r="E59" i="55" s="1"/>
  <c r="I59" i="55" s="1"/>
  <c r="D372" i="55"/>
  <c r="F499" i="55"/>
  <c r="C269" i="55"/>
  <c r="B262" i="53"/>
  <c r="C271" i="53"/>
  <c r="G218" i="55"/>
  <c r="A427" i="55"/>
  <c r="C148" i="56"/>
  <c r="D409" i="56"/>
  <c r="D455" i="55"/>
  <c r="A220" i="56"/>
  <c r="F246" i="56"/>
  <c r="F341" i="55"/>
  <c r="F343" i="55"/>
  <c r="D286" i="55"/>
  <c r="G156" i="56"/>
  <c r="D365" i="55"/>
  <c r="G93" i="55"/>
  <c r="E93" i="55" s="1"/>
  <c r="I93" i="55" s="1"/>
  <c r="F222" i="55"/>
  <c r="D386" i="55"/>
  <c r="A185" i="56"/>
  <c r="F470" i="56"/>
  <c r="A53" i="56"/>
  <c r="G130" i="56"/>
  <c r="B424" i="55"/>
  <c r="B107" i="56"/>
  <c r="A480" i="56"/>
  <c r="G495" i="55"/>
  <c r="F436" i="55"/>
  <c r="E436" i="55" s="1"/>
  <c r="I436" i="55" s="1"/>
  <c r="G163" i="56"/>
  <c r="B117" i="56"/>
  <c r="G23" i="56"/>
  <c r="D68" i="56"/>
  <c r="B328" i="56"/>
  <c r="B121" i="56"/>
  <c r="B401" i="56"/>
  <c r="F187" i="56"/>
  <c r="G96" i="53"/>
  <c r="E96" i="53" s="1"/>
  <c r="I96" i="53" s="1"/>
  <c r="G231" i="55"/>
  <c r="F267" i="55"/>
  <c r="E267" i="55" s="1"/>
  <c r="I267" i="55" s="1"/>
  <c r="A265" i="56"/>
  <c r="D180" i="55"/>
  <c r="F86" i="56"/>
  <c r="F456" i="53"/>
  <c r="E456" i="53" s="1"/>
  <c r="I456" i="53" s="1"/>
  <c r="C41" i="56"/>
  <c r="F426" i="55"/>
  <c r="E426" i="55" s="1"/>
  <c r="I426" i="55" s="1"/>
  <c r="B406" i="56"/>
  <c r="C80" i="56"/>
  <c r="C234" i="56"/>
  <c r="D205" i="55"/>
  <c r="B77" i="56"/>
  <c r="C277" i="56"/>
  <c r="G197" i="56"/>
  <c r="G263" i="56"/>
  <c r="F280" i="55"/>
  <c r="G350" i="55"/>
  <c r="D155" i="55"/>
  <c r="C478" i="56"/>
  <c r="F378" i="55"/>
  <c r="E378" i="55" s="1"/>
  <c r="I378" i="55" s="1"/>
  <c r="G451" i="55"/>
  <c r="A239" i="56"/>
  <c r="F305" i="55"/>
  <c r="F87" i="56"/>
  <c r="D276" i="56"/>
  <c r="F137" i="53"/>
  <c r="E137" i="53" s="1"/>
  <c r="I137" i="53" s="1"/>
  <c r="B297" i="56"/>
  <c r="G437" i="55"/>
  <c r="E437" i="55" s="1"/>
  <c r="I437" i="55" s="1"/>
  <c r="D90" i="55"/>
  <c r="A314" i="56"/>
  <c r="C423" i="55"/>
  <c r="D131" i="55"/>
  <c r="G150" i="55"/>
  <c r="E150" i="55" s="1"/>
  <c r="I150" i="55" s="1"/>
  <c r="C409" i="56"/>
  <c r="F94" i="56"/>
  <c r="A105" i="56"/>
  <c r="B435" i="53"/>
  <c r="F188" i="55"/>
  <c r="C271" i="55"/>
  <c r="D468" i="56"/>
  <c r="B474" i="56"/>
  <c r="G166" i="53"/>
  <c r="C33" i="56"/>
  <c r="F136" i="56"/>
  <c r="G155" i="56"/>
  <c r="D197" i="56"/>
  <c r="D86" i="55"/>
  <c r="A322" i="56"/>
  <c r="B358" i="53"/>
  <c r="F423" i="55"/>
  <c r="D99" i="56"/>
  <c r="G425" i="56"/>
  <c r="G209" i="56"/>
  <c r="D495" i="56"/>
  <c r="D154" i="53"/>
  <c r="F297" i="56"/>
  <c r="E297" i="56" s="1"/>
  <c r="I297" i="56" s="1"/>
  <c r="D420" i="56"/>
  <c r="C414" i="55"/>
  <c r="G355" i="56"/>
  <c r="G80" i="56"/>
  <c r="F301" i="55"/>
  <c r="G238" i="56"/>
  <c r="E238" i="56" s="1"/>
  <c r="I238" i="56" s="1"/>
  <c r="F79" i="56"/>
  <c r="D487" i="56"/>
  <c r="B476" i="56"/>
  <c r="F148" i="55"/>
  <c r="E148" i="55" s="1"/>
  <c r="I148" i="55" s="1"/>
  <c r="G414" i="56"/>
  <c r="F437" i="56"/>
  <c r="E437" i="56" s="1"/>
  <c r="I437" i="56" s="1"/>
  <c r="G294" i="55"/>
  <c r="F469" i="53"/>
  <c r="C46" i="53"/>
  <c r="D59" i="55"/>
  <c r="C328" i="56"/>
  <c r="B214" i="56"/>
  <c r="F180" i="53"/>
  <c r="E180" i="53" s="1"/>
  <c r="I180" i="53" s="1"/>
  <c r="C129" i="56"/>
  <c r="G392" i="55"/>
  <c r="D62" i="55"/>
  <c r="D399" i="56"/>
  <c r="G268" i="55"/>
  <c r="B104" i="53"/>
  <c r="G86" i="55"/>
  <c r="F374" i="55"/>
  <c r="D478" i="55"/>
  <c r="C229" i="53"/>
  <c r="G448" i="53"/>
  <c r="F415" i="53"/>
  <c r="E415" i="53" s="1"/>
  <c r="I415" i="53" s="1"/>
  <c r="A89" i="56"/>
  <c r="F149" i="55"/>
  <c r="G104" i="53"/>
  <c r="E104" i="53" s="1"/>
  <c r="I104" i="53" s="1"/>
  <c r="F353" i="55"/>
  <c r="B438" i="55"/>
  <c r="D433" i="55"/>
  <c r="D53" i="55"/>
  <c r="C50" i="55"/>
  <c r="B404" i="56"/>
  <c r="C215" i="55"/>
  <c r="D435" i="55"/>
  <c r="D16" i="56"/>
  <c r="D396" i="56"/>
  <c r="D333" i="55"/>
  <c r="C3" i="56"/>
  <c r="D292" i="56"/>
  <c r="C36" i="56"/>
  <c r="B18" i="56"/>
  <c r="G138" i="53"/>
  <c r="G126" i="55"/>
  <c r="D460" i="56"/>
  <c r="B267" i="56"/>
  <c r="F481" i="56"/>
  <c r="E481" i="56" s="1"/>
  <c r="I481" i="56" s="1"/>
  <c r="F134" i="56"/>
  <c r="C487" i="56"/>
  <c r="D89" i="55"/>
  <c r="G74" i="55"/>
  <c r="E74" i="55" s="1"/>
  <c r="I74" i="55" s="1"/>
  <c r="F226" i="55"/>
  <c r="E226" i="55" s="1"/>
  <c r="I226" i="55" s="1"/>
  <c r="A369" i="56"/>
  <c r="G249" i="56"/>
  <c r="F154" i="55"/>
  <c r="G398" i="55"/>
  <c r="C100" i="56"/>
  <c r="F294" i="56"/>
  <c r="B158" i="56"/>
  <c r="C30" i="56"/>
  <c r="B125" i="56"/>
  <c r="D141" i="56"/>
  <c r="A297" i="56"/>
  <c r="D185" i="56"/>
  <c r="C396" i="56"/>
  <c r="C239" i="53"/>
  <c r="F379" i="55"/>
  <c r="D443" i="56"/>
  <c r="C254" i="53"/>
  <c r="A164" i="56"/>
  <c r="C440" i="56"/>
  <c r="C407" i="55"/>
  <c r="D91" i="55"/>
  <c r="G183" i="56"/>
  <c r="F114" i="53"/>
  <c r="E114" i="53" s="1"/>
  <c r="I114" i="53" s="1"/>
  <c r="G181" i="55"/>
  <c r="E181" i="55" s="1"/>
  <c r="I181" i="55" s="1"/>
  <c r="G188" i="55"/>
  <c r="E188" i="55" s="1"/>
  <c r="I188" i="55" s="1"/>
  <c r="D37" i="56"/>
  <c r="G266" i="56"/>
  <c r="F63" i="55"/>
  <c r="D424" i="55"/>
  <c r="F157" i="56"/>
  <c r="E157" i="56" s="1"/>
  <c r="I157" i="56" s="1"/>
  <c r="D453" i="53"/>
  <c r="D462" i="55"/>
  <c r="D321" i="55"/>
  <c r="B469" i="56"/>
  <c r="F238" i="55"/>
  <c r="E238" i="55" s="1"/>
  <c r="I238" i="55" s="1"/>
  <c r="C114" i="56"/>
  <c r="D177" i="56"/>
  <c r="G372" i="55"/>
  <c r="D280" i="55"/>
  <c r="C139" i="56"/>
  <c r="B307" i="56"/>
  <c r="F39" i="55"/>
  <c r="E39" i="55" s="1"/>
  <c r="I39" i="55" s="1"/>
  <c r="A154" i="56"/>
  <c r="B347" i="56"/>
  <c r="F357" i="55"/>
  <c r="E357" i="55" s="1"/>
  <c r="I357" i="55" s="1"/>
  <c r="A83" i="56"/>
  <c r="G267" i="56"/>
  <c r="B64" i="56"/>
  <c r="G71" i="56"/>
  <c r="E71" i="56" s="1"/>
  <c r="I71" i="56" s="1"/>
  <c r="A30" i="53"/>
  <c r="D260" i="55"/>
  <c r="F333" i="56"/>
  <c r="C223" i="56"/>
  <c r="A335" i="56"/>
  <c r="D101" i="56"/>
  <c r="G79" i="55"/>
  <c r="C418" i="56"/>
  <c r="D230" i="56"/>
  <c r="F500" i="56"/>
  <c r="E500" i="56" s="1"/>
  <c r="I500" i="56" s="1"/>
  <c r="D405" i="55"/>
  <c r="C404" i="55"/>
  <c r="D198" i="55"/>
  <c r="F69" i="56"/>
  <c r="D130" i="56"/>
  <c r="C262" i="55"/>
  <c r="D432" i="56"/>
  <c r="D377" i="56"/>
  <c r="G27" i="56"/>
  <c r="E27" i="56" s="1"/>
  <c r="I27" i="56" s="1"/>
  <c r="D237" i="56"/>
  <c r="A236" i="56"/>
  <c r="D252" i="56"/>
  <c r="G307" i="56"/>
  <c r="E307" i="56" s="1"/>
  <c r="I307" i="56" s="1"/>
  <c r="D50" i="56"/>
  <c r="F490" i="56"/>
  <c r="E490" i="56" s="1"/>
  <c r="I490" i="56" s="1"/>
  <c r="G448" i="56"/>
  <c r="B69" i="56"/>
  <c r="F65" i="55"/>
  <c r="E65" i="55" s="1"/>
  <c r="I65" i="55" s="1"/>
  <c r="D391" i="56"/>
  <c r="F2" i="56"/>
  <c r="A309" i="56"/>
  <c r="G106" i="55"/>
  <c r="A299" i="56"/>
  <c r="F303" i="56"/>
  <c r="G169" i="55"/>
  <c r="A44" i="56"/>
  <c r="G434" i="55"/>
  <c r="B100" i="56"/>
  <c r="B16" i="56"/>
  <c r="G244" i="53"/>
  <c r="G435" i="56"/>
  <c r="E435" i="56" s="1"/>
  <c r="I435" i="56" s="1"/>
  <c r="A219" i="56"/>
  <c r="G136" i="56"/>
  <c r="C320" i="56"/>
  <c r="G43" i="53"/>
  <c r="A196" i="56"/>
  <c r="F43" i="55"/>
  <c r="E43" i="55" s="1"/>
  <c r="I43" i="55" s="1"/>
  <c r="B362" i="56"/>
  <c r="F289" i="55"/>
  <c r="E289" i="55" s="1"/>
  <c r="I289" i="55" s="1"/>
  <c r="D2" i="55"/>
  <c r="B442" i="55"/>
  <c r="D415" i="55"/>
  <c r="D61" i="56"/>
  <c r="F319" i="55"/>
  <c r="E319" i="55" s="1"/>
  <c r="I319" i="55" s="1"/>
  <c r="D104" i="53"/>
  <c r="F444" i="55"/>
  <c r="A79" i="56"/>
  <c r="D331" i="53"/>
  <c r="B311" i="56"/>
  <c r="B329" i="56"/>
  <c r="F474" i="55"/>
  <c r="B393" i="55"/>
  <c r="B242" i="56"/>
  <c r="G56" i="56"/>
  <c r="B5" i="55"/>
  <c r="D246" i="55"/>
  <c r="D310" i="56"/>
  <c r="F54" i="55"/>
  <c r="E54" i="55" s="1"/>
  <c r="I54" i="55" s="1"/>
  <c r="F456" i="55"/>
  <c r="E456" i="55" s="1"/>
  <c r="I456" i="55" s="1"/>
  <c r="A3" i="56"/>
  <c r="D333" i="56"/>
  <c r="A368" i="56"/>
  <c r="C42" i="53"/>
  <c r="F364" i="56"/>
  <c r="D381" i="55"/>
  <c r="F475" i="55"/>
  <c r="E475" i="55" s="1"/>
  <c r="I475" i="55" s="1"/>
  <c r="B220" i="56"/>
  <c r="C346" i="55"/>
  <c r="D395" i="56"/>
  <c r="D303" i="55"/>
  <c r="A273" i="55"/>
  <c r="C227" i="56"/>
  <c r="F441" i="55"/>
  <c r="E441" i="55" s="1"/>
  <c r="I441" i="55" s="1"/>
  <c r="D142" i="56"/>
  <c r="F106" i="56"/>
  <c r="B203" i="56"/>
  <c r="A384" i="56"/>
  <c r="C253" i="56"/>
  <c r="G474" i="55"/>
  <c r="F164" i="55"/>
  <c r="E164" i="55" s="1"/>
  <c r="I164" i="55" s="1"/>
  <c r="G482" i="55"/>
  <c r="C501" i="56"/>
  <c r="A478" i="56"/>
  <c r="G239" i="53"/>
  <c r="E239" i="53" s="1"/>
  <c r="I239" i="53" s="1"/>
  <c r="D382" i="56"/>
  <c r="A128" i="55"/>
  <c r="G426" i="55"/>
  <c r="G435" i="55"/>
  <c r="E435" i="55" s="1"/>
  <c r="I435" i="55" s="1"/>
  <c r="G180" i="55"/>
  <c r="A19" i="56"/>
  <c r="B237" i="56"/>
  <c r="C452" i="56"/>
  <c r="C291" i="56"/>
  <c r="D359" i="55"/>
  <c r="F292" i="56"/>
  <c r="G367" i="56"/>
  <c r="B348" i="56"/>
  <c r="G125" i="55"/>
  <c r="E125" i="55" s="1"/>
  <c r="I125" i="55" s="1"/>
  <c r="B143" i="56"/>
  <c r="D66" i="55"/>
  <c r="C95" i="56"/>
  <c r="C67" i="56"/>
  <c r="G43" i="55"/>
  <c r="B496" i="56"/>
  <c r="A202" i="56"/>
  <c r="D446" i="56"/>
  <c r="G55" i="55"/>
  <c r="G191" i="56"/>
  <c r="C347" i="56"/>
  <c r="F301" i="56"/>
  <c r="D204" i="56"/>
  <c r="F223" i="55"/>
  <c r="G391" i="55"/>
  <c r="D108" i="55"/>
  <c r="A104" i="56"/>
  <c r="G467" i="56"/>
  <c r="E467" i="56" s="1"/>
  <c r="I467" i="56" s="1"/>
  <c r="G56" i="53"/>
  <c r="E56" i="53" s="1"/>
  <c r="I56" i="53" s="1"/>
  <c r="F300" i="56"/>
  <c r="A403" i="56"/>
  <c r="B397" i="56"/>
  <c r="A323" i="56"/>
  <c r="B353" i="56"/>
  <c r="D26" i="55"/>
  <c r="B66" i="55"/>
  <c r="D31" i="55"/>
  <c r="D457" i="56"/>
  <c r="F378" i="56"/>
  <c r="E378" i="56" s="1"/>
  <c r="I378" i="56" s="1"/>
  <c r="F52" i="56"/>
  <c r="E52" i="56" s="1"/>
  <c r="I52" i="56" s="1"/>
  <c r="A279" i="56"/>
  <c r="G122" i="56"/>
  <c r="D322" i="55"/>
  <c r="D372" i="56"/>
  <c r="F207" i="56"/>
  <c r="F389" i="56"/>
  <c r="E389" i="56" s="1"/>
  <c r="I389" i="56" s="1"/>
  <c r="D314" i="56"/>
  <c r="G196" i="56"/>
  <c r="D238" i="56"/>
  <c r="G241" i="56"/>
  <c r="D491" i="56"/>
  <c r="F156" i="56"/>
  <c r="F322" i="56"/>
  <c r="D175" i="56"/>
  <c r="D489" i="56"/>
  <c r="D13" i="56"/>
  <c r="G112" i="56"/>
  <c r="D300" i="56"/>
  <c r="F346" i="56"/>
  <c r="D336" i="55"/>
  <c r="A103" i="56"/>
  <c r="C53" i="56"/>
  <c r="D427" i="55"/>
  <c r="B53" i="56"/>
  <c r="A172" i="56"/>
  <c r="D275" i="56"/>
  <c r="C405" i="55"/>
  <c r="B144" i="55"/>
  <c r="B438" i="56"/>
  <c r="C274" i="55"/>
  <c r="G242" i="55"/>
  <c r="E242" i="55" s="1"/>
  <c r="I242" i="55" s="1"/>
  <c r="G334" i="55"/>
  <c r="E334" i="55" s="1"/>
  <c r="I334" i="55" s="1"/>
  <c r="D441" i="55"/>
  <c r="G8" i="55"/>
  <c r="E8" i="55" s="1"/>
  <c r="I8" i="55" s="1"/>
  <c r="F464" i="55"/>
  <c r="E464" i="55" s="1"/>
  <c r="I464" i="55" s="1"/>
  <c r="F331" i="55"/>
  <c r="E331" i="55" s="1"/>
  <c r="I331" i="55" s="1"/>
  <c r="C194" i="55"/>
  <c r="C238" i="56"/>
  <c r="F275" i="55"/>
  <c r="E275" i="55" s="1"/>
  <c r="I275" i="55" s="1"/>
  <c r="C454" i="56"/>
  <c r="G381" i="56"/>
  <c r="E381" i="56" s="1"/>
  <c r="I381" i="56" s="1"/>
  <c r="D116" i="55"/>
  <c r="F392" i="53"/>
  <c r="E392" i="53" s="1"/>
  <c r="I392" i="53" s="1"/>
  <c r="C157" i="56"/>
  <c r="B203" i="53"/>
  <c r="A170" i="56"/>
  <c r="C175" i="56"/>
  <c r="A291" i="56"/>
  <c r="G153" i="53"/>
  <c r="F217" i="55"/>
  <c r="E217" i="55" s="1"/>
  <c r="I217" i="55" s="1"/>
  <c r="A336" i="56"/>
  <c r="D121" i="56"/>
  <c r="A62" i="53"/>
  <c r="A467" i="56"/>
  <c r="F268" i="55"/>
  <c r="A120" i="56"/>
  <c r="D52" i="55"/>
  <c r="A112" i="56"/>
  <c r="F502" i="55"/>
  <c r="E502" i="55" s="1"/>
  <c r="I502" i="55" s="1"/>
  <c r="D256" i="56"/>
  <c r="F22" i="56"/>
  <c r="B28" i="56"/>
  <c r="B461" i="56"/>
  <c r="D174" i="55"/>
  <c r="C302" i="55"/>
  <c r="B379" i="56"/>
  <c r="G114" i="55"/>
  <c r="E114" i="55" s="1"/>
  <c r="I114" i="55" s="1"/>
  <c r="G287" i="56"/>
  <c r="A419" i="56"/>
  <c r="B302" i="56"/>
  <c r="D97" i="56"/>
  <c r="A392" i="56"/>
  <c r="F100" i="56"/>
  <c r="F377" i="55"/>
  <c r="A256" i="56"/>
  <c r="G41" i="53"/>
  <c r="E41" i="53" s="1"/>
  <c r="I41" i="53" s="1"/>
  <c r="G368" i="55"/>
  <c r="D486" i="55"/>
  <c r="D98" i="55"/>
  <c r="C264" i="56"/>
  <c r="F185" i="55"/>
  <c r="A157" i="56"/>
  <c r="G69" i="56"/>
  <c r="A114" i="56"/>
  <c r="D26" i="56"/>
  <c r="B118" i="56"/>
  <c r="G454" i="55"/>
  <c r="D195" i="56"/>
  <c r="D129" i="55"/>
  <c r="F495" i="56"/>
  <c r="E495" i="56" s="1"/>
  <c r="I495" i="56" s="1"/>
  <c r="C169" i="56"/>
  <c r="D122" i="55"/>
  <c r="D486" i="56"/>
  <c r="C459" i="56"/>
  <c r="F308" i="53"/>
  <c r="E308" i="53" s="1"/>
  <c r="I308" i="53" s="1"/>
  <c r="A367" i="56"/>
  <c r="G21" i="56"/>
  <c r="B149" i="56"/>
  <c r="D78" i="55"/>
  <c r="F276" i="56"/>
  <c r="F407" i="55"/>
  <c r="E407" i="55" s="1"/>
  <c r="I407" i="55" s="1"/>
  <c r="G468" i="56"/>
  <c r="D340" i="56"/>
  <c r="F406" i="56"/>
  <c r="C186" i="55"/>
  <c r="D476" i="55"/>
  <c r="G251" i="56"/>
  <c r="D224" i="55"/>
  <c r="C87" i="56"/>
  <c r="C398" i="56"/>
  <c r="A75" i="56"/>
  <c r="F289" i="56"/>
  <c r="E289" i="56" s="1"/>
  <c r="I289" i="56" s="1"/>
  <c r="C27" i="56"/>
  <c r="G11" i="56"/>
  <c r="D272" i="56"/>
  <c r="C495" i="56"/>
  <c r="A207" i="56"/>
  <c r="G244" i="55"/>
  <c r="B34" i="56"/>
  <c r="B176" i="56"/>
  <c r="G193" i="56"/>
  <c r="E193" i="56" s="1"/>
  <c r="I193" i="56" s="1"/>
  <c r="G69" i="55"/>
  <c r="E69" i="55" s="1"/>
  <c r="I69" i="55" s="1"/>
  <c r="G29" i="56"/>
  <c r="F357" i="56"/>
  <c r="E357" i="56" s="1"/>
  <c r="I357" i="56" s="1"/>
  <c r="G210" i="56"/>
  <c r="F434" i="55"/>
  <c r="G255" i="56"/>
  <c r="E255" i="56" s="1"/>
  <c r="I255" i="56" s="1"/>
  <c r="C492" i="55"/>
  <c r="F241" i="55"/>
  <c r="F31" i="56"/>
  <c r="E31" i="56" s="1"/>
  <c r="I31" i="56" s="1"/>
  <c r="C136" i="56"/>
  <c r="F240" i="56"/>
  <c r="E240" i="56" s="1"/>
  <c r="I240" i="56" s="1"/>
  <c r="F325" i="56"/>
  <c r="G409" i="56"/>
  <c r="E409" i="56" s="1"/>
  <c r="I409" i="56" s="1"/>
  <c r="D60" i="55"/>
  <c r="F380" i="56"/>
  <c r="F168" i="56"/>
  <c r="F306" i="56"/>
  <c r="D124" i="56"/>
  <c r="D466" i="56"/>
  <c r="G483" i="56"/>
  <c r="D216" i="56"/>
  <c r="G141" i="56"/>
  <c r="E141" i="56" s="1"/>
  <c r="I141" i="56" s="1"/>
  <c r="D88" i="56"/>
  <c r="F171" i="56"/>
  <c r="G73" i="56"/>
  <c r="G204" i="56"/>
  <c r="C315" i="55"/>
  <c r="C189" i="56"/>
  <c r="D436" i="56"/>
  <c r="B208" i="56"/>
  <c r="D465" i="55"/>
  <c r="A43" i="56"/>
  <c r="G61" i="55"/>
  <c r="E61" i="55" s="1"/>
  <c r="I61" i="55" s="1"/>
  <c r="C468" i="56"/>
  <c r="C357" i="56"/>
  <c r="F71" i="56"/>
  <c r="D184" i="56"/>
  <c r="B346" i="55"/>
  <c r="B453" i="56"/>
  <c r="F52" i="55"/>
  <c r="D343" i="55"/>
  <c r="A25" i="56"/>
  <c r="B7" i="56"/>
  <c r="D106" i="56"/>
  <c r="G470" i="55"/>
  <c r="E470" i="55" s="1"/>
  <c r="I470" i="55" s="1"/>
  <c r="D469" i="55"/>
  <c r="G257" i="56"/>
  <c r="A365" i="55"/>
  <c r="D8" i="56"/>
  <c r="G279" i="56"/>
  <c r="B389" i="56"/>
  <c r="G184" i="56"/>
  <c r="F447" i="56"/>
  <c r="E447" i="56" s="1"/>
  <c r="I447" i="56" s="1"/>
  <c r="F117" i="55"/>
  <c r="E117" i="55" s="1"/>
  <c r="I117" i="55" s="1"/>
  <c r="G457" i="55"/>
  <c r="D441" i="56"/>
  <c r="D404" i="56"/>
  <c r="F480" i="56"/>
  <c r="A11" i="56"/>
  <c r="F334" i="56"/>
  <c r="F167" i="56"/>
  <c r="G181" i="56"/>
  <c r="A446" i="56"/>
  <c r="F125" i="56"/>
  <c r="F351" i="56"/>
  <c r="D162" i="56"/>
  <c r="F161" i="56"/>
  <c r="F432" i="56"/>
  <c r="F44" i="55"/>
  <c r="G246" i="56"/>
  <c r="F122" i="56"/>
  <c r="G203" i="56"/>
  <c r="F230" i="56"/>
  <c r="D100" i="56"/>
  <c r="G116" i="56"/>
  <c r="G383" i="56"/>
  <c r="C218" i="55"/>
  <c r="G43" i="56"/>
  <c r="D398" i="56"/>
  <c r="C11" i="56"/>
  <c r="D257" i="56"/>
  <c r="G76" i="56"/>
  <c r="D73" i="56"/>
  <c r="G460" i="56"/>
  <c r="D112" i="55"/>
  <c r="G445" i="56"/>
  <c r="G431" i="56"/>
  <c r="G357" i="56"/>
  <c r="D261" i="56"/>
  <c r="C431" i="56"/>
  <c r="C241" i="56"/>
  <c r="G408" i="56"/>
  <c r="C501" i="55"/>
  <c r="G462" i="56"/>
  <c r="G319" i="56"/>
  <c r="D469" i="56"/>
  <c r="F89" i="56"/>
  <c r="G259" i="56"/>
  <c r="F451" i="56"/>
  <c r="G35" i="56"/>
  <c r="A177" i="56"/>
  <c r="F487" i="56"/>
  <c r="E487" i="56" s="1"/>
  <c r="I487" i="56" s="1"/>
  <c r="D381" i="56"/>
  <c r="G169" i="56"/>
  <c r="D435" i="56"/>
  <c r="F326" i="56"/>
  <c r="E326" i="56" s="1"/>
  <c r="I326" i="56" s="1"/>
  <c r="F96" i="56"/>
  <c r="D301" i="56"/>
  <c r="F7" i="56"/>
  <c r="E7" i="56" s="1"/>
  <c r="I7" i="56" s="1"/>
  <c r="F127" i="56"/>
  <c r="D65" i="56"/>
  <c r="D410" i="55"/>
  <c r="D308" i="56"/>
  <c r="A419" i="55"/>
  <c r="F95" i="56"/>
  <c r="D56" i="56"/>
  <c r="G187" i="55"/>
  <c r="G264" i="56"/>
  <c r="F343" i="56"/>
  <c r="E343" i="56" s="1"/>
  <c r="I343" i="56" s="1"/>
  <c r="G272" i="56"/>
  <c r="D259" i="56"/>
  <c r="G484" i="55"/>
  <c r="D246" i="56"/>
  <c r="G336" i="56"/>
  <c r="D367" i="56"/>
  <c r="G284" i="56"/>
  <c r="G65" i="56"/>
  <c r="D397" i="56"/>
  <c r="F450" i="56"/>
  <c r="E450" i="56" s="1"/>
  <c r="I450" i="56" s="1"/>
  <c r="D24" i="56"/>
  <c r="D211" i="56"/>
  <c r="B272" i="56"/>
  <c r="C297" i="56"/>
  <c r="F454" i="56"/>
  <c r="D210" i="56"/>
  <c r="G186" i="56"/>
  <c r="G160" i="56"/>
  <c r="D31" i="56"/>
  <c r="D39" i="56"/>
  <c r="A461" i="56"/>
  <c r="F110" i="56"/>
  <c r="E110" i="56" s="1"/>
  <c r="I110" i="56" s="1"/>
  <c r="G108" i="56"/>
  <c r="G436" i="56"/>
  <c r="G309" i="56"/>
  <c r="G171" i="56"/>
  <c r="D205" i="56"/>
  <c r="F213" i="56"/>
  <c r="E213" i="56" s="1"/>
  <c r="I213" i="56" s="1"/>
  <c r="F165" i="56"/>
  <c r="D47" i="56"/>
  <c r="C318" i="56"/>
  <c r="G366" i="56"/>
  <c r="G310" i="56"/>
  <c r="F37" i="56"/>
  <c r="E37" i="56" s="1"/>
  <c r="I37" i="56" s="1"/>
  <c r="F270" i="55"/>
  <c r="C369" i="56"/>
  <c r="D214" i="55"/>
  <c r="C195" i="56"/>
  <c r="F29" i="56"/>
  <c r="E29" i="56" s="1"/>
  <c r="I29" i="56" s="1"/>
  <c r="C264" i="55"/>
  <c r="D76" i="53"/>
  <c r="B229" i="56"/>
  <c r="A374" i="56"/>
  <c r="G247" i="56"/>
  <c r="G7" i="56"/>
  <c r="A379" i="56"/>
  <c r="D20" i="56"/>
  <c r="G423" i="56"/>
  <c r="B494" i="56"/>
  <c r="C414" i="56"/>
  <c r="A78" i="56"/>
  <c r="C126" i="56"/>
  <c r="B73" i="56"/>
  <c r="F335" i="56"/>
  <c r="E335" i="56" s="1"/>
  <c r="I335" i="56" s="1"/>
  <c r="D2" i="56"/>
  <c r="A428" i="56"/>
  <c r="F383" i="56"/>
  <c r="D313" i="56"/>
  <c r="G74" i="56"/>
  <c r="D344" i="56"/>
  <c r="D77" i="56"/>
  <c r="G476" i="56"/>
  <c r="G474" i="56"/>
  <c r="F478" i="56"/>
  <c r="F117" i="56"/>
  <c r="E117" i="56" s="1"/>
  <c r="I117" i="56" s="1"/>
  <c r="G20" i="56"/>
  <c r="E20" i="56" s="1"/>
  <c r="I20" i="56" s="1"/>
  <c r="G336" i="55"/>
  <c r="G387" i="56"/>
  <c r="G389" i="56"/>
  <c r="D471" i="56"/>
  <c r="D258" i="56"/>
  <c r="G420" i="56"/>
  <c r="G107" i="56"/>
  <c r="E107" i="56" s="1"/>
  <c r="I107" i="56" s="1"/>
  <c r="D10" i="56"/>
  <c r="D258" i="55"/>
  <c r="G382" i="56"/>
  <c r="G278" i="56"/>
  <c r="C48" i="56"/>
  <c r="F462" i="56"/>
  <c r="D306" i="56"/>
  <c r="G88" i="56"/>
  <c r="F173" i="56"/>
  <c r="E173" i="56" s="1"/>
  <c r="I173" i="56" s="1"/>
  <c r="D411" i="56"/>
  <c r="F155" i="56"/>
  <c r="E155" i="56" s="1"/>
  <c r="I155" i="56" s="1"/>
  <c r="D157" i="56"/>
  <c r="D173" i="56"/>
  <c r="F111" i="56"/>
  <c r="F296" i="56"/>
  <c r="E296" i="56" s="1"/>
  <c r="I296" i="56" s="1"/>
  <c r="F314" i="56"/>
  <c r="D164" i="56"/>
  <c r="F426" i="56"/>
  <c r="D406" i="56"/>
  <c r="F250" i="56"/>
  <c r="D43" i="56"/>
  <c r="G386" i="56"/>
  <c r="F83" i="56"/>
  <c r="E83" i="56" s="1"/>
  <c r="I83" i="56" s="1"/>
  <c r="F26" i="56"/>
  <c r="D115" i="56"/>
  <c r="B481" i="56"/>
  <c r="F308" i="55"/>
  <c r="E308" i="55" s="1"/>
  <c r="I308" i="55" s="1"/>
  <c r="G78" i="56"/>
  <c r="D417" i="56"/>
  <c r="D199" i="56"/>
  <c r="G267" i="55"/>
  <c r="G25" i="56"/>
  <c r="F225" i="56"/>
  <c r="E225" i="56" s="1"/>
  <c r="I225" i="56" s="1"/>
  <c r="C418" i="55"/>
  <c r="D401" i="56"/>
  <c r="F186" i="56"/>
  <c r="G486" i="56"/>
  <c r="F412" i="56"/>
  <c r="D125" i="56"/>
  <c r="F472" i="56"/>
  <c r="A91" i="56"/>
  <c r="G10" i="56"/>
  <c r="E10" i="56" s="1"/>
  <c r="I10" i="56" s="1"/>
  <c r="D3" i="56"/>
  <c r="G418" i="56"/>
  <c r="G475" i="56"/>
  <c r="F377" i="56"/>
  <c r="E377" i="56" s="1"/>
  <c r="I377" i="56" s="1"/>
  <c r="C203" i="56"/>
  <c r="F38" i="56"/>
  <c r="E38" i="56" s="1"/>
  <c r="I38" i="56" s="1"/>
  <c r="D280" i="56"/>
  <c r="G154" i="56"/>
  <c r="F55" i="56"/>
  <c r="D266" i="56"/>
  <c r="D253" i="56"/>
  <c r="G314" i="56"/>
  <c r="F396" i="56"/>
  <c r="F215" i="56"/>
  <c r="G206" i="55"/>
  <c r="F77" i="56"/>
  <c r="E77" i="56" s="1"/>
  <c r="I77" i="56" s="1"/>
  <c r="D456" i="56"/>
  <c r="F115" i="56"/>
  <c r="E115" i="56" s="1"/>
  <c r="I115" i="56" s="1"/>
  <c r="D151" i="56"/>
  <c r="D127" i="56"/>
  <c r="G79" i="56"/>
  <c r="G400" i="56"/>
  <c r="B124" i="56"/>
  <c r="F360" i="56"/>
  <c r="G344" i="56"/>
  <c r="F103" i="56"/>
  <c r="G432" i="56"/>
  <c r="G105" i="55"/>
  <c r="C256" i="55"/>
  <c r="D155" i="56"/>
  <c r="G138" i="56"/>
  <c r="F497" i="56"/>
  <c r="E497" i="56" s="1"/>
  <c r="I497" i="56" s="1"/>
  <c r="F121" i="56"/>
  <c r="G165" i="56"/>
  <c r="D470" i="56"/>
  <c r="D48" i="55"/>
  <c r="D358" i="56"/>
  <c r="D366" i="56"/>
  <c r="F348" i="56"/>
  <c r="G315" i="56"/>
  <c r="E315" i="56" s="1"/>
  <c r="I315" i="56" s="1"/>
  <c r="G298" i="56"/>
  <c r="F97" i="56"/>
  <c r="F483" i="56"/>
  <c r="E483" i="56" s="1"/>
  <c r="I483" i="56" s="1"/>
  <c r="F195" i="56"/>
  <c r="F180" i="56"/>
  <c r="G239" i="56"/>
  <c r="F124" i="55"/>
  <c r="E124" i="55" s="1"/>
  <c r="I124" i="55" s="1"/>
  <c r="G270" i="55"/>
  <c r="D85" i="56"/>
  <c r="A187" i="56"/>
  <c r="F384" i="56"/>
  <c r="A222" i="53"/>
  <c r="C135" i="56"/>
  <c r="F354" i="56"/>
  <c r="E354" i="56" s="1"/>
  <c r="I354" i="56" s="1"/>
  <c r="G124" i="55"/>
  <c r="D449" i="56"/>
  <c r="G175" i="56"/>
  <c r="C228" i="56"/>
  <c r="F291" i="55"/>
  <c r="A173" i="56"/>
  <c r="G370" i="56"/>
  <c r="B110" i="56"/>
  <c r="C66" i="56"/>
  <c r="C285" i="56"/>
  <c r="G449" i="55"/>
  <c r="E449" i="55" s="1"/>
  <c r="I449" i="55" s="1"/>
  <c r="G226" i="56"/>
  <c r="D481" i="56"/>
  <c r="A481" i="56"/>
  <c r="D175" i="55"/>
  <c r="F443" i="56"/>
  <c r="D74" i="56"/>
  <c r="F320" i="56"/>
  <c r="F194" i="56"/>
  <c r="G243" i="56"/>
  <c r="D357" i="56"/>
  <c r="D54" i="56"/>
  <c r="G149" i="56"/>
  <c r="E149" i="56" s="1"/>
  <c r="I149" i="56" s="1"/>
  <c r="D332" i="56"/>
  <c r="F59" i="56"/>
  <c r="D430" i="56"/>
  <c r="D311" i="56"/>
  <c r="C176" i="56"/>
  <c r="F101" i="56"/>
  <c r="D17" i="56"/>
  <c r="D72" i="56"/>
  <c r="F424" i="56"/>
  <c r="F339" i="56"/>
  <c r="F222" i="56"/>
  <c r="E222" i="56" s="1"/>
  <c r="I222" i="56" s="1"/>
  <c r="A182" i="55"/>
  <c r="F361" i="56"/>
  <c r="C436" i="56"/>
  <c r="F458" i="56"/>
  <c r="D30" i="56"/>
  <c r="G444" i="56"/>
  <c r="F423" i="56"/>
  <c r="E423" i="56" s="1"/>
  <c r="I423" i="56" s="1"/>
  <c r="F396" i="55"/>
  <c r="F78" i="56"/>
  <c r="F375" i="56"/>
  <c r="G150" i="56"/>
  <c r="C417" i="55"/>
  <c r="G102" i="56"/>
  <c r="F188" i="56"/>
  <c r="G376" i="56"/>
  <c r="G157" i="55"/>
  <c r="G189" i="56"/>
  <c r="E189" i="56" s="1"/>
  <c r="I189" i="56" s="1"/>
  <c r="G233" i="56"/>
  <c r="D109" i="56"/>
  <c r="G439" i="56"/>
  <c r="G4" i="56"/>
  <c r="B470" i="56"/>
  <c r="F261" i="56"/>
  <c r="F15" i="56"/>
  <c r="E15" i="56" s="1"/>
  <c r="I15" i="56" s="1"/>
  <c r="D75" i="56"/>
  <c r="F429" i="56"/>
  <c r="E429" i="56" s="1"/>
  <c r="I429" i="56" s="1"/>
  <c r="D478" i="56"/>
  <c r="D414" i="56"/>
  <c r="D149" i="56"/>
  <c r="A388" i="56"/>
  <c r="G457" i="56"/>
  <c r="D405" i="56"/>
  <c r="B258" i="56"/>
  <c r="D297" i="56"/>
  <c r="G231" i="56"/>
  <c r="F434" i="56"/>
  <c r="E434" i="56" s="1"/>
  <c r="I434" i="56" s="1"/>
  <c r="D38" i="56"/>
  <c r="C394" i="56"/>
  <c r="B479" i="56"/>
  <c r="F237" i="56"/>
  <c r="E237" i="56" s="1"/>
  <c r="I237" i="56" s="1"/>
  <c r="F358" i="56"/>
  <c r="D166" i="56"/>
  <c r="G129" i="56"/>
  <c r="D427" i="56"/>
  <c r="C247" i="56"/>
  <c r="G261" i="56"/>
  <c r="D402" i="56"/>
  <c r="G282" i="56"/>
  <c r="F44" i="56"/>
  <c r="E44" i="56" s="1"/>
  <c r="I44" i="56" s="1"/>
  <c r="F175" i="56"/>
  <c r="F159" i="56"/>
  <c r="D458" i="56"/>
  <c r="G485" i="56"/>
  <c r="F288" i="56"/>
  <c r="G176" i="56"/>
  <c r="D376" i="56"/>
  <c r="A396" i="56"/>
  <c r="F18" i="56"/>
  <c r="F461" i="56"/>
  <c r="F345" i="56"/>
  <c r="D158" i="56"/>
  <c r="G103" i="56"/>
  <c r="G60" i="56"/>
  <c r="D232" i="56"/>
  <c r="D431" i="55"/>
  <c r="D243" i="56"/>
  <c r="F4" i="55"/>
  <c r="F68" i="56"/>
  <c r="F36" i="56"/>
  <c r="D437" i="56"/>
  <c r="G496" i="56"/>
  <c r="G217" i="56"/>
  <c r="D122" i="56"/>
  <c r="D260" i="56"/>
  <c r="D13" i="55"/>
  <c r="G153" i="56"/>
  <c r="D475" i="56"/>
  <c r="G303" i="56"/>
  <c r="E303" i="56" s="1"/>
  <c r="I303" i="56" s="1"/>
  <c r="F239" i="56"/>
  <c r="E239" i="56" s="1"/>
  <c r="I239" i="56" s="1"/>
  <c r="D128" i="56"/>
  <c r="G429" i="56"/>
  <c r="D167" i="56"/>
  <c r="G407" i="56"/>
  <c r="F414" i="56"/>
  <c r="D331" i="56"/>
  <c r="F211" i="53"/>
  <c r="F233" i="55"/>
  <c r="E233" i="55" s="1"/>
  <c r="I233" i="55" s="1"/>
  <c r="C96" i="55"/>
  <c r="C377" i="56"/>
  <c r="D192" i="56"/>
  <c r="A128" i="56"/>
  <c r="A441" i="56"/>
  <c r="B416" i="56"/>
  <c r="G481" i="56"/>
  <c r="F128" i="56"/>
  <c r="B488" i="56"/>
  <c r="D82" i="55"/>
  <c r="D337" i="56"/>
  <c r="G96" i="55"/>
  <c r="D396" i="55"/>
  <c r="G87" i="55"/>
  <c r="E87" i="55" s="1"/>
  <c r="I87" i="55" s="1"/>
  <c r="D402" i="55"/>
  <c r="G17" i="55"/>
  <c r="F324" i="56"/>
  <c r="D187" i="56"/>
  <c r="F218" i="56"/>
  <c r="F286" i="55"/>
  <c r="E286" i="55" s="1"/>
  <c r="I286" i="55" s="1"/>
  <c r="F312" i="56"/>
  <c r="E312" i="56" s="1"/>
  <c r="I312" i="56" s="1"/>
  <c r="G419" i="56"/>
  <c r="F202" i="56"/>
  <c r="D38" i="55"/>
  <c r="G392" i="56"/>
  <c r="D87" i="56"/>
  <c r="F382" i="56"/>
  <c r="E382" i="56" s="1"/>
  <c r="I382" i="56" s="1"/>
  <c r="D450" i="56"/>
  <c r="F245" i="55"/>
  <c r="F260" i="56"/>
  <c r="F49" i="55"/>
  <c r="G341" i="56"/>
  <c r="D70" i="56"/>
  <c r="D500" i="56"/>
  <c r="G212" i="56"/>
  <c r="D388" i="56"/>
  <c r="B364" i="56"/>
  <c r="D239" i="56"/>
  <c r="G351" i="56"/>
  <c r="F477" i="56"/>
  <c r="E477" i="56" s="1"/>
  <c r="I477" i="56" s="1"/>
  <c r="G443" i="56"/>
  <c r="G280" i="56"/>
  <c r="F388" i="56"/>
  <c r="D119" i="56"/>
  <c r="F255" i="56"/>
  <c r="D327" i="56"/>
  <c r="D463" i="56"/>
  <c r="D96" i="56"/>
  <c r="G6" i="56"/>
  <c r="G269" i="56"/>
  <c r="D473" i="56"/>
  <c r="D188" i="55"/>
  <c r="D80" i="56"/>
  <c r="G182" i="56"/>
  <c r="D47" i="55"/>
  <c r="D442" i="56"/>
  <c r="G338" i="56"/>
  <c r="E338" i="56" s="1"/>
  <c r="I338" i="56" s="1"/>
  <c r="G499" i="56"/>
  <c r="F342" i="56"/>
  <c r="D19" i="56"/>
  <c r="D476" i="56"/>
  <c r="G125" i="56"/>
  <c r="F86" i="55"/>
  <c r="E86" i="55" s="1"/>
  <c r="I86" i="55" s="1"/>
  <c r="G77" i="56"/>
  <c r="F463" i="56"/>
  <c r="E463" i="56" s="1"/>
  <c r="I463" i="56" s="1"/>
  <c r="G397" i="56"/>
  <c r="G232" i="56"/>
  <c r="F269" i="56"/>
  <c r="F57" i="56"/>
  <c r="F251" i="56"/>
  <c r="D4" i="56"/>
  <c r="F258" i="56"/>
  <c r="G36" i="55"/>
  <c r="G80" i="55"/>
  <c r="D81" i="56"/>
  <c r="D361" i="56"/>
  <c r="G328" i="55"/>
  <c r="F133" i="56"/>
  <c r="F308" i="56"/>
  <c r="G334" i="56"/>
  <c r="G83" i="56"/>
  <c r="G17" i="56"/>
  <c r="G165" i="55"/>
  <c r="D85" i="55"/>
  <c r="D196" i="56"/>
  <c r="G472" i="56"/>
  <c r="F368" i="55"/>
  <c r="E368" i="55" s="1"/>
  <c r="I368" i="55" s="1"/>
  <c r="D110" i="56"/>
  <c r="G178" i="56"/>
  <c r="G427" i="56"/>
  <c r="D347" i="55"/>
  <c r="C160" i="56"/>
  <c r="D390" i="56"/>
  <c r="B79" i="56"/>
  <c r="D444" i="56"/>
  <c r="G134" i="56"/>
  <c r="F65" i="56"/>
  <c r="E65" i="56" s="1"/>
  <c r="I65" i="56" s="1"/>
  <c r="G325" i="56"/>
  <c r="F257" i="55"/>
  <c r="E257" i="55" s="1"/>
  <c r="I257" i="55" s="1"/>
  <c r="A337" i="56"/>
  <c r="F164" i="56"/>
  <c r="E164" i="56" s="1"/>
  <c r="I164" i="56" s="1"/>
  <c r="D368" i="56"/>
  <c r="D265" i="56"/>
  <c r="F370" i="56"/>
  <c r="A59" i="56"/>
  <c r="G128" i="56"/>
  <c r="E128" i="56" s="1"/>
  <c r="I128" i="56" s="1"/>
  <c r="F80" i="56"/>
  <c r="G471" i="56"/>
  <c r="G12" i="56"/>
  <c r="F75" i="56"/>
  <c r="F264" i="56"/>
  <c r="E264" i="56" s="1"/>
  <c r="I264" i="56" s="1"/>
  <c r="G274" i="56"/>
  <c r="D386" i="56"/>
  <c r="F32" i="56"/>
  <c r="A58" i="56"/>
  <c r="A74" i="56"/>
  <c r="F212" i="56"/>
  <c r="D352" i="56"/>
  <c r="G335" i="56"/>
  <c r="G96" i="56"/>
  <c r="C460" i="56"/>
  <c r="F254" i="56"/>
  <c r="E254" i="56" s="1"/>
  <c r="I254" i="56" s="1"/>
  <c r="D95" i="56"/>
  <c r="G286" i="56"/>
  <c r="F359" i="56"/>
  <c r="C304" i="55"/>
  <c r="B194" i="56"/>
  <c r="C110" i="56"/>
  <c r="G424" i="56"/>
  <c r="C402" i="53"/>
  <c r="F21" i="55"/>
  <c r="F430" i="55"/>
  <c r="E430" i="55" s="1"/>
  <c r="I430" i="55" s="1"/>
  <c r="C70" i="56"/>
  <c r="G358" i="55"/>
  <c r="B402" i="56"/>
  <c r="C57" i="55"/>
  <c r="D89" i="56"/>
  <c r="B40" i="56"/>
  <c r="B85" i="56"/>
  <c r="A344" i="56"/>
  <c r="A447" i="56"/>
  <c r="F66" i="55"/>
  <c r="E66" i="55" s="1"/>
  <c r="I66" i="55" s="1"/>
  <c r="G54" i="56"/>
  <c r="G346" i="55"/>
  <c r="B315" i="56"/>
  <c r="G276" i="56"/>
  <c r="D242" i="55"/>
  <c r="G19" i="56"/>
  <c r="D25" i="56"/>
  <c r="G101" i="56"/>
  <c r="G244" i="56"/>
  <c r="F119" i="56"/>
  <c r="E119" i="56" s="1"/>
  <c r="I119" i="56" s="1"/>
  <c r="F395" i="56"/>
  <c r="E395" i="56" s="1"/>
  <c r="I395" i="56" s="1"/>
  <c r="A209" i="56"/>
  <c r="F341" i="56"/>
  <c r="E341" i="56" s="1"/>
  <c r="I341" i="56" s="1"/>
  <c r="G48" i="56"/>
  <c r="G268" i="56"/>
  <c r="C426" i="56"/>
  <c r="C163" i="56"/>
  <c r="G31" i="56"/>
  <c r="F309" i="56"/>
  <c r="E309" i="56" s="1"/>
  <c r="I309" i="56" s="1"/>
  <c r="D46" i="56"/>
  <c r="G170" i="56"/>
  <c r="D467" i="56"/>
  <c r="F449" i="56"/>
  <c r="A463" i="56"/>
  <c r="A429" i="56"/>
  <c r="F205" i="55"/>
  <c r="E205" i="55" s="1"/>
  <c r="I205" i="55" s="1"/>
  <c r="F311" i="56"/>
  <c r="F422" i="56"/>
  <c r="D452" i="56"/>
  <c r="C430" i="56"/>
  <c r="F452" i="56"/>
  <c r="E452" i="56" s="1"/>
  <c r="I452" i="56" s="1"/>
  <c r="D234" i="56"/>
  <c r="F305" i="56"/>
  <c r="D288" i="56"/>
  <c r="D279" i="56"/>
  <c r="F231" i="56"/>
  <c r="E231" i="56" s="1"/>
  <c r="I231" i="56" s="1"/>
  <c r="B301" i="56"/>
  <c r="G13" i="55"/>
  <c r="D52" i="56"/>
  <c r="D209" i="56"/>
  <c r="G397" i="55"/>
  <c r="E397" i="55" s="1"/>
  <c r="I397" i="55" s="1"/>
  <c r="D226" i="56"/>
  <c r="F256" i="56"/>
  <c r="G283" i="56"/>
  <c r="G214" i="56"/>
  <c r="G28" i="56"/>
  <c r="C81" i="55"/>
  <c r="G132" i="56"/>
  <c r="D63" i="56"/>
  <c r="G318" i="56"/>
  <c r="F324" i="55"/>
  <c r="E324" i="55" s="1"/>
  <c r="I324" i="55" s="1"/>
  <c r="D330" i="56"/>
  <c r="G224" i="56"/>
  <c r="B292" i="56"/>
  <c r="F413" i="56"/>
  <c r="C386" i="56"/>
  <c r="G385" i="56"/>
  <c r="B443" i="56"/>
  <c r="D326" i="56"/>
  <c r="F469" i="56"/>
  <c r="G67" i="55"/>
  <c r="E67" i="55" s="1"/>
  <c r="I67" i="55" s="1"/>
  <c r="F371" i="56"/>
  <c r="E371" i="56" s="1"/>
  <c r="I371" i="56" s="1"/>
  <c r="G227" i="56"/>
  <c r="G321" i="56"/>
  <c r="F263" i="56"/>
  <c r="G375" i="56"/>
  <c r="E375" i="56" s="1"/>
  <c r="I375" i="56" s="1"/>
  <c r="B473" i="56"/>
  <c r="G450" i="56"/>
  <c r="D453" i="56"/>
  <c r="G26" i="56"/>
  <c r="D9" i="56"/>
  <c r="G302" i="56"/>
  <c r="E302" i="56" s="1"/>
  <c r="I302" i="56" s="1"/>
  <c r="F214" i="56"/>
  <c r="D415" i="56"/>
  <c r="C277" i="55"/>
  <c r="D48" i="56"/>
  <c r="D322" i="56"/>
  <c r="F144" i="56"/>
  <c r="G163" i="55"/>
  <c r="E163" i="55" s="1"/>
  <c r="I163" i="55" s="1"/>
  <c r="F293" i="56"/>
  <c r="D228" i="56"/>
  <c r="G158" i="56"/>
  <c r="F158" i="56"/>
  <c r="E158" i="56" s="1"/>
  <c r="I158" i="56" s="1"/>
  <c r="D21" i="56"/>
  <c r="F42" i="56"/>
  <c r="G220" i="56"/>
  <c r="F290" i="56"/>
  <c r="E290" i="56" s="1"/>
  <c r="I290" i="56" s="1"/>
  <c r="F199" i="56"/>
  <c r="D485" i="56"/>
  <c r="G332" i="56"/>
  <c r="E332" i="56" s="1"/>
  <c r="I332" i="56" s="1"/>
  <c r="G221" i="55"/>
  <c r="G46" i="56"/>
  <c r="F139" i="56"/>
  <c r="D287" i="56"/>
  <c r="F439" i="56"/>
  <c r="E439" i="56" s="1"/>
  <c r="I439" i="56" s="1"/>
  <c r="G91" i="56"/>
  <c r="F197" i="56"/>
  <c r="E197" i="56" s="1"/>
  <c r="I197" i="56" s="1"/>
  <c r="G273" i="56"/>
  <c r="G459" i="56"/>
  <c r="F310" i="55"/>
  <c r="F401" i="56"/>
  <c r="E401" i="56" s="1"/>
  <c r="I401" i="56" s="1"/>
  <c r="G380" i="56"/>
  <c r="E380" i="56" s="1"/>
  <c r="I380" i="56" s="1"/>
  <c r="G144" i="56"/>
  <c r="D474" i="56"/>
  <c r="C242" i="56"/>
  <c r="F265" i="56"/>
  <c r="G105" i="56"/>
  <c r="D303" i="56"/>
  <c r="F213" i="55"/>
  <c r="G118" i="56"/>
  <c r="G489" i="55"/>
  <c r="F329" i="55"/>
  <c r="E329" i="55" s="1"/>
  <c r="I329" i="55" s="1"/>
  <c r="F296" i="55"/>
  <c r="E296" i="55" s="1"/>
  <c r="I296" i="55" s="1"/>
  <c r="B239" i="56"/>
  <c r="C352" i="55"/>
  <c r="C383" i="55"/>
  <c r="F104" i="56"/>
  <c r="G402" i="56"/>
  <c r="B338" i="56"/>
  <c r="G405" i="56"/>
  <c r="C143" i="56"/>
  <c r="D295" i="56"/>
  <c r="B92" i="56"/>
  <c r="G438" i="56"/>
  <c r="E438" i="56" s="1"/>
  <c r="I438" i="56" s="1"/>
  <c r="G42" i="56"/>
  <c r="F51" i="56"/>
  <c r="E51" i="56" s="1"/>
  <c r="I51" i="56" s="1"/>
  <c r="G384" i="56"/>
  <c r="E384" i="56" s="1"/>
  <c r="I384" i="56" s="1"/>
  <c r="D44" i="56"/>
  <c r="F41" i="56"/>
  <c r="E41" i="56" s="1"/>
  <c r="I41" i="56" s="1"/>
  <c r="D274" i="56"/>
  <c r="G93" i="56"/>
  <c r="E93" i="56" s="1"/>
  <c r="I93" i="56" s="1"/>
  <c r="D416" i="56"/>
  <c r="G174" i="56"/>
  <c r="G53" i="56"/>
  <c r="D168" i="56"/>
  <c r="F10" i="56"/>
  <c r="G494" i="56"/>
  <c r="E494" i="56" s="1"/>
  <c r="I494" i="56" s="1"/>
  <c r="D317" i="56"/>
  <c r="F285" i="56"/>
  <c r="C308" i="56"/>
  <c r="F249" i="56"/>
  <c r="C490" i="56"/>
  <c r="F444" i="56"/>
  <c r="F372" i="56"/>
  <c r="E372" i="56" s="1"/>
  <c r="I372" i="56" s="1"/>
  <c r="B333" i="56"/>
  <c r="D82" i="56"/>
  <c r="D383" i="56"/>
  <c r="D490" i="56"/>
  <c r="F482" i="56"/>
  <c r="G40" i="56"/>
  <c r="D491" i="55"/>
  <c r="D309" i="56"/>
  <c r="F19" i="55"/>
  <c r="F274" i="56"/>
  <c r="E274" i="56" s="1"/>
  <c r="I274" i="56" s="1"/>
  <c r="D483" i="56"/>
  <c r="F102" i="56"/>
  <c r="E102" i="56" s="1"/>
  <c r="I102" i="56" s="1"/>
  <c r="G348" i="56"/>
  <c r="E348" i="56" s="1"/>
  <c r="I348" i="56" s="1"/>
  <c r="D429" i="56"/>
  <c r="C496" i="56"/>
  <c r="A485" i="56"/>
  <c r="C125" i="53"/>
  <c r="D236" i="56"/>
  <c r="F408" i="56"/>
  <c r="E408" i="56" s="1"/>
  <c r="I408" i="56" s="1"/>
  <c r="D78" i="56"/>
  <c r="G59" i="56"/>
  <c r="F245" i="56"/>
  <c r="D392" i="56"/>
  <c r="F152" i="55"/>
  <c r="E152" i="55" s="1"/>
  <c r="I152" i="55" s="1"/>
  <c r="G440" i="56"/>
  <c r="D354" i="56"/>
  <c r="D459" i="56"/>
  <c r="G72" i="55"/>
  <c r="F105" i="56"/>
  <c r="E105" i="56" s="1"/>
  <c r="I105" i="56" s="1"/>
  <c r="D277" i="56"/>
  <c r="G208" i="56"/>
  <c r="G16" i="56"/>
  <c r="D379" i="56"/>
  <c r="D364" i="56"/>
  <c r="G345" i="55"/>
  <c r="D418" i="56"/>
  <c r="F43" i="56"/>
  <c r="E43" i="56" s="1"/>
  <c r="I43" i="56" s="1"/>
  <c r="A347" i="56"/>
  <c r="F113" i="56"/>
  <c r="A453" i="56"/>
  <c r="F295" i="56"/>
  <c r="E295" i="56" s="1"/>
  <c r="I295" i="56" s="1"/>
  <c r="D190" i="56"/>
  <c r="D217" i="56"/>
  <c r="F355" i="56"/>
  <c r="G490" i="56"/>
  <c r="F337" i="56"/>
  <c r="G213" i="56"/>
  <c r="G294" i="56"/>
  <c r="E294" i="56" s="1"/>
  <c r="I294" i="56" s="1"/>
  <c r="D76" i="55"/>
  <c r="D137" i="56"/>
  <c r="F47" i="56"/>
  <c r="D290" i="56"/>
  <c r="D338" i="56"/>
  <c r="F403" i="56"/>
  <c r="E403" i="56" s="1"/>
  <c r="I403" i="56" s="1"/>
  <c r="G3" i="56"/>
  <c r="E3" i="56" s="1"/>
  <c r="I3" i="56" s="1"/>
  <c r="D356" i="56"/>
  <c r="G84" i="56"/>
  <c r="D282" i="56"/>
  <c r="B235" i="56"/>
  <c r="B97" i="56"/>
  <c r="F259" i="56"/>
  <c r="E259" i="56" s="1"/>
  <c r="I259" i="56" s="1"/>
  <c r="D223" i="56"/>
  <c r="G110" i="56"/>
  <c r="B340" i="56"/>
  <c r="C466" i="56"/>
  <c r="F352" i="56"/>
  <c r="B358" i="56"/>
  <c r="D493" i="56"/>
  <c r="D502" i="56"/>
  <c r="D173" i="55"/>
  <c r="G451" i="56"/>
  <c r="E451" i="56" s="1"/>
  <c r="I451" i="56" s="1"/>
  <c r="D268" i="56"/>
  <c r="G433" i="56"/>
  <c r="E433" i="56" s="1"/>
  <c r="I433" i="56" s="1"/>
  <c r="F96" i="55"/>
  <c r="E96" i="55" s="1"/>
  <c r="I96" i="55" s="1"/>
  <c r="F50" i="56"/>
  <c r="G146" i="56"/>
  <c r="A100" i="56"/>
  <c r="F459" i="56"/>
  <c r="E459" i="56" s="1"/>
  <c r="I459" i="56" s="1"/>
  <c r="G434" i="56"/>
  <c r="D225" i="56"/>
  <c r="C296" i="56"/>
  <c r="A305" i="56"/>
  <c r="B437" i="56"/>
  <c r="F45" i="56"/>
  <c r="E45" i="56" s="1"/>
  <c r="I45" i="56" s="1"/>
  <c r="A382" i="56"/>
  <c r="F350" i="56"/>
  <c r="E350" i="56" s="1"/>
  <c r="I350" i="56" s="1"/>
  <c r="B26" i="56"/>
  <c r="A69" i="53"/>
  <c r="C402" i="56"/>
  <c r="G354" i="55"/>
  <c r="D235" i="56"/>
  <c r="C158" i="56"/>
  <c r="D121" i="55"/>
  <c r="A250" i="56"/>
  <c r="D288" i="55"/>
  <c r="F373" i="55"/>
  <c r="D302" i="55"/>
  <c r="F16" i="56"/>
  <c r="B274" i="53"/>
  <c r="D319" i="55"/>
  <c r="G322" i="56"/>
  <c r="C472" i="56"/>
  <c r="B10" i="56"/>
  <c r="F142" i="56"/>
  <c r="D384" i="56"/>
  <c r="F465" i="56"/>
  <c r="F280" i="56"/>
  <c r="D321" i="56"/>
  <c r="D455" i="56"/>
  <c r="G95" i="56"/>
  <c r="E95" i="56" s="1"/>
  <c r="I95" i="56" s="1"/>
  <c r="D339" i="56"/>
  <c r="F216" i="56"/>
  <c r="F271" i="56"/>
  <c r="D314" i="55"/>
  <c r="D146" i="56"/>
  <c r="F141" i="56"/>
  <c r="D389" i="56"/>
  <c r="D245" i="56"/>
  <c r="G191" i="55"/>
  <c r="E191" i="55" s="1"/>
  <c r="I191" i="55" s="1"/>
  <c r="G82" i="56"/>
  <c r="F330" i="56"/>
  <c r="E330" i="56" s="1"/>
  <c r="I330" i="56" s="1"/>
  <c r="F267" i="56"/>
  <c r="G68" i="56"/>
  <c r="A472" i="56"/>
  <c r="G252" i="56"/>
  <c r="F8" i="56"/>
  <c r="E8" i="56" s="1"/>
  <c r="I8" i="56" s="1"/>
  <c r="G394" i="56"/>
  <c r="G391" i="56"/>
  <c r="G114" i="56"/>
  <c r="E114" i="56" s="1"/>
  <c r="I114" i="56" s="1"/>
  <c r="F502" i="56"/>
  <c r="D220" i="56"/>
  <c r="G288" i="56"/>
  <c r="D365" i="56"/>
  <c r="F313" i="55"/>
  <c r="D180" i="56"/>
  <c r="G429" i="55"/>
  <c r="D281" i="56"/>
  <c r="F394" i="56"/>
  <c r="F70" i="56"/>
  <c r="G464" i="56"/>
  <c r="D159" i="56"/>
  <c r="C472" i="55"/>
  <c r="D142" i="55"/>
  <c r="F160" i="56"/>
  <c r="E160" i="56" s="1"/>
  <c r="I160" i="56" s="1"/>
  <c r="C437" i="56"/>
  <c r="F298" i="56"/>
  <c r="D5" i="55"/>
  <c r="F63" i="56"/>
  <c r="D57" i="56"/>
  <c r="D194" i="56"/>
  <c r="D181" i="56"/>
  <c r="G230" i="56"/>
  <c r="D400" i="56"/>
  <c r="F5" i="56"/>
  <c r="F418" i="56"/>
  <c r="E418" i="56" s="1"/>
  <c r="I418" i="56" s="1"/>
  <c r="D90" i="56"/>
  <c r="G398" i="56"/>
  <c r="G12" i="55"/>
  <c r="E12" i="55" s="1"/>
  <c r="I12" i="55" s="1"/>
  <c r="D492" i="56"/>
  <c r="G428" i="56"/>
  <c r="F431" i="56"/>
  <c r="E431" i="56" s="1"/>
  <c r="I431" i="56" s="1"/>
  <c r="F19" i="56"/>
  <c r="E19" i="56" s="1"/>
  <c r="I19" i="56" s="1"/>
  <c r="D148" i="56"/>
  <c r="G86" i="56"/>
  <c r="G248" i="56"/>
  <c r="G219" i="55"/>
  <c r="E219" i="55" s="1"/>
  <c r="I219" i="55" s="1"/>
  <c r="G342" i="56"/>
  <c r="F210" i="56"/>
  <c r="G487" i="56"/>
  <c r="F318" i="56"/>
  <c r="E318" i="56" s="1"/>
  <c r="I318" i="56" s="1"/>
  <c r="F270" i="56"/>
  <c r="E270" i="56" s="1"/>
  <c r="I270" i="56" s="1"/>
  <c r="D203" i="56"/>
  <c r="F252" i="56"/>
  <c r="E252" i="56" s="1"/>
  <c r="I252" i="56" s="1"/>
  <c r="G30" i="56"/>
  <c r="G258" i="56"/>
  <c r="D250" i="56"/>
  <c r="F35" i="55"/>
  <c r="E35" i="55" s="1"/>
  <c r="I35" i="55" s="1"/>
  <c r="F363" i="56"/>
  <c r="G221" i="56"/>
  <c r="E221" i="56" s="1"/>
  <c r="I221" i="56" s="1"/>
  <c r="D390" i="55"/>
  <c r="F284" i="56"/>
  <c r="D458" i="55"/>
  <c r="G442" i="56"/>
  <c r="E442" i="56" s="1"/>
  <c r="I442" i="56" s="1"/>
  <c r="F391" i="56"/>
  <c r="E391" i="56" s="1"/>
  <c r="I391" i="56" s="1"/>
  <c r="D140" i="56"/>
  <c r="F402" i="56"/>
  <c r="E402" i="56" s="1"/>
  <c r="I402" i="56" s="1"/>
  <c r="F226" i="56"/>
  <c r="E226" i="56" s="1"/>
  <c r="I226" i="56" s="1"/>
  <c r="D448" i="56"/>
  <c r="D312" i="56"/>
  <c r="F282" i="56"/>
  <c r="D433" i="56"/>
  <c r="G316" i="56"/>
  <c r="E316" i="56" s="1"/>
  <c r="I316" i="56" s="1"/>
  <c r="F277" i="56"/>
  <c r="E277" i="56" s="1"/>
  <c r="I277" i="56" s="1"/>
  <c r="G37" i="56"/>
  <c r="D267" i="56"/>
  <c r="F367" i="56"/>
  <c r="E367" i="56" s="1"/>
  <c r="I367" i="56" s="1"/>
  <c r="C408" i="56"/>
  <c r="G298" i="55"/>
  <c r="D67" i="56"/>
  <c r="C417" i="56"/>
  <c r="F374" i="56"/>
  <c r="D273" i="56"/>
  <c r="D29" i="55"/>
  <c r="G167" i="56"/>
  <c r="F468" i="56"/>
  <c r="D23" i="56"/>
  <c r="D394" i="56"/>
  <c r="F491" i="56"/>
  <c r="E491" i="56" s="1"/>
  <c r="I491" i="56" s="1"/>
  <c r="D41" i="55"/>
  <c r="G301" i="55"/>
  <c r="D112" i="53"/>
  <c r="G3" i="55"/>
  <c r="C367" i="56"/>
  <c r="G61" i="56"/>
  <c r="D182" i="55"/>
  <c r="F349" i="56"/>
  <c r="C13" i="56"/>
  <c r="D154" i="56"/>
  <c r="B367" i="55"/>
  <c r="D202" i="55"/>
  <c r="F290" i="55"/>
  <c r="E290" i="55" s="1"/>
  <c r="I290" i="55" s="1"/>
  <c r="A464" i="56"/>
  <c r="D116" i="56"/>
  <c r="D351" i="56"/>
  <c r="B426" i="53"/>
  <c r="B373" i="56"/>
  <c r="B463" i="56"/>
  <c r="D241" i="56"/>
  <c r="D62" i="56"/>
  <c r="F381" i="55"/>
  <c r="G180" i="56"/>
  <c r="F416" i="56"/>
  <c r="D91" i="56"/>
  <c r="G354" i="56"/>
  <c r="F446" i="56"/>
  <c r="E446" i="56" s="1"/>
  <c r="I446" i="56" s="1"/>
  <c r="F328" i="56"/>
  <c r="D431" i="56"/>
  <c r="C463" i="56"/>
  <c r="G313" i="56"/>
  <c r="G353" i="55"/>
  <c r="E353" i="55" s="1"/>
  <c r="I353" i="55" s="1"/>
  <c r="G38" i="56"/>
  <c r="F109" i="56"/>
  <c r="D341" i="56"/>
  <c r="F147" i="56"/>
  <c r="D345" i="56"/>
  <c r="D35" i="56"/>
  <c r="F369" i="55"/>
  <c r="G277" i="56"/>
  <c r="G157" i="56"/>
  <c r="D27" i="56"/>
  <c r="G347" i="56"/>
  <c r="D98" i="56"/>
  <c r="G453" i="56"/>
  <c r="E453" i="56" s="1"/>
  <c r="I453" i="56" s="1"/>
  <c r="F204" i="56"/>
  <c r="A390" i="56"/>
  <c r="D324" i="56"/>
  <c r="D497" i="56"/>
  <c r="G205" i="56"/>
  <c r="D342" i="56"/>
  <c r="D494" i="56"/>
  <c r="C286" i="56"/>
  <c r="D126" i="56"/>
  <c r="G14" i="56"/>
  <c r="F298" i="55"/>
  <c r="D18" i="56"/>
  <c r="G45" i="56"/>
  <c r="F425" i="55"/>
  <c r="E425" i="55" s="1"/>
  <c r="I425" i="55" s="1"/>
  <c r="F124" i="56"/>
  <c r="G310" i="55"/>
  <c r="D94" i="56"/>
  <c r="G159" i="56"/>
  <c r="B105" i="56"/>
  <c r="F417" i="56"/>
  <c r="F60" i="56"/>
  <c r="G329" i="56"/>
  <c r="F420" i="56"/>
  <c r="E420" i="56" s="1"/>
  <c r="I420" i="56" s="1"/>
  <c r="C133" i="56"/>
  <c r="F54" i="56"/>
  <c r="D58" i="56"/>
  <c r="F30" i="56"/>
  <c r="G179" i="56"/>
  <c r="E179" i="56" s="1"/>
  <c r="I179" i="56" s="1"/>
  <c r="D45" i="56"/>
  <c r="G463" i="56"/>
  <c r="C4" i="56"/>
  <c r="D222" i="56"/>
  <c r="F281" i="56"/>
  <c r="D200" i="56"/>
  <c r="G411" i="56"/>
  <c r="G242" i="56"/>
  <c r="G202" i="56"/>
  <c r="B222" i="56"/>
  <c r="D408" i="56"/>
  <c r="G293" i="55"/>
  <c r="D153" i="56"/>
  <c r="G480" i="56"/>
  <c r="D178" i="56"/>
  <c r="G265" i="56"/>
  <c r="D107" i="56"/>
  <c r="G406" i="56"/>
  <c r="E406" i="56" s="1"/>
  <c r="I406" i="56" s="1"/>
  <c r="F224" i="56"/>
  <c r="D482" i="55"/>
  <c r="D355" i="56"/>
  <c r="G143" i="56"/>
  <c r="F272" i="56"/>
  <c r="E272" i="56" s="1"/>
  <c r="I272" i="56" s="1"/>
  <c r="F464" i="56"/>
  <c r="E464" i="56" s="1"/>
  <c r="I464" i="56" s="1"/>
  <c r="G427" i="55"/>
  <c r="E427" i="55" s="1"/>
  <c r="I427" i="55" s="1"/>
  <c r="G417" i="56"/>
  <c r="E417" i="56" s="1"/>
  <c r="I417" i="56" s="1"/>
  <c r="G39" i="56"/>
  <c r="F362" i="56"/>
  <c r="F24" i="56"/>
  <c r="E24" i="56" s="1"/>
  <c r="I24" i="56" s="1"/>
  <c r="D319" i="56"/>
  <c r="F356" i="56"/>
  <c r="G127" i="56"/>
  <c r="E127" i="56" s="1"/>
  <c r="I127" i="56" s="1"/>
  <c r="A363" i="53"/>
  <c r="G177" i="56"/>
  <c r="F209" i="56"/>
  <c r="E209" i="56" s="1"/>
  <c r="I209" i="56" s="1"/>
  <c r="G106" i="56"/>
  <c r="F275" i="56"/>
  <c r="E275" i="56" s="1"/>
  <c r="I275" i="56" s="1"/>
  <c r="F192" i="56"/>
  <c r="G164" i="56"/>
  <c r="D440" i="56"/>
  <c r="F457" i="56"/>
  <c r="G55" i="56"/>
  <c r="D421" i="56"/>
  <c r="D420" i="55"/>
  <c r="F257" i="56"/>
  <c r="F241" i="56"/>
  <c r="B381" i="56"/>
  <c r="F392" i="56"/>
  <c r="E392" i="56" s="1"/>
  <c r="I392" i="56" s="1"/>
  <c r="F182" i="56"/>
  <c r="E182" i="56" s="1"/>
  <c r="I182" i="56" s="1"/>
  <c r="D464" i="56"/>
  <c r="C442" i="56"/>
  <c r="F74" i="56"/>
  <c r="F460" i="56"/>
  <c r="E460" i="56" s="1"/>
  <c r="I460" i="56" s="1"/>
  <c r="G94" i="56"/>
  <c r="G292" i="56"/>
  <c r="B106" i="56"/>
  <c r="F17" i="55"/>
  <c r="C89" i="56"/>
  <c r="A302" i="53"/>
  <c r="B155" i="56"/>
  <c r="G100" i="55"/>
  <c r="F184" i="56"/>
  <c r="F109" i="53"/>
  <c r="E109" i="53" s="1"/>
  <c r="I109" i="53" s="1"/>
  <c r="D50" i="55"/>
  <c r="D296" i="56"/>
  <c r="D32" i="55"/>
  <c r="F236" i="55"/>
  <c r="E236" i="55" s="1"/>
  <c r="I236" i="55" s="1"/>
  <c r="C491" i="53"/>
  <c r="G30" i="55"/>
  <c r="F80" i="55"/>
  <c r="E80" i="55" s="1"/>
  <c r="I80" i="55" s="1"/>
  <c r="G120" i="55"/>
  <c r="B393" i="56"/>
  <c r="B325" i="55"/>
  <c r="G360" i="56"/>
  <c r="E360" i="56" s="1"/>
  <c r="I360" i="56" s="1"/>
  <c r="D353" i="56"/>
  <c r="F323" i="56"/>
  <c r="C363" i="56"/>
  <c r="C294" i="53"/>
  <c r="D434" i="56"/>
  <c r="G388" i="56"/>
  <c r="C287" i="56"/>
  <c r="D186" i="56"/>
  <c r="F11" i="56"/>
  <c r="G18" i="56"/>
  <c r="B153" i="56"/>
  <c r="F178" i="56"/>
  <c r="E178" i="56" s="1"/>
  <c r="I178" i="56" s="1"/>
  <c r="D271" i="56"/>
  <c r="G100" i="56"/>
  <c r="D299" i="56"/>
  <c r="G9" i="56"/>
  <c r="E9" i="56" s="1"/>
  <c r="I9" i="56" s="1"/>
  <c r="D254" i="56"/>
  <c r="D479" i="56"/>
  <c r="F196" i="56"/>
  <c r="E196" i="56" s="1"/>
  <c r="I196" i="56" s="1"/>
  <c r="G456" i="56"/>
  <c r="F53" i="56"/>
  <c r="F184" i="55"/>
  <c r="E184" i="55" s="1"/>
  <c r="I184" i="55" s="1"/>
  <c r="G222" i="56"/>
  <c r="C250" i="55"/>
  <c r="G291" i="56"/>
  <c r="G89" i="56"/>
  <c r="F27" i="56"/>
  <c r="D240" i="56"/>
  <c r="G133" i="56"/>
  <c r="E133" i="56" s="1"/>
  <c r="I133" i="56" s="1"/>
  <c r="C207" i="56"/>
  <c r="D447" i="56"/>
  <c r="D425" i="56"/>
  <c r="D462" i="56"/>
  <c r="C343" i="56"/>
  <c r="G185" i="56"/>
  <c r="E185" i="56" s="1"/>
  <c r="I185" i="56" s="1"/>
  <c r="F385" i="56"/>
  <c r="D219" i="56"/>
  <c r="F448" i="56"/>
  <c r="E448" i="56" s="1"/>
  <c r="I448" i="56" s="1"/>
  <c r="F137" i="56"/>
  <c r="E137" i="56" s="1"/>
  <c r="I137" i="56" s="1"/>
  <c r="D393" i="56"/>
  <c r="D120" i="55"/>
  <c r="G297" i="56"/>
  <c r="D359" i="56"/>
  <c r="D22" i="56"/>
  <c r="B231" i="56"/>
  <c r="F278" i="56"/>
  <c r="E278" i="56" s="1"/>
  <c r="I278" i="56" s="1"/>
  <c r="D42" i="56"/>
  <c r="C441" i="56"/>
  <c r="D99" i="55"/>
  <c r="D343" i="56"/>
  <c r="D501" i="56"/>
  <c r="G33" i="56"/>
  <c r="F6" i="56"/>
  <c r="E6" i="56" s="1"/>
  <c r="I6" i="56" s="1"/>
  <c r="F82" i="56"/>
  <c r="F132" i="56"/>
  <c r="F430" i="56"/>
  <c r="D138" i="56"/>
  <c r="G245" i="56"/>
  <c r="E245" i="56" s="1"/>
  <c r="I245" i="56" s="1"/>
  <c r="D292" i="55"/>
  <c r="G399" i="56"/>
  <c r="F407" i="56"/>
  <c r="G166" i="56"/>
  <c r="F373" i="56"/>
  <c r="G234" i="56"/>
  <c r="E234" i="56" s="1"/>
  <c r="I234" i="56" s="1"/>
  <c r="G195" i="56"/>
  <c r="A440" i="56"/>
  <c r="G396" i="56"/>
  <c r="E396" i="56" s="1"/>
  <c r="I396" i="56" s="1"/>
  <c r="F172" i="56"/>
  <c r="D147" i="56"/>
  <c r="G120" i="56"/>
  <c r="F474" i="56"/>
  <c r="G404" i="56"/>
  <c r="E404" i="56" s="1"/>
  <c r="I404" i="56" s="1"/>
  <c r="D302" i="56"/>
  <c r="G328" i="56"/>
  <c r="G254" i="56"/>
  <c r="F170" i="56"/>
  <c r="F235" i="56"/>
  <c r="E235" i="56" s="1"/>
  <c r="I235" i="56" s="1"/>
  <c r="B48" i="56"/>
  <c r="D262" i="56"/>
  <c r="G461" i="56"/>
  <c r="F338" i="56"/>
  <c r="D176" i="56"/>
  <c r="D307" i="56"/>
  <c r="G330" i="56"/>
  <c r="D248" i="55"/>
  <c r="F179" i="56"/>
  <c r="C462" i="56"/>
  <c r="F112" i="56"/>
  <c r="G470" i="56"/>
  <c r="G87" i="56"/>
  <c r="D133" i="56"/>
  <c r="D114" i="56"/>
  <c r="B251" i="56"/>
  <c r="G192" i="56"/>
  <c r="F4" i="56"/>
  <c r="E4" i="56" s="1"/>
  <c r="I4" i="56" s="1"/>
  <c r="F13" i="56"/>
  <c r="G36" i="56"/>
  <c r="G215" i="55"/>
  <c r="F73" i="56"/>
  <c r="G412" i="56"/>
  <c r="C83" i="56"/>
  <c r="F154" i="56"/>
  <c r="G300" i="56"/>
  <c r="G478" i="56"/>
  <c r="F93" i="56"/>
  <c r="F156" i="55"/>
  <c r="E156" i="55" s="1"/>
  <c r="I156" i="55" s="1"/>
  <c r="D170" i="56"/>
  <c r="C465" i="56"/>
  <c r="F344" i="56"/>
  <c r="C402" i="55"/>
  <c r="B99" i="56"/>
  <c r="G264" i="55"/>
  <c r="E264" i="55" s="1"/>
  <c r="I264" i="55" s="1"/>
  <c r="A144" i="56"/>
  <c r="C186" i="56"/>
  <c r="B368" i="56"/>
  <c r="G104" i="56"/>
  <c r="E104" i="56" s="1"/>
  <c r="I104" i="56" s="1"/>
  <c r="D60" i="56"/>
  <c r="F157" i="55"/>
  <c r="E157" i="55" s="1"/>
  <c r="I157" i="55" s="1"/>
  <c r="A295" i="56"/>
  <c r="C358" i="56"/>
  <c r="A106" i="56"/>
  <c r="A28" i="56"/>
  <c r="F382" i="55"/>
  <c r="F442" i="55"/>
  <c r="E442" i="55" s="1"/>
  <c r="I442" i="55" s="1"/>
  <c r="G112" i="55"/>
  <c r="A460" i="56"/>
  <c r="B436" i="55"/>
  <c r="B15" i="56"/>
  <c r="G324" i="56"/>
  <c r="D498" i="56"/>
  <c r="D92" i="56"/>
  <c r="F321" i="56"/>
  <c r="F336" i="56"/>
  <c r="D413" i="56"/>
  <c r="F208" i="56"/>
  <c r="E208" i="56" s="1"/>
  <c r="I208" i="56" s="1"/>
  <c r="G51" i="56"/>
  <c r="D472" i="56"/>
  <c r="F427" i="56"/>
  <c r="E427" i="56" s="1"/>
  <c r="I427" i="56" s="1"/>
  <c r="A221" i="56"/>
  <c r="D445" i="55"/>
  <c r="G430" i="56"/>
  <c r="F217" i="56"/>
  <c r="E217" i="56" s="1"/>
  <c r="I217" i="56" s="1"/>
  <c r="G484" i="56"/>
  <c r="G199" i="56"/>
  <c r="E199" i="56" s="1"/>
  <c r="I199" i="56" s="1"/>
  <c r="F48" i="56"/>
  <c r="G401" i="56"/>
  <c r="F30" i="55"/>
  <c r="G365" i="56"/>
  <c r="E365" i="56" s="1"/>
  <c r="I365" i="56" s="1"/>
  <c r="D191" i="56"/>
  <c r="D242" i="56"/>
  <c r="D18" i="55"/>
  <c r="C55" i="56"/>
  <c r="G68" i="55"/>
  <c r="E68" i="55" s="1"/>
  <c r="I68" i="55" s="1"/>
  <c r="G5" i="56"/>
  <c r="F466" i="56"/>
  <c r="G482" i="56"/>
  <c r="D249" i="56"/>
  <c r="F484" i="56"/>
  <c r="F3" i="56"/>
  <c r="D369" i="56"/>
  <c r="F337" i="55"/>
  <c r="E337" i="55" s="1"/>
  <c r="I337" i="55" s="1"/>
  <c r="F236" i="56"/>
  <c r="G466" i="56"/>
  <c r="F340" i="56"/>
  <c r="D171" i="55"/>
  <c r="G426" i="56"/>
  <c r="F273" i="56"/>
  <c r="E273" i="56" s="1"/>
  <c r="I273" i="56" s="1"/>
  <c r="G190" i="56"/>
  <c r="D346" i="56"/>
  <c r="D7" i="56"/>
  <c r="F436" i="56"/>
  <c r="C420" i="56"/>
  <c r="G75" i="56"/>
  <c r="E75" i="56" s="1"/>
  <c r="I75" i="56" s="1"/>
  <c r="F253" i="56"/>
  <c r="E253" i="56" s="1"/>
  <c r="I253" i="56" s="1"/>
  <c r="B385" i="56"/>
  <c r="A313" i="56"/>
  <c r="F211" i="56"/>
  <c r="E211" i="56" s="1"/>
  <c r="I211" i="56" s="1"/>
  <c r="G216" i="56"/>
  <c r="E216" i="56" s="1"/>
  <c r="I216" i="56" s="1"/>
  <c r="D163" i="56"/>
  <c r="G349" i="56"/>
  <c r="E349" i="56" s="1"/>
  <c r="I349" i="56" s="1"/>
  <c r="G124" i="56"/>
  <c r="G472" i="55"/>
  <c r="D347" i="56"/>
  <c r="F244" i="56"/>
  <c r="E244" i="56" s="1"/>
  <c r="I244" i="56" s="1"/>
  <c r="G271" i="56"/>
  <c r="G62" i="56"/>
  <c r="E62" i="56" s="1"/>
  <c r="I62" i="56" s="1"/>
  <c r="B458" i="56"/>
  <c r="G410" i="56"/>
  <c r="F386" i="56"/>
  <c r="E386" i="56" s="1"/>
  <c r="I386" i="56" s="1"/>
  <c r="G57" i="56"/>
  <c r="D120" i="56"/>
  <c r="D103" i="56"/>
  <c r="F169" i="55"/>
  <c r="F455" i="56"/>
  <c r="G353" i="56"/>
  <c r="E353" i="56" s="1"/>
  <c r="I353" i="56" s="1"/>
  <c r="G168" i="56"/>
  <c r="F21" i="56"/>
  <c r="E21" i="56" s="1"/>
  <c r="I21" i="56" s="1"/>
  <c r="C448" i="56"/>
  <c r="D32" i="56"/>
  <c r="F201" i="56"/>
  <c r="D86" i="56"/>
  <c r="D76" i="56"/>
  <c r="G323" i="56"/>
  <c r="C14" i="56"/>
  <c r="G290" i="56"/>
  <c r="F14" i="56"/>
  <c r="D451" i="56"/>
  <c r="G228" i="56"/>
  <c r="F313" i="56"/>
  <c r="G408" i="55"/>
  <c r="E408" i="55" s="1"/>
  <c r="I408" i="55" s="1"/>
  <c r="C222" i="56"/>
  <c r="F479" i="56"/>
  <c r="G413" i="56"/>
  <c r="A395" i="56"/>
  <c r="G338" i="55"/>
  <c r="E338" i="55" s="1"/>
  <c r="I338" i="55" s="1"/>
  <c r="D286" i="56"/>
  <c r="D294" i="56"/>
  <c r="F238" i="56"/>
  <c r="D165" i="55"/>
  <c r="G200" i="56"/>
  <c r="D212" i="56"/>
  <c r="G49" i="56"/>
  <c r="G137" i="56"/>
  <c r="D480" i="56"/>
  <c r="B19" i="56"/>
  <c r="G301" i="56"/>
  <c r="F262" i="56"/>
  <c r="D289" i="56"/>
  <c r="F411" i="56"/>
  <c r="D183" i="56"/>
  <c r="B482" i="56"/>
  <c r="D360" i="56"/>
  <c r="F181" i="56"/>
  <c r="F200" i="56"/>
  <c r="G369" i="56"/>
  <c r="E312" i="53"/>
  <c r="I312" i="53" s="1"/>
  <c r="E276" i="53"/>
  <c r="I276" i="53" s="1"/>
  <c r="E91" i="55"/>
  <c r="I91" i="55" s="1"/>
  <c r="E399" i="55"/>
  <c r="I399" i="55" s="1"/>
  <c r="E284" i="49"/>
  <c r="I284" i="49" s="1"/>
  <c r="E224" i="53"/>
  <c r="I224" i="53" s="1"/>
  <c r="E262" i="53"/>
  <c r="I262" i="53" s="1"/>
  <c r="E20" i="53"/>
  <c r="I20" i="53" s="1"/>
  <c r="E332" i="49"/>
  <c r="I332" i="49" s="1"/>
  <c r="E479" i="53"/>
  <c r="I479" i="53" s="1"/>
  <c r="E5" i="53"/>
  <c r="I5" i="53" s="1"/>
  <c r="E223" i="49"/>
  <c r="I223" i="49" s="1"/>
  <c r="E21" i="53"/>
  <c r="I21" i="53" s="1"/>
  <c r="E344" i="53"/>
  <c r="I344" i="53" s="1"/>
  <c r="E490" i="49"/>
  <c r="I490" i="49" s="1"/>
  <c r="E68" i="49"/>
  <c r="I68" i="49" s="1"/>
  <c r="E323" i="49"/>
  <c r="I323" i="49" s="1"/>
  <c r="E241" i="53"/>
  <c r="I241" i="53" s="1"/>
  <c r="E467" i="55"/>
  <c r="I467" i="55" s="1"/>
  <c r="E54" i="49"/>
  <c r="I54" i="49" s="1"/>
  <c r="E377" i="49"/>
  <c r="I377" i="49" s="1"/>
  <c r="E123" i="53"/>
  <c r="I123" i="53" s="1"/>
  <c r="E97" i="53"/>
  <c r="I97" i="53" s="1"/>
  <c r="E129" i="55"/>
  <c r="I129" i="55" s="1"/>
  <c r="E88" i="55"/>
  <c r="I88" i="55" s="1"/>
  <c r="E209" i="55"/>
  <c r="I209" i="55" s="1"/>
  <c r="E159" i="53"/>
  <c r="I159" i="53" s="1"/>
  <c r="E37" i="55"/>
  <c r="I37" i="55" s="1"/>
  <c r="E36" i="53"/>
  <c r="I36" i="53" s="1"/>
  <c r="E223" i="55"/>
  <c r="I223" i="55" s="1"/>
  <c r="E433" i="53"/>
  <c r="I433" i="53" s="1"/>
  <c r="E89" i="49"/>
  <c r="I89" i="49" s="1"/>
  <c r="E482" i="53"/>
  <c r="I482" i="53" s="1"/>
  <c r="E240" i="55"/>
  <c r="I240" i="55" s="1"/>
  <c r="E232" i="53"/>
  <c r="I232" i="53" s="1"/>
  <c r="E82" i="56"/>
  <c r="I82" i="56" s="1"/>
  <c r="E134" i="49"/>
  <c r="I134" i="49" s="1"/>
  <c r="E106" i="53"/>
  <c r="I106" i="53" s="1"/>
  <c r="E32" i="56"/>
  <c r="I32" i="56" s="1"/>
  <c r="E370" i="56"/>
  <c r="I370" i="56" s="1"/>
  <c r="E98" i="56"/>
  <c r="I98" i="56" s="1"/>
  <c r="E179" i="53"/>
  <c r="I179" i="53" s="1"/>
  <c r="E422" i="53"/>
  <c r="I422" i="53" s="1"/>
  <c r="E441" i="53"/>
  <c r="I441" i="53" s="1"/>
  <c r="E450" i="49"/>
  <c r="I450" i="49" s="1"/>
  <c r="E130" i="49"/>
  <c r="I130" i="49" s="1"/>
  <c r="E321" i="53"/>
  <c r="I321" i="53" s="1"/>
  <c r="E380" i="55"/>
  <c r="I380" i="55" s="1"/>
  <c r="E339" i="55"/>
  <c r="I339" i="55" s="1"/>
  <c r="E122" i="49"/>
  <c r="I122" i="49" s="1"/>
  <c r="E196" i="55"/>
  <c r="I196" i="55" s="1"/>
  <c r="E289" i="53"/>
  <c r="I289" i="53" s="1"/>
  <c r="E336" i="53"/>
  <c r="I336" i="53" s="1"/>
  <c r="E143" i="49"/>
  <c r="I143" i="49" s="1"/>
  <c r="E469" i="49"/>
  <c r="I469" i="49" s="1"/>
  <c r="E438" i="49"/>
  <c r="I438" i="49" s="1"/>
  <c r="E458" i="55"/>
  <c r="I458" i="55" s="1"/>
  <c r="E394" i="53"/>
  <c r="I394" i="53" s="1"/>
  <c r="E228" i="49"/>
  <c r="I228" i="49" s="1"/>
  <c r="E170" i="56"/>
  <c r="I170" i="56" s="1"/>
  <c r="E159" i="55"/>
  <c r="I159" i="55" s="1"/>
  <c r="E390" i="55"/>
  <c r="I390" i="55" s="1"/>
  <c r="E261" i="55"/>
  <c r="I261" i="55" s="1"/>
  <c r="E251" i="49"/>
  <c r="I251" i="49" s="1"/>
  <c r="E329" i="53"/>
  <c r="I329" i="53" s="1"/>
  <c r="E114" i="49"/>
  <c r="I114" i="49" s="1"/>
  <c r="E333" i="55"/>
  <c r="I333" i="55" s="1"/>
  <c r="E218" i="53"/>
  <c r="I218" i="53" s="1"/>
  <c r="E83" i="53"/>
  <c r="I83" i="53" s="1"/>
  <c r="E160" i="55"/>
  <c r="I160" i="55" s="1"/>
  <c r="E325" i="53"/>
  <c r="I325" i="53" s="1"/>
  <c r="E327" i="55"/>
  <c r="I327" i="55" s="1"/>
  <c r="E362" i="49"/>
  <c r="I362" i="49" s="1"/>
  <c r="E161" i="56"/>
  <c r="I161" i="56" s="1"/>
  <c r="E311" i="56"/>
  <c r="I311" i="56" s="1"/>
  <c r="E58" i="55"/>
  <c r="I58" i="55" s="1"/>
  <c r="E162" i="49"/>
  <c r="I162" i="49" s="1"/>
  <c r="E147" i="56"/>
  <c r="I147" i="56" s="1"/>
  <c r="E136" i="55"/>
  <c r="I136" i="55" s="1"/>
  <c r="E363" i="56"/>
  <c r="I363" i="56" s="1"/>
  <c r="E373" i="55"/>
  <c r="I373" i="55" s="1"/>
  <c r="E478" i="53"/>
  <c r="I478" i="53" s="1"/>
  <c r="E340" i="55"/>
  <c r="I340" i="55" s="1"/>
  <c r="E477" i="49"/>
  <c r="I477" i="49" s="1"/>
  <c r="E36" i="49"/>
  <c r="I36" i="49" s="1"/>
  <c r="E139" i="56"/>
  <c r="I139" i="56" s="1"/>
  <c r="E248" i="53"/>
  <c r="I248" i="53" s="1"/>
  <c r="E319" i="53"/>
  <c r="I319" i="53" s="1"/>
  <c r="E313" i="49"/>
  <c r="I313" i="49" s="1"/>
  <c r="E80" i="56"/>
  <c r="I80" i="56" s="1"/>
  <c r="E388" i="56"/>
  <c r="I388" i="56" s="1"/>
  <c r="E341" i="55"/>
  <c r="I341" i="55" s="1"/>
  <c r="E323" i="55"/>
  <c r="I323" i="55" s="1"/>
  <c r="E122" i="55"/>
  <c r="I122" i="55" s="1"/>
  <c r="E110" i="55"/>
  <c r="I110" i="55" s="1"/>
  <c r="E25" i="55"/>
  <c r="I25" i="55" s="1"/>
  <c r="E133" i="55"/>
  <c r="I133" i="55" s="1"/>
  <c r="E335" i="49"/>
  <c r="I335" i="49" s="1"/>
  <c r="E499" i="53"/>
  <c r="I499" i="53" s="1"/>
  <c r="E448" i="49"/>
  <c r="I448" i="49" s="1"/>
  <c r="E9" i="49"/>
  <c r="I9" i="49" s="1"/>
  <c r="E423" i="49"/>
  <c r="I423" i="49" s="1"/>
  <c r="E188" i="56"/>
  <c r="I188" i="56" s="1"/>
  <c r="E396" i="55"/>
  <c r="I396" i="55" s="1"/>
  <c r="E3" i="55"/>
  <c r="I3" i="55" s="1"/>
  <c r="E216" i="55"/>
  <c r="I216" i="55" s="1"/>
  <c r="E368" i="56"/>
  <c r="I368" i="56" s="1"/>
  <c r="E414" i="55"/>
  <c r="I414" i="55" s="1"/>
  <c r="E280" i="53"/>
  <c r="I280" i="53" s="1"/>
  <c r="E399" i="53"/>
  <c r="I399" i="53" s="1"/>
  <c r="E345" i="53"/>
  <c r="I345" i="53" s="1"/>
  <c r="E121" i="56"/>
  <c r="I121" i="56" s="1"/>
  <c r="E62" i="49"/>
  <c r="I62" i="49" s="1"/>
  <c r="E76" i="53"/>
  <c r="I76" i="53" s="1"/>
  <c r="E107" i="49"/>
  <c r="I107" i="49" s="1"/>
  <c r="E287" i="56"/>
  <c r="I287" i="56" s="1"/>
  <c r="E47" i="56"/>
  <c r="I47" i="56" s="1"/>
  <c r="E337" i="56"/>
  <c r="I337" i="56" s="1"/>
  <c r="E55" i="55"/>
  <c r="I55" i="55" s="1"/>
  <c r="E292" i="56"/>
  <c r="I292" i="56" s="1"/>
  <c r="E43" i="53"/>
  <c r="I43" i="53" s="1"/>
  <c r="E244" i="53"/>
  <c r="I244" i="53" s="1"/>
  <c r="E169" i="55"/>
  <c r="I169" i="55" s="1"/>
  <c r="E310" i="56"/>
  <c r="I310" i="56" s="1"/>
  <c r="E339" i="56"/>
  <c r="I339" i="56" s="1"/>
  <c r="E352" i="53"/>
  <c r="I352" i="53" s="1"/>
  <c r="E421" i="53"/>
  <c r="I421" i="53" s="1"/>
  <c r="E135" i="56"/>
  <c r="I135" i="56" s="1"/>
  <c r="E444" i="53"/>
  <c r="I444" i="53" s="1"/>
  <c r="E347" i="55"/>
  <c r="I347" i="55" s="1"/>
  <c r="E288" i="53"/>
  <c r="I288" i="53" s="1"/>
  <c r="E204" i="55"/>
  <c r="I204" i="55" s="1"/>
  <c r="E26" i="55"/>
  <c r="I26" i="55" s="1"/>
  <c r="E413" i="53"/>
  <c r="I413" i="53" s="1"/>
  <c r="E127" i="55"/>
  <c r="I127" i="55" s="1"/>
  <c r="E260" i="53"/>
  <c r="I260" i="53" s="1"/>
  <c r="E62" i="53"/>
  <c r="I62" i="53" s="1"/>
  <c r="E371" i="53"/>
  <c r="I371" i="53" s="1"/>
  <c r="E14" i="53"/>
  <c r="I14" i="53" s="1"/>
  <c r="E119" i="53"/>
  <c r="I119" i="53" s="1"/>
  <c r="E439" i="53"/>
  <c r="I439" i="53" s="1"/>
  <c r="E117" i="49"/>
  <c r="I117" i="49" s="1"/>
  <c r="E35" i="49"/>
  <c r="I35" i="49" s="1"/>
  <c r="E185" i="53"/>
  <c r="I185" i="53" s="1"/>
  <c r="E263" i="56"/>
  <c r="I263" i="56" s="1"/>
  <c r="E413" i="56"/>
  <c r="I413" i="56" s="1"/>
  <c r="E374" i="55"/>
  <c r="I374" i="55" s="1"/>
  <c r="E469" i="53"/>
  <c r="I469" i="53" s="1"/>
  <c r="E315" i="55"/>
  <c r="I315" i="55" s="1"/>
  <c r="E98" i="55"/>
  <c r="I98" i="55" s="1"/>
  <c r="E382" i="53"/>
  <c r="I382" i="53" s="1"/>
  <c r="E72" i="53"/>
  <c r="I72" i="53" s="1"/>
  <c r="E10" i="55"/>
  <c r="I10" i="55" s="1"/>
  <c r="E94" i="56"/>
  <c r="I94" i="56" s="1"/>
  <c r="E92" i="53"/>
  <c r="I92" i="53" s="1"/>
  <c r="E79" i="56"/>
  <c r="I79" i="56" s="1"/>
  <c r="E55" i="56"/>
  <c r="I55" i="56" s="1"/>
  <c r="E225" i="55"/>
  <c r="I225" i="55" s="1"/>
  <c r="E182" i="55"/>
  <c r="I182" i="55" s="1"/>
  <c r="E219" i="56"/>
  <c r="I219" i="56" s="1"/>
  <c r="E432" i="56"/>
  <c r="I432" i="56" s="1"/>
  <c r="E125" i="56"/>
  <c r="I125" i="56" s="1"/>
  <c r="E257" i="56"/>
  <c r="I257" i="56" s="1"/>
  <c r="E70" i="55"/>
  <c r="I70" i="55" s="1"/>
  <c r="E485" i="55"/>
  <c r="I485" i="55" s="1"/>
  <c r="E206" i="56"/>
  <c r="I206" i="56" s="1"/>
  <c r="E419" i="55"/>
  <c r="I419" i="55" s="1"/>
  <c r="E412" i="55"/>
  <c r="I412" i="55" s="1"/>
  <c r="E260" i="55"/>
  <c r="I260" i="55" s="1"/>
  <c r="E476" i="55"/>
  <c r="I476" i="55" s="1"/>
  <c r="E457" i="53"/>
  <c r="I457" i="53" s="1"/>
  <c r="E144" i="53"/>
  <c r="I144" i="53" s="1"/>
  <c r="E256" i="53"/>
  <c r="I256" i="53" s="1"/>
  <c r="E438" i="53"/>
  <c r="I438" i="53" s="1"/>
  <c r="E300" i="55"/>
  <c r="I300" i="55" s="1"/>
  <c r="E361" i="53"/>
  <c r="I361" i="53" s="1"/>
  <c r="E215" i="56"/>
  <c r="I215" i="56" s="1"/>
  <c r="E187" i="56"/>
  <c r="I187" i="56" s="1"/>
  <c r="E168" i="56"/>
  <c r="I168" i="56" s="1"/>
  <c r="E379" i="56"/>
  <c r="I379" i="56" s="1"/>
  <c r="E241" i="55"/>
  <c r="I241" i="55" s="1"/>
  <c r="E327" i="56"/>
  <c r="I327" i="56" s="1"/>
  <c r="E198" i="56"/>
  <c r="I198" i="56" s="1"/>
  <c r="E39" i="56"/>
  <c r="I39" i="56" s="1"/>
  <c r="E478" i="55"/>
  <c r="I478" i="55" s="1"/>
  <c r="E314" i="55"/>
  <c r="I314" i="55" s="1"/>
  <c r="E28" i="55"/>
  <c r="I28" i="55" s="1"/>
  <c r="E472" i="53"/>
  <c r="I472" i="53" s="1"/>
  <c r="E389" i="53"/>
  <c r="I389" i="53" s="1"/>
  <c r="E33" i="55"/>
  <c r="I33" i="55" s="1"/>
  <c r="E338" i="53"/>
  <c r="I338" i="53" s="1"/>
  <c r="E490" i="55"/>
  <c r="I490" i="55" s="1"/>
  <c r="E92" i="49"/>
  <c r="I92" i="49" s="1"/>
  <c r="E160" i="49"/>
  <c r="I160" i="49" s="1"/>
  <c r="E340" i="56"/>
  <c r="I340" i="56" s="1"/>
  <c r="E36" i="56"/>
  <c r="I36" i="56" s="1"/>
  <c r="E250" i="53"/>
  <c r="I250" i="53" s="1"/>
  <c r="E113" i="53"/>
  <c r="I113" i="53" s="1"/>
  <c r="E111" i="49"/>
  <c r="I111" i="49" s="1"/>
  <c r="E473" i="49"/>
  <c r="I473" i="49" s="1"/>
  <c r="E168" i="53"/>
  <c r="I168" i="53" s="1"/>
  <c r="E64" i="53"/>
  <c r="I64" i="53" s="1"/>
  <c r="E404" i="53"/>
  <c r="I404" i="53" s="1"/>
  <c r="E240" i="49"/>
  <c r="I240" i="49" s="1"/>
  <c r="E84" i="49"/>
  <c r="I84" i="49" s="1"/>
  <c r="E322" i="55"/>
  <c r="I322" i="55" s="1"/>
  <c r="E249" i="55"/>
  <c r="I249" i="55" s="1"/>
  <c r="E146" i="55"/>
  <c r="I146" i="55" s="1"/>
  <c r="E502" i="56"/>
  <c r="I502" i="56" s="1"/>
  <c r="E84" i="55"/>
  <c r="I84" i="55" s="1"/>
  <c r="E40" i="55"/>
  <c r="I40" i="55" s="1"/>
  <c r="E140" i="53"/>
  <c r="I140" i="53" s="1"/>
  <c r="E437" i="53"/>
  <c r="I437" i="53" s="1"/>
  <c r="E446" i="53"/>
  <c r="I446" i="53" s="1"/>
  <c r="E37" i="53"/>
  <c r="I37" i="53" s="1"/>
  <c r="E400" i="53"/>
  <c r="I400" i="53" s="1"/>
  <c r="E358" i="53"/>
  <c r="I358" i="53" s="1"/>
  <c r="E274" i="49"/>
  <c r="I274" i="49" s="1"/>
  <c r="E294" i="53"/>
  <c r="I294" i="53" s="1"/>
  <c r="E149" i="49"/>
  <c r="I149" i="49" s="1"/>
  <c r="E465" i="49"/>
  <c r="I465" i="49" s="1"/>
  <c r="E246" i="53"/>
  <c r="I246" i="53" s="1"/>
  <c r="E18" i="53"/>
  <c r="I18" i="53" s="1"/>
  <c r="E212" i="53"/>
  <c r="I212" i="53" s="1"/>
  <c r="E162" i="55"/>
  <c r="I162" i="55" s="1"/>
  <c r="E364" i="53"/>
  <c r="I364" i="53" s="1"/>
  <c r="E299" i="49"/>
  <c r="I299" i="49" s="1"/>
  <c r="E21" i="49"/>
  <c r="I21" i="49" s="1"/>
  <c r="E491" i="53"/>
  <c r="I491" i="53" s="1"/>
  <c r="E365" i="53"/>
  <c r="I365" i="53" s="1"/>
  <c r="E386" i="53"/>
  <c r="I386" i="53" s="1"/>
  <c r="E211" i="49"/>
  <c r="I211" i="49" s="1"/>
  <c r="E311" i="49"/>
  <c r="I311" i="49" s="1"/>
  <c r="E45" i="53"/>
  <c r="I45" i="53" s="1"/>
  <c r="E321" i="49"/>
  <c r="I321" i="49" s="1"/>
  <c r="E499" i="55"/>
  <c r="I499" i="55" s="1"/>
  <c r="E171" i="49"/>
  <c r="I171" i="49" s="1"/>
  <c r="E296" i="49"/>
  <c r="I296" i="49" s="1"/>
  <c r="E345" i="49"/>
  <c r="I345" i="49" s="1"/>
  <c r="E391" i="49"/>
  <c r="I391" i="49" s="1"/>
  <c r="E210" i="49"/>
  <c r="I210" i="49" s="1"/>
  <c r="E263" i="53"/>
  <c r="I263" i="53" s="1"/>
  <c r="E90" i="49"/>
  <c r="I90" i="49" s="1"/>
  <c r="E306" i="49"/>
  <c r="I306" i="49" s="1"/>
  <c r="E430" i="49"/>
  <c r="I430" i="49" s="1"/>
  <c r="E291" i="53"/>
  <c r="I291" i="53" s="1"/>
  <c r="E242" i="49"/>
  <c r="I242" i="49" s="1"/>
  <c r="E381" i="49"/>
  <c r="I381" i="49" s="1"/>
  <c r="E116" i="53"/>
  <c r="I116" i="53" s="1"/>
  <c r="E397" i="49"/>
  <c r="I397" i="49" s="1"/>
  <c r="E417" i="49"/>
  <c r="I417" i="49" s="1"/>
  <c r="E110" i="49"/>
  <c r="I110" i="49" s="1"/>
  <c r="E190" i="55"/>
  <c r="I190" i="55" s="1"/>
  <c r="E74" i="49"/>
  <c r="I74" i="49" s="1"/>
  <c r="E305" i="49"/>
  <c r="I305" i="49" s="1"/>
  <c r="E45" i="49"/>
  <c r="I45" i="49" s="1"/>
  <c r="E349" i="49"/>
  <c r="I349" i="49" s="1"/>
  <c r="E121" i="49"/>
  <c r="I121" i="49" s="1"/>
  <c r="E375" i="53"/>
  <c r="I375" i="53" s="1"/>
  <c r="E393" i="53"/>
  <c r="I393" i="53" s="1"/>
  <c r="E150" i="49"/>
  <c r="I150" i="49" s="1"/>
  <c r="E93" i="49"/>
  <c r="I93" i="49" s="1"/>
  <c r="E236" i="49"/>
  <c r="I236" i="49" s="1"/>
  <c r="E357" i="53"/>
  <c r="I357" i="53" s="1"/>
  <c r="E177" i="49"/>
  <c r="I177" i="49" s="1"/>
  <c r="E483" i="53"/>
  <c r="I483" i="53" s="1"/>
  <c r="E498" i="55"/>
  <c r="I498" i="55" s="1"/>
  <c r="E401" i="49"/>
  <c r="I401" i="49" s="1"/>
  <c r="E16" i="53"/>
  <c r="I16" i="53" s="1"/>
  <c r="E23" i="49"/>
  <c r="I23" i="49" s="1"/>
  <c r="E427" i="53"/>
  <c r="I427" i="53" s="1"/>
  <c r="E188" i="49"/>
  <c r="I188" i="49" s="1"/>
  <c r="E193" i="49"/>
  <c r="I193" i="49" s="1"/>
  <c r="E232" i="49"/>
  <c r="I232" i="49" s="1"/>
  <c r="E415" i="49"/>
  <c r="I415" i="49" s="1"/>
  <c r="E491" i="49"/>
  <c r="I491" i="49" s="1"/>
  <c r="E252" i="49"/>
  <c r="I252" i="49" s="1"/>
  <c r="E432" i="53"/>
  <c r="I432" i="53" s="1"/>
  <c r="E117" i="53"/>
  <c r="I117" i="53" s="1"/>
  <c r="E220" i="49"/>
  <c r="I220" i="49" s="1"/>
  <c r="E107" i="53"/>
  <c r="I107" i="53" s="1"/>
  <c r="E189" i="49"/>
  <c r="I189" i="49" s="1"/>
  <c r="E289" i="49"/>
  <c r="I289" i="49" s="1"/>
  <c r="E48" i="49"/>
  <c r="I48" i="49" s="1"/>
  <c r="E355" i="49"/>
  <c r="I355" i="49" s="1"/>
  <c r="E213" i="49"/>
  <c r="I213" i="49" s="1"/>
  <c r="E392" i="49"/>
  <c r="I392" i="49" s="1"/>
  <c r="E15" i="49"/>
  <c r="I15" i="49" s="1"/>
  <c r="E128" i="49"/>
  <c r="I128" i="49" s="1"/>
  <c r="E217" i="49"/>
  <c r="I217" i="49" s="1"/>
  <c r="E387" i="49"/>
  <c r="I387" i="49" s="1"/>
  <c r="E229" i="53"/>
  <c r="I229" i="53" s="1"/>
  <c r="E120" i="49"/>
  <c r="I120" i="49" s="1"/>
  <c r="E268" i="49"/>
  <c r="I268" i="49" s="1"/>
  <c r="E136" i="49"/>
  <c r="I136" i="49" s="1"/>
  <c r="E255" i="49"/>
  <c r="I255" i="49" s="1"/>
  <c r="E421" i="49"/>
  <c r="I421" i="49" s="1"/>
  <c r="E327" i="49"/>
  <c r="I327" i="49" s="1"/>
  <c r="E496" i="49"/>
  <c r="I496" i="49" s="1"/>
  <c r="E47" i="49"/>
  <c r="I47" i="49" s="1"/>
  <c r="E247" i="53"/>
  <c r="I247" i="53" s="1"/>
  <c r="E239" i="49"/>
  <c r="I239" i="49" s="1"/>
  <c r="E304" i="49"/>
  <c r="I304" i="49" s="1"/>
  <c r="E69" i="49"/>
  <c r="I69" i="49" s="1"/>
  <c r="E154" i="49"/>
  <c r="I154" i="49" s="1"/>
  <c r="E155" i="53"/>
  <c r="I155" i="53" s="1"/>
  <c r="E116" i="49"/>
  <c r="I116" i="49" s="1"/>
  <c r="E17" i="49"/>
  <c r="I17" i="49" s="1"/>
  <c r="E26" i="53"/>
  <c r="I26" i="53" s="1"/>
  <c r="E380" i="49"/>
  <c r="I380" i="49" s="1"/>
  <c r="E323" i="53"/>
  <c r="I323" i="53" s="1"/>
  <c r="E466" i="49"/>
  <c r="I466" i="49" s="1"/>
  <c r="E368" i="49"/>
  <c r="I368" i="49" s="1"/>
  <c r="E42" i="56"/>
  <c r="I42" i="56" s="1"/>
  <c r="E293" i="56"/>
  <c r="I293" i="56" s="1"/>
  <c r="E149" i="55"/>
  <c r="I149" i="55" s="1"/>
  <c r="E129" i="56"/>
  <c r="I129" i="56" s="1"/>
  <c r="E23" i="56"/>
  <c r="I23" i="56" s="1"/>
  <c r="E384" i="49"/>
  <c r="I384" i="49" s="1"/>
  <c r="E130" i="53"/>
  <c r="I130" i="53" s="1"/>
  <c r="E140" i="55"/>
  <c r="I140" i="55" s="1"/>
  <c r="E498" i="53"/>
  <c r="I498" i="53" s="1"/>
  <c r="E336" i="49"/>
  <c r="I336" i="49" s="1"/>
  <c r="E189" i="53"/>
  <c r="I189" i="53" s="1"/>
  <c r="E136" i="56"/>
  <c r="I136" i="56" s="1"/>
  <c r="E87" i="56"/>
  <c r="I87" i="56" s="1"/>
  <c r="E276" i="55"/>
  <c r="I276" i="55" s="1"/>
  <c r="E317" i="53"/>
  <c r="I317" i="53" s="1"/>
  <c r="E381" i="55"/>
  <c r="I381" i="55" s="1"/>
  <c r="E53" i="55"/>
  <c r="I53" i="55" s="1"/>
  <c r="E201" i="55"/>
  <c r="I201" i="55" s="1"/>
  <c r="E48" i="55"/>
  <c r="I48" i="55" s="1"/>
  <c r="E428" i="55"/>
  <c r="I428" i="55" s="1"/>
  <c r="E151" i="49"/>
  <c r="I151" i="49" s="1"/>
  <c r="E31" i="55"/>
  <c r="I31" i="55" s="1"/>
  <c r="E287" i="53"/>
  <c r="I287" i="53" s="1"/>
  <c r="E152" i="53"/>
  <c r="I152" i="53" s="1"/>
  <c r="E295" i="55"/>
  <c r="I295" i="55" s="1"/>
  <c r="E279" i="49"/>
  <c r="I279" i="49" s="1"/>
  <c r="E52" i="49"/>
  <c r="I52" i="49" s="1"/>
  <c r="E147" i="49"/>
  <c r="I147" i="49" s="1"/>
  <c r="E185" i="49"/>
  <c r="I185" i="49" s="1"/>
  <c r="E75" i="53"/>
  <c r="I75" i="53" s="1"/>
  <c r="E461" i="56"/>
  <c r="I461" i="56" s="1"/>
  <c r="E261" i="56"/>
  <c r="I261" i="56" s="1"/>
  <c r="E101" i="56"/>
  <c r="I101" i="56" s="1"/>
  <c r="E208" i="55"/>
  <c r="I208" i="55" s="1"/>
  <c r="E119" i="55"/>
  <c r="I119" i="55" s="1"/>
  <c r="E493" i="55"/>
  <c r="I493" i="55" s="1"/>
  <c r="E41" i="55"/>
  <c r="I41" i="55" s="1"/>
  <c r="E200" i="55"/>
  <c r="I200" i="55" s="1"/>
  <c r="E389" i="49"/>
  <c r="I389" i="49" s="1"/>
  <c r="E81" i="49"/>
  <c r="I81" i="49" s="1"/>
  <c r="E347" i="53"/>
  <c r="I347" i="53" s="1"/>
  <c r="E318" i="55"/>
  <c r="I318" i="55" s="1"/>
  <c r="E147" i="53"/>
  <c r="I147" i="53" s="1"/>
  <c r="E55" i="53"/>
  <c r="I55" i="53" s="1"/>
  <c r="E455" i="49"/>
  <c r="I455" i="49" s="1"/>
  <c r="E283" i="53"/>
  <c r="I283" i="53" s="1"/>
  <c r="E41" i="49"/>
  <c r="I41" i="49" s="1"/>
  <c r="E374" i="49"/>
  <c r="I374" i="49" s="1"/>
  <c r="E126" i="49"/>
  <c r="I126" i="49" s="1"/>
  <c r="E494" i="49"/>
  <c r="I494" i="49" s="1"/>
  <c r="E379" i="53"/>
  <c r="I379" i="53" s="1"/>
  <c r="E472" i="56"/>
  <c r="I472" i="56" s="1"/>
  <c r="E186" i="56"/>
  <c r="I186" i="56" s="1"/>
  <c r="E26" i="56"/>
  <c r="I26" i="56" s="1"/>
  <c r="E56" i="56"/>
  <c r="I56" i="56" s="1"/>
  <c r="E4" i="55"/>
  <c r="I4" i="55" s="1"/>
  <c r="E176" i="56"/>
  <c r="I176" i="56" s="1"/>
  <c r="E431" i="55"/>
  <c r="I431" i="55" s="1"/>
  <c r="E194" i="56"/>
  <c r="I194" i="56" s="1"/>
  <c r="E206" i="55"/>
  <c r="I206" i="55" s="1"/>
  <c r="E331" i="53"/>
  <c r="I331" i="53" s="1"/>
  <c r="E345" i="55"/>
  <c r="I345" i="55" s="1"/>
  <c r="E435" i="53"/>
  <c r="I435" i="53" s="1"/>
  <c r="E27" i="49"/>
  <c r="I27" i="49" s="1"/>
  <c r="E366" i="53"/>
  <c r="I366" i="53" s="1"/>
  <c r="E192" i="49"/>
  <c r="I192" i="49" s="1"/>
  <c r="E495" i="49"/>
  <c r="I495" i="49" s="1"/>
  <c r="E431" i="53"/>
  <c r="I431" i="53" s="1"/>
  <c r="E135" i="49"/>
  <c r="I135" i="49" s="1"/>
  <c r="E326" i="49"/>
  <c r="I326" i="49" s="1"/>
  <c r="E238" i="53"/>
  <c r="I238" i="53" s="1"/>
  <c r="E306" i="53"/>
  <c r="I306" i="53" s="1"/>
  <c r="E28" i="56"/>
  <c r="I28" i="56" s="1"/>
  <c r="E457" i="55"/>
  <c r="I457" i="55" s="1"/>
  <c r="E169" i="56"/>
  <c r="I169" i="56" s="1"/>
  <c r="E460" i="55"/>
  <c r="I460" i="55" s="1"/>
  <c r="E417" i="55"/>
  <c r="I417" i="55" s="1"/>
  <c r="E272" i="55"/>
  <c r="I272" i="55" s="1"/>
  <c r="E266" i="55"/>
  <c r="I266" i="55" s="1"/>
  <c r="E214" i="53"/>
  <c r="I214" i="53" s="1"/>
  <c r="E325" i="55"/>
  <c r="I325" i="55" s="1"/>
  <c r="E99" i="53"/>
  <c r="I99" i="53" s="1"/>
  <c r="E53" i="53"/>
  <c r="I53" i="53" s="1"/>
  <c r="E453" i="53"/>
  <c r="I453" i="53" s="1"/>
  <c r="E169" i="53"/>
  <c r="I169" i="53" s="1"/>
  <c r="E494" i="53"/>
  <c r="I494" i="53" s="1"/>
  <c r="E392" i="55"/>
  <c r="I392" i="55" s="1"/>
  <c r="E85" i="55"/>
  <c r="I85" i="55" s="1"/>
  <c r="E334" i="53"/>
  <c r="I334" i="53" s="1"/>
  <c r="E155" i="55"/>
  <c r="I155" i="55" s="1"/>
  <c r="E88" i="49"/>
  <c r="I88" i="49" s="1"/>
  <c r="E435" i="49"/>
  <c r="I435" i="49" s="1"/>
  <c r="E212" i="49"/>
  <c r="I212" i="49" s="1"/>
  <c r="E164" i="49"/>
  <c r="I164" i="49" s="1"/>
  <c r="E369" i="53"/>
  <c r="I369" i="53" s="1"/>
  <c r="E153" i="49"/>
  <c r="I153" i="49" s="1"/>
  <c r="E373" i="49"/>
  <c r="I373" i="49" s="1"/>
  <c r="E2" i="56"/>
  <c r="I2" i="56" s="1"/>
  <c r="E440" i="56"/>
  <c r="I440" i="56" s="1"/>
  <c r="E113" i="56"/>
  <c r="I113" i="56" s="1"/>
  <c r="E321" i="55"/>
  <c r="I321" i="55" s="1"/>
  <c r="E405" i="56"/>
  <c r="I405" i="56" s="1"/>
  <c r="E394" i="55"/>
  <c r="I394" i="55" s="1"/>
  <c r="E337" i="53"/>
  <c r="I337" i="53" s="1"/>
  <c r="E311" i="55"/>
  <c r="I311" i="55" s="1"/>
  <c r="E24" i="49"/>
  <c r="I24" i="49" s="1"/>
  <c r="E448" i="55"/>
  <c r="I448" i="55" s="1"/>
  <c r="E309" i="53"/>
  <c r="I309" i="53" s="1"/>
  <c r="E14" i="49"/>
  <c r="I14" i="49" s="1"/>
  <c r="E480" i="49"/>
  <c r="I480" i="49" s="1"/>
  <c r="E361" i="49"/>
  <c r="I361" i="49" s="1"/>
  <c r="E497" i="49"/>
  <c r="I497" i="49" s="1"/>
  <c r="E424" i="55"/>
  <c r="I424" i="55" s="1"/>
  <c r="E360" i="53"/>
  <c r="I360" i="53" s="1"/>
  <c r="E19" i="53"/>
  <c r="I19" i="53" s="1"/>
  <c r="E472" i="55"/>
  <c r="I472" i="55" s="1"/>
  <c r="E344" i="56"/>
  <c r="I344" i="56" s="1"/>
  <c r="E286" i="56"/>
  <c r="I286" i="56" s="1"/>
  <c r="E150" i="56"/>
  <c r="I150" i="56" s="1"/>
  <c r="E146" i="56"/>
  <c r="I146" i="56" s="1"/>
  <c r="E451" i="55"/>
  <c r="I451" i="55" s="1"/>
  <c r="E122" i="53"/>
  <c r="I122" i="53" s="1"/>
  <c r="E263" i="55"/>
  <c r="I263" i="55" s="1"/>
  <c r="E48" i="53"/>
  <c r="I48" i="53" s="1"/>
  <c r="E6" i="49"/>
  <c r="I6" i="49" s="1"/>
  <c r="E489" i="53"/>
  <c r="I489" i="53" s="1"/>
  <c r="E424" i="53"/>
  <c r="I424" i="53" s="1"/>
  <c r="E158" i="55"/>
  <c r="I158" i="55" s="1"/>
  <c r="E288" i="55"/>
  <c r="I288" i="55" s="1"/>
  <c r="E104" i="49"/>
  <c r="I104" i="49" s="1"/>
  <c r="E459" i="49"/>
  <c r="I459" i="49" s="1"/>
  <c r="E15" i="53"/>
  <c r="I15" i="53" s="1"/>
  <c r="E333" i="53"/>
  <c r="I333" i="53" s="1"/>
  <c r="E476" i="53"/>
  <c r="I476" i="53" s="1"/>
  <c r="E235" i="49"/>
  <c r="I235" i="49" s="1"/>
  <c r="E314" i="53"/>
  <c r="I314" i="53" s="1"/>
  <c r="E154" i="56"/>
  <c r="I154" i="56" s="1"/>
  <c r="E247" i="56"/>
  <c r="I247" i="56" s="1"/>
  <c r="E465" i="55"/>
  <c r="I465" i="55" s="1"/>
  <c r="E215" i="53"/>
  <c r="I215" i="53" s="1"/>
  <c r="E348" i="55"/>
  <c r="I348" i="55" s="1"/>
  <c r="E466" i="55"/>
  <c r="I466" i="55" s="1"/>
  <c r="E120" i="56"/>
  <c r="I120" i="56" s="1"/>
  <c r="E423" i="53"/>
  <c r="I423" i="53" s="1"/>
  <c r="E307" i="53"/>
  <c r="I307" i="53" s="1"/>
  <c r="E138" i="55"/>
  <c r="I138" i="55" s="1"/>
  <c r="E135" i="53"/>
  <c r="I135" i="53" s="1"/>
  <c r="E487" i="55"/>
  <c r="I487" i="55" s="1"/>
  <c r="E362" i="53"/>
  <c r="I362" i="53" s="1"/>
  <c r="E188" i="53"/>
  <c r="I188" i="53" s="1"/>
  <c r="E352" i="49"/>
  <c r="I352" i="49" s="1"/>
  <c r="E115" i="53"/>
  <c r="I115" i="53" s="1"/>
  <c r="E8" i="49"/>
  <c r="I8" i="49" s="1"/>
  <c r="E281" i="49"/>
  <c r="I281" i="49" s="1"/>
  <c r="E409" i="55"/>
  <c r="I409" i="55" s="1"/>
  <c r="E358" i="55"/>
  <c r="I358" i="55" s="1"/>
  <c r="E328" i="55"/>
  <c r="I328" i="55" s="1"/>
  <c r="E355" i="56"/>
  <c r="I355" i="56" s="1"/>
  <c r="E496" i="56"/>
  <c r="I496" i="56" s="1"/>
  <c r="E455" i="56"/>
  <c r="I455" i="56" s="1"/>
  <c r="E434" i="55"/>
  <c r="I434" i="55" s="1"/>
  <c r="E397" i="56"/>
  <c r="I397" i="56" s="1"/>
  <c r="E165" i="55"/>
  <c r="I165" i="55" s="1"/>
  <c r="E283" i="56"/>
  <c r="I283" i="56" s="1"/>
  <c r="E57" i="55"/>
  <c r="I57" i="55" s="1"/>
  <c r="E6" i="55"/>
  <c r="I6" i="55" s="1"/>
  <c r="E126" i="56"/>
  <c r="I126" i="56" s="1"/>
  <c r="E77" i="55"/>
  <c r="I77" i="55" s="1"/>
  <c r="E320" i="53"/>
  <c r="I320" i="53" s="1"/>
  <c r="E484" i="55"/>
  <c r="I484" i="55" s="1"/>
  <c r="E326" i="55"/>
  <c r="I326" i="55" s="1"/>
  <c r="E388" i="53"/>
  <c r="I388" i="53" s="1"/>
  <c r="E60" i="55"/>
  <c r="I60" i="55" s="1"/>
  <c r="E203" i="55"/>
  <c r="I203" i="55" s="1"/>
  <c r="E356" i="53"/>
  <c r="I356" i="53" s="1"/>
  <c r="E295" i="53"/>
  <c r="I295" i="53" s="1"/>
  <c r="E95" i="49"/>
  <c r="I95" i="49" s="1"/>
  <c r="E341" i="53"/>
  <c r="I341" i="53" s="1"/>
  <c r="E71" i="55"/>
  <c r="I71" i="55" s="1"/>
  <c r="E74" i="56"/>
  <c r="I74" i="56" s="1"/>
  <c r="E457" i="56"/>
  <c r="I457" i="56" s="1"/>
  <c r="E192" i="56"/>
  <c r="I192" i="56" s="1"/>
  <c r="E124" i="56"/>
  <c r="I124" i="56" s="1"/>
  <c r="E298" i="55"/>
  <c r="I298" i="55" s="1"/>
  <c r="E204" i="56"/>
  <c r="I204" i="56" s="1"/>
  <c r="E328" i="56"/>
  <c r="I328" i="56" s="1"/>
  <c r="E58" i="56"/>
  <c r="I58" i="56" s="1"/>
  <c r="E366" i="56"/>
  <c r="I366" i="56" s="1"/>
  <c r="E207" i="56"/>
  <c r="I207" i="56" s="1"/>
  <c r="E100" i="55"/>
  <c r="I100" i="55" s="1"/>
  <c r="E480" i="53"/>
  <c r="I480" i="53" s="1"/>
  <c r="E76" i="55"/>
  <c r="I76" i="55" s="1"/>
  <c r="E7" i="55"/>
  <c r="I7" i="55" s="1"/>
  <c r="E144" i="55"/>
  <c r="I144" i="55" s="1"/>
  <c r="E362" i="56"/>
  <c r="I362" i="56" s="1"/>
  <c r="E340" i="53"/>
  <c r="I340" i="53" s="1"/>
  <c r="E266" i="56"/>
  <c r="I266" i="56" s="1"/>
  <c r="E213" i="53"/>
  <c r="I213" i="53" s="1"/>
  <c r="E459" i="55"/>
  <c r="I459" i="55" s="1"/>
  <c r="E363" i="53"/>
  <c r="I363" i="53" s="1"/>
  <c r="E101" i="53"/>
  <c r="I101" i="53" s="1"/>
  <c r="E39" i="49"/>
  <c r="I39" i="49" s="1"/>
  <c r="E293" i="49"/>
  <c r="I293" i="49" s="1"/>
  <c r="E344" i="55"/>
  <c r="I344" i="55" s="1"/>
  <c r="E282" i="56"/>
  <c r="I282" i="56" s="1"/>
  <c r="E284" i="56"/>
  <c r="I284" i="56" s="1"/>
  <c r="E280" i="56"/>
  <c r="I280" i="56" s="1"/>
  <c r="E465" i="56"/>
  <c r="I465" i="56" s="1"/>
  <c r="E69" i="56"/>
  <c r="I69" i="56" s="1"/>
  <c r="E22" i="56"/>
  <c r="I22" i="56" s="1"/>
  <c r="E268" i="55"/>
  <c r="I268" i="55" s="1"/>
  <c r="E493" i="53"/>
  <c r="I493" i="53" s="1"/>
  <c r="E470" i="53"/>
  <c r="I470" i="53" s="1"/>
  <c r="E274" i="55"/>
  <c r="I274" i="55" s="1"/>
  <c r="E293" i="53"/>
  <c r="I293" i="53" s="1"/>
  <c r="E195" i="53"/>
  <c r="I195" i="53" s="1"/>
  <c r="E112" i="53"/>
  <c r="I112" i="53" s="1"/>
  <c r="E360" i="49"/>
  <c r="I360" i="49" s="1"/>
  <c r="E138" i="53"/>
  <c r="I138" i="53" s="1"/>
  <c r="E86" i="53"/>
  <c r="I86" i="53" s="1"/>
  <c r="E349" i="55"/>
  <c r="I349" i="55" s="1"/>
  <c r="E255" i="55"/>
  <c r="I255" i="55" s="1"/>
  <c r="E98" i="53"/>
  <c r="I98" i="53" s="1"/>
  <c r="E347" i="49"/>
  <c r="I347" i="49" s="1"/>
  <c r="E12" i="49"/>
  <c r="I12" i="49" s="1"/>
  <c r="E409" i="53"/>
  <c r="I409" i="53" s="1"/>
  <c r="E124" i="53"/>
  <c r="I124" i="53" s="1"/>
  <c r="E287" i="55"/>
  <c r="I287" i="55" s="1"/>
  <c r="E425" i="49"/>
  <c r="I425" i="49" s="1"/>
  <c r="I3" i="19"/>
  <c r="F15" i="32"/>
  <c r="L20" i="32" s="1"/>
  <c r="M36" i="32"/>
  <c r="L38" i="32" s="1"/>
  <c r="C5" i="32"/>
  <c r="C6" i="32"/>
  <c r="D5" i="32"/>
  <c r="D6" i="32"/>
  <c r="H3" i="40"/>
  <c r="W5" i="41" s="1"/>
  <c r="H56" i="32" s="1"/>
  <c r="I56" i="32" s="1"/>
  <c r="D3" i="10"/>
  <c r="C3" i="10"/>
  <c r="F11" i="10"/>
  <c r="C7" i="10"/>
  <c r="D6" i="10"/>
  <c r="D9" i="10"/>
  <c r="C6" i="10"/>
  <c r="C9" i="10"/>
  <c r="C8" i="10"/>
  <c r="D7" i="10"/>
  <c r="D8" i="10"/>
  <c r="C5" i="10"/>
  <c r="C4" i="10"/>
  <c r="D5" i="10"/>
  <c r="D4" i="10"/>
  <c r="E11" i="10"/>
  <c r="I3" i="10" s="1"/>
  <c r="B3" i="10"/>
  <c r="E394" i="56" l="1"/>
  <c r="I394" i="56" s="1"/>
  <c r="E106" i="56"/>
  <c r="I106" i="56" s="1"/>
  <c r="E271" i="56"/>
  <c r="I271" i="56" s="1"/>
  <c r="E482" i="56"/>
  <c r="I482" i="56" s="1"/>
  <c r="E224" i="56"/>
  <c r="I224" i="56" s="1"/>
  <c r="E351" i="56"/>
  <c r="I351" i="56" s="1"/>
  <c r="E288" i="56"/>
  <c r="I288" i="56" s="1"/>
  <c r="E233" i="56"/>
  <c r="I233" i="56" s="1"/>
  <c r="E184" i="56"/>
  <c r="I184" i="56" s="1"/>
  <c r="E30" i="56"/>
  <c r="I30" i="56" s="1"/>
  <c r="E63" i="56"/>
  <c r="I63" i="56" s="1"/>
  <c r="E325" i="56"/>
  <c r="I325" i="56" s="1"/>
  <c r="E276" i="56"/>
  <c r="I276" i="56" s="1"/>
  <c r="E152" i="56"/>
  <c r="I152" i="56" s="1"/>
  <c r="E413" i="55"/>
  <c r="I413" i="55" s="1"/>
  <c r="E466" i="56"/>
  <c r="I466" i="56" s="1"/>
  <c r="E132" i="56"/>
  <c r="I132" i="56" s="1"/>
  <c r="E30" i="55"/>
  <c r="I30" i="55" s="1"/>
  <c r="E17" i="55"/>
  <c r="I17" i="55" s="1"/>
  <c r="E202" i="56"/>
  <c r="I202" i="56" s="1"/>
  <c r="E54" i="56"/>
  <c r="I54" i="56" s="1"/>
  <c r="E109" i="56"/>
  <c r="I109" i="56" s="1"/>
  <c r="E298" i="56"/>
  <c r="I298" i="56" s="1"/>
  <c r="E313" i="55"/>
  <c r="I313" i="55" s="1"/>
  <c r="E267" i="56"/>
  <c r="I267" i="56" s="1"/>
  <c r="E16" i="56"/>
  <c r="I16" i="56" s="1"/>
  <c r="E53" i="56"/>
  <c r="I53" i="56" s="1"/>
  <c r="E13" i="55"/>
  <c r="I13" i="55" s="1"/>
  <c r="E48" i="56"/>
  <c r="I48" i="56" s="1"/>
  <c r="E346" i="55"/>
  <c r="I346" i="55" s="1"/>
  <c r="E96" i="56"/>
  <c r="I96" i="56" s="1"/>
  <c r="E471" i="56"/>
  <c r="I471" i="56" s="1"/>
  <c r="E134" i="56"/>
  <c r="I134" i="56" s="1"/>
  <c r="E258" i="56"/>
  <c r="I258" i="56" s="1"/>
  <c r="E60" i="56"/>
  <c r="I60" i="56" s="1"/>
  <c r="E159" i="56"/>
  <c r="I159" i="56" s="1"/>
  <c r="E376" i="56"/>
  <c r="I376" i="56" s="1"/>
  <c r="E59" i="56"/>
  <c r="I59" i="56" s="1"/>
  <c r="E171" i="56"/>
  <c r="I171" i="56" s="1"/>
  <c r="E89" i="56"/>
  <c r="I89" i="56" s="1"/>
  <c r="E230" i="56"/>
  <c r="I230" i="56" s="1"/>
  <c r="E73" i="56"/>
  <c r="I73" i="56" s="1"/>
  <c r="E377" i="55"/>
  <c r="I377" i="55" s="1"/>
  <c r="E122" i="56"/>
  <c r="I122" i="56" s="1"/>
  <c r="E300" i="56"/>
  <c r="I300" i="56" s="1"/>
  <c r="E444" i="55"/>
  <c r="I444" i="55" s="1"/>
  <c r="E106" i="55"/>
  <c r="I106" i="55" s="1"/>
  <c r="E425" i="56"/>
  <c r="I425" i="56" s="1"/>
  <c r="E280" i="55"/>
  <c r="I280" i="55" s="1"/>
  <c r="E86" i="56"/>
  <c r="I86" i="56" s="1"/>
  <c r="E222" i="55"/>
  <c r="I222" i="55" s="1"/>
  <c r="E205" i="56"/>
  <c r="I205" i="56" s="1"/>
  <c r="E320" i="56"/>
  <c r="I320" i="56" s="1"/>
  <c r="E142" i="56"/>
  <c r="I142" i="56" s="1"/>
  <c r="E154" i="55"/>
  <c r="I154" i="55" s="1"/>
  <c r="E90" i="56"/>
  <c r="I90" i="56" s="1"/>
  <c r="E138" i="56"/>
  <c r="I138" i="56" s="1"/>
  <c r="E116" i="56"/>
  <c r="I116" i="56" s="1"/>
  <c r="E448" i="53"/>
  <c r="I448" i="53" s="1"/>
  <c r="E40" i="56"/>
  <c r="I40" i="56" s="1"/>
  <c r="E489" i="56"/>
  <c r="I489" i="56" s="1"/>
  <c r="E501" i="56"/>
  <c r="I501" i="56" s="1"/>
  <c r="E373" i="56"/>
  <c r="I373" i="56" s="1"/>
  <c r="E268" i="56"/>
  <c r="I268" i="56" s="1"/>
  <c r="E118" i="56"/>
  <c r="I118" i="56" s="1"/>
  <c r="E113" i="55"/>
  <c r="I113" i="55" s="1"/>
  <c r="E33" i="56"/>
  <c r="I33" i="56" s="1"/>
  <c r="E70" i="56"/>
  <c r="I70" i="56" s="1"/>
  <c r="E301" i="55"/>
  <c r="I301" i="55" s="1"/>
  <c r="E156" i="56"/>
  <c r="I156" i="56" s="1"/>
  <c r="E72" i="55"/>
  <c r="I72" i="55" s="1"/>
  <c r="E268" i="53"/>
  <c r="I268" i="53" s="1"/>
  <c r="E422" i="56"/>
  <c r="I422" i="56" s="1"/>
  <c r="E399" i="56"/>
  <c r="I399" i="56" s="1"/>
  <c r="E235" i="53"/>
  <c r="I235" i="53" s="1"/>
  <c r="E17" i="56"/>
  <c r="I17" i="56" s="1"/>
  <c r="E423" i="55"/>
  <c r="I423" i="55" s="1"/>
  <c r="E105" i="55"/>
  <c r="I105" i="55" s="1"/>
  <c r="E443" i="53"/>
  <c r="I443" i="53" s="1"/>
  <c r="E88" i="53"/>
  <c r="I88" i="53" s="1"/>
  <c r="N3" i="56"/>
  <c r="E449" i="56"/>
  <c r="I449" i="56" s="1"/>
  <c r="E414" i="56"/>
  <c r="I414" i="56" s="1"/>
  <c r="E429" i="55"/>
  <c r="I429" i="55" s="1"/>
  <c r="E253" i="53"/>
  <c r="I253" i="53" s="1"/>
  <c r="E250" i="55"/>
  <c r="I250" i="55" s="1"/>
  <c r="E228" i="56"/>
  <c r="I228" i="56" s="1"/>
  <c r="E342" i="56"/>
  <c r="I342" i="56" s="1"/>
  <c r="E212" i="56"/>
  <c r="I212" i="56" s="1"/>
  <c r="E270" i="55"/>
  <c r="I270" i="55" s="1"/>
  <c r="E462" i="56"/>
  <c r="I462" i="56" s="1"/>
  <c r="E246" i="56"/>
  <c r="I246" i="56" s="1"/>
  <c r="E480" i="56"/>
  <c r="I480" i="56" s="1"/>
  <c r="E382" i="55"/>
  <c r="I382" i="55" s="1"/>
  <c r="E5" i="56"/>
  <c r="I5" i="56" s="1"/>
  <c r="E334" i="56"/>
  <c r="I334" i="56" s="1"/>
  <c r="E215" i="55"/>
  <c r="I215" i="55" s="1"/>
  <c r="E166" i="56"/>
  <c r="I166" i="56" s="1"/>
  <c r="E100" i="56"/>
  <c r="I100" i="56" s="1"/>
  <c r="E323" i="56"/>
  <c r="I323" i="56" s="1"/>
  <c r="E374" i="56"/>
  <c r="I374" i="56" s="1"/>
  <c r="E249" i="56"/>
  <c r="I249" i="56" s="1"/>
  <c r="E385" i="56"/>
  <c r="I385" i="56" s="1"/>
  <c r="E214" i="56"/>
  <c r="I214" i="56" s="1"/>
  <c r="E18" i="56"/>
  <c r="I18" i="56" s="1"/>
  <c r="E424" i="56"/>
  <c r="I424" i="56" s="1"/>
  <c r="E103" i="56"/>
  <c r="I103" i="56" s="1"/>
  <c r="E250" i="56"/>
  <c r="I250" i="56" s="1"/>
  <c r="E383" i="56"/>
  <c r="I383" i="56" s="1"/>
  <c r="E185" i="55"/>
  <c r="I185" i="55" s="1"/>
  <c r="E333" i="56"/>
  <c r="I333" i="56" s="1"/>
  <c r="E63" i="55"/>
  <c r="I63" i="55" s="1"/>
  <c r="E499" i="56"/>
  <c r="I499" i="56" s="1"/>
  <c r="E489" i="55"/>
  <c r="I489" i="55" s="1"/>
  <c r="E197" i="55"/>
  <c r="I197" i="55" s="1"/>
  <c r="E76" i="56"/>
  <c r="I76" i="56" s="1"/>
  <c r="E112" i="56"/>
  <c r="I112" i="56" s="1"/>
  <c r="E444" i="56"/>
  <c r="I444" i="56" s="1"/>
  <c r="E57" i="56"/>
  <c r="I57" i="56" s="1"/>
  <c r="E345" i="56"/>
  <c r="I345" i="56" s="1"/>
  <c r="E495" i="55"/>
  <c r="I495" i="55" s="1"/>
  <c r="E436" i="56"/>
  <c r="I436" i="56" s="1"/>
  <c r="E44" i="55"/>
  <c r="I44" i="55" s="1"/>
  <c r="E336" i="56"/>
  <c r="I336" i="56" s="1"/>
  <c r="E407" i="56"/>
  <c r="I407" i="56" s="1"/>
  <c r="E46" i="56"/>
  <c r="I46" i="56" s="1"/>
  <c r="E260" i="56"/>
  <c r="I260" i="56" s="1"/>
  <c r="E78" i="56"/>
  <c r="I78" i="56" s="1"/>
  <c r="E387" i="56"/>
  <c r="I387" i="56" s="1"/>
  <c r="E253" i="55"/>
  <c r="I253" i="55" s="1"/>
  <c r="E346" i="56"/>
  <c r="I346" i="56" s="1"/>
  <c r="E237" i="55"/>
  <c r="I237" i="55" s="1"/>
  <c r="E123" i="55"/>
  <c r="I123" i="55" s="1"/>
  <c r="E187" i="55"/>
  <c r="I187" i="55" s="1"/>
  <c r="E258" i="55"/>
  <c r="I258" i="55" s="1"/>
  <c r="E470" i="56"/>
  <c r="I470" i="56" s="1"/>
  <c r="E190" i="56"/>
  <c r="I190" i="56" s="1"/>
  <c r="E329" i="56"/>
  <c r="I329" i="56" s="1"/>
  <c r="E361" i="56"/>
  <c r="I361" i="56" s="1"/>
  <c r="E108" i="56"/>
  <c r="I108" i="56" s="1"/>
  <c r="E198" i="55"/>
  <c r="I198" i="55" s="1"/>
  <c r="E428" i="56"/>
  <c r="I428" i="56" s="1"/>
  <c r="E82" i="53"/>
  <c r="I82" i="53" s="1"/>
  <c r="E92" i="56"/>
  <c r="I92" i="56" s="1"/>
  <c r="E352" i="56"/>
  <c r="I352" i="56" s="1"/>
  <c r="E371" i="55"/>
  <c r="I371" i="55" s="1"/>
  <c r="E301" i="56"/>
  <c r="I301" i="56" s="1"/>
  <c r="E426" i="56"/>
  <c r="I426" i="56" s="1"/>
  <c r="E324" i="56"/>
  <c r="I324" i="56" s="1"/>
  <c r="E107" i="55"/>
  <c r="I107" i="55" s="1"/>
  <c r="E53" i="49"/>
  <c r="I53" i="49" s="1"/>
  <c r="E174" i="55"/>
  <c r="I174" i="55" s="1"/>
  <c r="E259" i="55"/>
  <c r="I259" i="55" s="1"/>
  <c r="E465" i="53"/>
  <c r="I465" i="53" s="1"/>
  <c r="E322" i="56"/>
  <c r="I322" i="56" s="1"/>
  <c r="E443" i="56"/>
  <c r="I443" i="56" s="1"/>
  <c r="E314" i="56"/>
  <c r="I314" i="56" s="1"/>
  <c r="E165" i="56"/>
  <c r="I165" i="56" s="1"/>
  <c r="E210" i="56"/>
  <c r="I210" i="56" s="1"/>
  <c r="E11" i="56"/>
  <c r="I11" i="56" s="1"/>
  <c r="E321" i="56"/>
  <c r="I321" i="56" s="1"/>
  <c r="E402" i="55"/>
  <c r="I402" i="55" s="1"/>
  <c r="E201" i="56"/>
  <c r="I201" i="56" s="1"/>
  <c r="E410" i="56"/>
  <c r="I410" i="56" s="1"/>
  <c r="E478" i="56"/>
  <c r="I478" i="56" s="1"/>
  <c r="E430" i="56"/>
  <c r="I430" i="56" s="1"/>
  <c r="E456" i="56"/>
  <c r="I456" i="56" s="1"/>
  <c r="E241" i="56"/>
  <c r="I241" i="56" s="1"/>
  <c r="E180" i="56"/>
  <c r="I180" i="56" s="1"/>
  <c r="E68" i="56"/>
  <c r="I68" i="56" s="1"/>
  <c r="E227" i="56"/>
  <c r="I227" i="56" s="1"/>
  <c r="E36" i="55"/>
  <c r="I36" i="55" s="1"/>
  <c r="E153" i="56"/>
  <c r="I153" i="56" s="1"/>
  <c r="E458" i="56"/>
  <c r="I458" i="56" s="1"/>
  <c r="E195" i="56"/>
  <c r="I195" i="56" s="1"/>
  <c r="E412" i="56"/>
  <c r="I412" i="56" s="1"/>
  <c r="E111" i="56"/>
  <c r="I111" i="56" s="1"/>
  <c r="E445" i="56"/>
  <c r="I445" i="56" s="1"/>
  <c r="E151" i="55"/>
  <c r="I151" i="55" s="1"/>
  <c r="E183" i="56"/>
  <c r="I183" i="56" s="1"/>
  <c r="E85" i="56"/>
  <c r="I85" i="56" s="1"/>
  <c r="E220" i="55"/>
  <c r="I220" i="55" s="1"/>
  <c r="E218" i="55"/>
  <c r="I218" i="55" s="1"/>
  <c r="E389" i="55"/>
  <c r="I389" i="55" s="1"/>
  <c r="E347" i="56"/>
  <c r="I347" i="56" s="1"/>
  <c r="E91" i="56"/>
  <c r="I91" i="56" s="1"/>
  <c r="E293" i="55"/>
  <c r="I293" i="55" s="1"/>
  <c r="E367" i="55"/>
  <c r="I367" i="55" s="1"/>
  <c r="E218" i="56"/>
  <c r="I218" i="56" s="1"/>
  <c r="E486" i="56"/>
  <c r="I486" i="56" s="1"/>
  <c r="E385" i="53"/>
  <c r="I385" i="53" s="1"/>
  <c r="E411" i="55"/>
  <c r="I411" i="55" s="1"/>
  <c r="E140" i="56"/>
  <c r="I140" i="56" s="1"/>
  <c r="E493" i="56"/>
  <c r="I493" i="56" s="1"/>
  <c r="E199" i="55"/>
  <c r="I199" i="55" s="1"/>
  <c r="E492" i="55"/>
  <c r="I492" i="55" s="1"/>
  <c r="E30" i="53"/>
  <c r="I30" i="53" s="1"/>
  <c r="E242" i="56"/>
  <c r="I242" i="56" s="1"/>
  <c r="E473" i="55"/>
  <c r="I473" i="55" s="1"/>
  <c r="E166" i="55"/>
  <c r="I166" i="55" s="1"/>
  <c r="E262" i="56"/>
  <c r="I262" i="56" s="1"/>
  <c r="E29" i="55"/>
  <c r="I29" i="55" s="1"/>
  <c r="E171" i="55"/>
  <c r="I171" i="55" s="1"/>
  <c r="E22" i="55"/>
  <c r="I22" i="55" s="1"/>
  <c r="E202" i="53"/>
  <c r="I202" i="53" s="1"/>
  <c r="E38" i="55"/>
  <c r="I38" i="55" s="1"/>
  <c r="E359" i="53"/>
  <c r="I359" i="53" s="1"/>
  <c r="E256" i="56"/>
  <c r="I256" i="56" s="1"/>
  <c r="E187" i="53"/>
  <c r="I187" i="53" s="1"/>
  <c r="E116" i="55"/>
  <c r="I116" i="55" s="1"/>
  <c r="E419" i="49"/>
  <c r="I419" i="49" s="1"/>
  <c r="E249" i="49"/>
  <c r="I249" i="49" s="1"/>
  <c r="E146" i="53"/>
  <c r="I146" i="53" s="1"/>
  <c r="E454" i="53"/>
  <c r="I454" i="53" s="1"/>
  <c r="E4" i="53"/>
  <c r="I4" i="53" s="1"/>
  <c r="E33" i="53"/>
  <c r="I33" i="53" s="1"/>
  <c r="E182" i="53"/>
  <c r="I182" i="53" s="1"/>
  <c r="E477" i="55"/>
  <c r="I477" i="55" s="1"/>
  <c r="E425" i="53"/>
  <c r="I425" i="53" s="1"/>
  <c r="E501" i="55"/>
  <c r="I501" i="55" s="1"/>
  <c r="E264" i="49"/>
  <c r="I264" i="49" s="1"/>
  <c r="E31" i="53"/>
  <c r="I31" i="53" s="1"/>
  <c r="E52" i="55"/>
  <c r="I52" i="55" s="1"/>
  <c r="E475" i="53"/>
  <c r="I475" i="53" s="1"/>
  <c r="E236" i="53"/>
  <c r="I236" i="53" s="1"/>
  <c r="E173" i="53"/>
  <c r="I173" i="53" s="1"/>
  <c r="E434" i="53"/>
  <c r="I434" i="53" s="1"/>
  <c r="E244" i="55"/>
  <c r="I244" i="55" s="1"/>
  <c r="E161" i="49"/>
  <c r="I161" i="49" s="1"/>
  <c r="E300" i="53"/>
  <c r="I300" i="53" s="1"/>
  <c r="E32" i="49"/>
  <c r="I32" i="49" s="1"/>
  <c r="E335" i="55"/>
  <c r="I335" i="55" s="1"/>
  <c r="E224" i="49"/>
  <c r="I224" i="49" s="1"/>
  <c r="E442" i="49"/>
  <c r="I442" i="49" s="1"/>
  <c r="E20" i="49"/>
  <c r="I20" i="49" s="1"/>
  <c r="E330" i="55"/>
  <c r="I330" i="55" s="1"/>
  <c r="E10" i="53"/>
  <c r="I10" i="53" s="1"/>
  <c r="E71" i="53"/>
  <c r="I71" i="53" s="1"/>
  <c r="E340" i="49"/>
  <c r="I340" i="49" s="1"/>
  <c r="E320" i="55"/>
  <c r="I320" i="55" s="1"/>
  <c r="E209" i="53"/>
  <c r="I209" i="53" s="1"/>
  <c r="E292" i="49"/>
  <c r="I292" i="49" s="1"/>
  <c r="E412" i="53"/>
  <c r="I412" i="53" s="1"/>
  <c r="E500" i="49"/>
  <c r="I500" i="49" s="1"/>
  <c r="E204" i="53"/>
  <c r="I204" i="53" s="1"/>
  <c r="E297" i="49"/>
  <c r="I297" i="49" s="1"/>
  <c r="E302" i="53"/>
  <c r="I302" i="53" s="1"/>
  <c r="E85" i="53"/>
  <c r="I85" i="53" s="1"/>
  <c r="E447" i="49"/>
  <c r="I447" i="49" s="1"/>
  <c r="E433" i="49"/>
  <c r="I433" i="49" s="1"/>
  <c r="E51" i="49"/>
  <c r="I51" i="49" s="1"/>
  <c r="E487" i="49"/>
  <c r="I487" i="49" s="1"/>
  <c r="E170" i="49"/>
  <c r="I170" i="49" s="1"/>
  <c r="E109" i="49"/>
  <c r="I109" i="49" s="1"/>
  <c r="E87" i="49"/>
  <c r="I87" i="49" s="1"/>
  <c r="E74" i="53"/>
  <c r="I74" i="53" s="1"/>
  <c r="E2" i="49"/>
  <c r="I2" i="49" s="1"/>
  <c r="E363" i="49"/>
  <c r="I363" i="49" s="1"/>
  <c r="E462" i="49"/>
  <c r="I462" i="49" s="1"/>
  <c r="E265" i="53"/>
  <c r="I265" i="53" s="1"/>
  <c r="E58" i="53"/>
  <c r="I58" i="53" s="1"/>
  <c r="E270" i="49"/>
  <c r="I270" i="49" s="1"/>
  <c r="E175" i="49"/>
  <c r="I175" i="49" s="1"/>
  <c r="E38" i="49"/>
  <c r="I38" i="49" s="1"/>
  <c r="E132" i="49"/>
  <c r="I132" i="49" s="1"/>
  <c r="E288" i="49"/>
  <c r="I288" i="49" s="1"/>
  <c r="E254" i="49"/>
  <c r="I254" i="49" s="1"/>
  <c r="E258" i="53"/>
  <c r="I258" i="53" s="1"/>
  <c r="E3" i="53"/>
  <c r="I3" i="53" s="1"/>
  <c r="E459" i="53"/>
  <c r="I459" i="53" s="1"/>
  <c r="E247" i="49"/>
  <c r="I247" i="49" s="1"/>
  <c r="E485" i="49"/>
  <c r="I485" i="49" s="1"/>
  <c r="E40" i="53"/>
  <c r="I40" i="53" s="1"/>
  <c r="E10" i="49"/>
  <c r="I10" i="49" s="1"/>
  <c r="E334" i="49"/>
  <c r="I334" i="49" s="1"/>
  <c r="E82" i="49"/>
  <c r="I82" i="49" s="1"/>
  <c r="E333" i="49"/>
  <c r="I333" i="49" s="1"/>
  <c r="E486" i="49"/>
  <c r="I486" i="49" s="1"/>
  <c r="E118" i="53"/>
  <c r="I118" i="53" s="1"/>
  <c r="E382" i="49"/>
  <c r="I382" i="49" s="1"/>
  <c r="E258" i="49"/>
  <c r="I258" i="49" s="1"/>
  <c r="E343" i="49"/>
  <c r="I343" i="49" s="1"/>
  <c r="E486" i="53"/>
  <c r="I486" i="53" s="1"/>
  <c r="E370" i="55"/>
  <c r="I370" i="55" s="1"/>
  <c r="E429" i="53"/>
  <c r="I429" i="53" s="1"/>
  <c r="E248" i="55"/>
  <c r="I248" i="55" s="1"/>
  <c r="E179" i="55"/>
  <c r="I179" i="55" s="1"/>
  <c r="E27" i="55"/>
  <c r="I27" i="55" s="1"/>
  <c r="E129" i="53"/>
  <c r="I129" i="53" s="1"/>
  <c r="E271" i="53"/>
  <c r="I271" i="53" s="1"/>
  <c r="E16" i="55"/>
  <c r="I16" i="55" s="1"/>
  <c r="E404" i="55"/>
  <c r="I404" i="55" s="1"/>
  <c r="E176" i="55"/>
  <c r="I176" i="55" s="1"/>
  <c r="E488" i="53"/>
  <c r="I488" i="53" s="1"/>
  <c r="E220" i="56"/>
  <c r="I220" i="56" s="1"/>
  <c r="E399" i="49"/>
  <c r="I399" i="49" s="1"/>
  <c r="E123" i="49"/>
  <c r="I123" i="49" s="1"/>
  <c r="E184" i="53"/>
  <c r="I184" i="53" s="1"/>
  <c r="E90" i="55"/>
  <c r="I90" i="55" s="1"/>
  <c r="E269" i="49"/>
  <c r="I269" i="49" s="1"/>
  <c r="E110" i="53"/>
  <c r="I110" i="53" s="1"/>
  <c r="E265" i="49"/>
  <c r="I265" i="49" s="1"/>
  <c r="E128" i="55"/>
  <c r="I128" i="55" s="1"/>
  <c r="E40" i="49"/>
  <c r="I40" i="49" s="1"/>
  <c r="E134" i="53"/>
  <c r="I134" i="53" s="1"/>
  <c r="E262" i="49"/>
  <c r="I262" i="49" s="1"/>
  <c r="E341" i="49"/>
  <c r="I341" i="49" s="1"/>
  <c r="E437" i="49"/>
  <c r="I437" i="49" s="1"/>
  <c r="E393" i="49"/>
  <c r="I393" i="49" s="1"/>
  <c r="E428" i="49"/>
  <c r="I428" i="49" s="1"/>
  <c r="E277" i="49"/>
  <c r="I277" i="49" s="1"/>
  <c r="E452" i="49"/>
  <c r="I452" i="49" s="1"/>
  <c r="E64" i="49"/>
  <c r="I64" i="49" s="1"/>
  <c r="E244" i="49"/>
  <c r="I244" i="49" s="1"/>
  <c r="E226" i="53"/>
  <c r="I226" i="53" s="1"/>
  <c r="E301" i="53"/>
  <c r="I301" i="53" s="1"/>
  <c r="E66" i="56"/>
  <c r="I66" i="56" s="1"/>
  <c r="E134" i="55"/>
  <c r="I134" i="55" s="1"/>
  <c r="E403" i="55"/>
  <c r="I403" i="55" s="1"/>
  <c r="E170" i="55"/>
  <c r="I170" i="55" s="1"/>
  <c r="E438" i="55"/>
  <c r="I438" i="55" s="1"/>
  <c r="E197" i="53"/>
  <c r="I197" i="53" s="1"/>
  <c r="E483" i="55"/>
  <c r="I483" i="55" s="1"/>
  <c r="E298" i="53"/>
  <c r="I298" i="53" s="1"/>
  <c r="E330" i="53"/>
  <c r="I330" i="53" s="1"/>
  <c r="E219" i="53"/>
  <c r="I219" i="53" s="1"/>
  <c r="E240" i="53"/>
  <c r="I240" i="53" s="1"/>
  <c r="E239" i="55"/>
  <c r="I239" i="55" s="1"/>
  <c r="E473" i="53"/>
  <c r="I473" i="53" s="1"/>
  <c r="E220" i="53"/>
  <c r="I220" i="53" s="1"/>
  <c r="E384" i="55"/>
  <c r="I384" i="55" s="1"/>
  <c r="E416" i="53"/>
  <c r="I416" i="53" s="1"/>
  <c r="E434" i="49"/>
  <c r="I434" i="49" s="1"/>
  <c r="E94" i="55"/>
  <c r="I94" i="55" s="1"/>
  <c r="E377" i="53"/>
  <c r="I377" i="53" s="1"/>
  <c r="E400" i="49"/>
  <c r="I400" i="49" s="1"/>
  <c r="E46" i="49"/>
  <c r="I46" i="49" s="1"/>
  <c r="E16" i="49"/>
  <c r="I16" i="49" s="1"/>
  <c r="E416" i="49"/>
  <c r="I416" i="49" s="1"/>
  <c r="E57" i="49"/>
  <c r="I57" i="49" s="1"/>
  <c r="E6" i="53"/>
  <c r="I6" i="53" s="1"/>
  <c r="E269" i="53"/>
  <c r="I269" i="53" s="1"/>
  <c r="E42" i="49"/>
  <c r="I42" i="49" s="1"/>
  <c r="E222" i="49"/>
  <c r="I222" i="49" s="1"/>
  <c r="E98" i="49"/>
  <c r="I98" i="49" s="1"/>
  <c r="E7" i="49"/>
  <c r="I7" i="49" s="1"/>
  <c r="E329" i="49"/>
  <c r="I329" i="49" s="1"/>
  <c r="E387" i="53"/>
  <c r="I387" i="53" s="1"/>
  <c r="E254" i="53"/>
  <c r="I254" i="53" s="1"/>
  <c r="E83" i="49"/>
  <c r="I83" i="49" s="1"/>
  <c r="E498" i="49"/>
  <c r="I498" i="49" s="1"/>
  <c r="E101" i="49"/>
  <c r="I101" i="49" s="1"/>
  <c r="E286" i="49"/>
  <c r="I286" i="49" s="1"/>
  <c r="E259" i="49"/>
  <c r="I259" i="49" s="1"/>
  <c r="E169" i="49"/>
  <c r="I169" i="49" s="1"/>
  <c r="E455" i="55"/>
  <c r="I455" i="55" s="1"/>
  <c r="E463" i="49"/>
  <c r="I463" i="49" s="1"/>
  <c r="E252" i="55"/>
  <c r="I252" i="55" s="1"/>
  <c r="E32" i="55"/>
  <c r="I32" i="55" s="1"/>
  <c r="E174" i="49"/>
  <c r="I174" i="49" s="1"/>
  <c r="E350" i="49"/>
  <c r="I350" i="49" s="1"/>
  <c r="E182" i="49"/>
  <c r="I182" i="49" s="1"/>
  <c r="E409" i="49"/>
  <c r="I409" i="49" s="1"/>
  <c r="E285" i="49"/>
  <c r="I285" i="49" s="1"/>
  <c r="E353" i="49"/>
  <c r="I353" i="49" s="1"/>
  <c r="E426" i="49"/>
  <c r="I426" i="49" s="1"/>
  <c r="E359" i="56"/>
  <c r="I359" i="56" s="1"/>
  <c r="E45" i="55"/>
  <c r="I45" i="55" s="1"/>
  <c r="E65" i="53"/>
  <c r="I65" i="53" s="1"/>
  <c r="E386" i="55"/>
  <c r="I386" i="55" s="1"/>
  <c r="E445" i="55"/>
  <c r="I445" i="55" s="1"/>
  <c r="E398" i="56"/>
  <c r="I398" i="56" s="1"/>
  <c r="E137" i="55"/>
  <c r="I137" i="55" s="1"/>
  <c r="E479" i="55"/>
  <c r="I479" i="55" s="1"/>
  <c r="E200" i="49"/>
  <c r="I200" i="49" s="1"/>
  <c r="E131" i="55"/>
  <c r="I131" i="55" s="1"/>
  <c r="E180" i="55"/>
  <c r="I180" i="55" s="1"/>
  <c r="E467" i="53"/>
  <c r="I467" i="53" s="1"/>
  <c r="E24" i="53"/>
  <c r="I24" i="53" s="1"/>
  <c r="E81" i="55"/>
  <c r="I81" i="55" s="1"/>
  <c r="E103" i="53"/>
  <c r="I103" i="53" s="1"/>
  <c r="E385" i="55"/>
  <c r="I385" i="55" s="1"/>
  <c r="E208" i="53"/>
  <c r="I208" i="53" s="1"/>
  <c r="E369" i="49"/>
  <c r="I369" i="49" s="1"/>
  <c r="E468" i="53"/>
  <c r="I468" i="53" s="1"/>
  <c r="E95" i="53"/>
  <c r="I95" i="53" s="1"/>
  <c r="E170" i="53"/>
  <c r="I170" i="53" s="1"/>
  <c r="E354" i="49"/>
  <c r="I354" i="49" s="1"/>
  <c r="E410" i="49"/>
  <c r="I410" i="49" s="1"/>
  <c r="E311" i="53"/>
  <c r="I311" i="53" s="1"/>
  <c r="E250" i="49"/>
  <c r="I250" i="49" s="1"/>
  <c r="E199" i="49"/>
  <c r="I199" i="49" s="1"/>
  <c r="E350" i="53"/>
  <c r="I350" i="53" s="1"/>
  <c r="E403" i="49"/>
  <c r="I403" i="49" s="1"/>
  <c r="E152" i="49"/>
  <c r="I152" i="49" s="1"/>
  <c r="E50" i="49"/>
  <c r="I50" i="49" s="1"/>
  <c r="E72" i="49"/>
  <c r="I72" i="49" s="1"/>
  <c r="E406" i="49"/>
  <c r="I406" i="49" s="1"/>
  <c r="E61" i="49"/>
  <c r="I61" i="49" s="1"/>
  <c r="E290" i="49"/>
  <c r="I290" i="49" s="1"/>
  <c r="E200" i="56"/>
  <c r="I200" i="56" s="1"/>
  <c r="E236" i="56"/>
  <c r="I236" i="56" s="1"/>
  <c r="E468" i="56"/>
  <c r="I468" i="56" s="1"/>
  <c r="E213" i="55"/>
  <c r="I213" i="55" s="1"/>
  <c r="E21" i="55"/>
  <c r="I21" i="55" s="1"/>
  <c r="E211" i="53"/>
  <c r="I211" i="53" s="1"/>
  <c r="E175" i="56"/>
  <c r="I175" i="56" s="1"/>
  <c r="E97" i="56"/>
  <c r="I97" i="56" s="1"/>
  <c r="E482" i="55"/>
  <c r="I482" i="55" s="1"/>
  <c r="E102" i="55"/>
  <c r="I102" i="55" s="1"/>
  <c r="E179" i="49"/>
  <c r="I179" i="49" s="1"/>
  <c r="E480" i="55"/>
  <c r="I480" i="55" s="1"/>
  <c r="E195" i="55"/>
  <c r="I195" i="55" s="1"/>
  <c r="E326" i="53"/>
  <c r="I326" i="53" s="1"/>
  <c r="E403" i="53"/>
  <c r="I403" i="53" s="1"/>
  <c r="E227" i="53"/>
  <c r="I227" i="53" s="1"/>
  <c r="E474" i="53"/>
  <c r="I474" i="53" s="1"/>
  <c r="E161" i="53"/>
  <c r="I161" i="53" s="1"/>
  <c r="E145" i="49"/>
  <c r="I145" i="49" s="1"/>
  <c r="E168" i="55"/>
  <c r="I168" i="55" s="1"/>
  <c r="E174" i="53"/>
  <c r="I174" i="53" s="1"/>
  <c r="E371" i="49"/>
  <c r="I371" i="49" s="1"/>
  <c r="E440" i="55"/>
  <c r="I440" i="55" s="1"/>
  <c r="E273" i="49"/>
  <c r="I273" i="49" s="1"/>
  <c r="E422" i="49"/>
  <c r="I422" i="49" s="1"/>
  <c r="E234" i="53"/>
  <c r="I234" i="53" s="1"/>
  <c r="E100" i="49"/>
  <c r="I100" i="49" s="1"/>
  <c r="E378" i="49"/>
  <c r="I378" i="49" s="1"/>
  <c r="E245" i="53"/>
  <c r="I245" i="53" s="1"/>
  <c r="E22" i="53"/>
  <c r="I22" i="53" s="1"/>
  <c r="E102" i="49"/>
  <c r="I102" i="49" s="1"/>
  <c r="E346" i="49"/>
  <c r="I346" i="49" s="1"/>
  <c r="E99" i="49"/>
  <c r="I99" i="49" s="1"/>
  <c r="E141" i="49"/>
  <c r="I141" i="49" s="1"/>
  <c r="E194" i="49"/>
  <c r="I194" i="49" s="1"/>
  <c r="E461" i="49"/>
  <c r="I461" i="49" s="1"/>
  <c r="E231" i="49"/>
  <c r="I231" i="49" s="1"/>
  <c r="E357" i="49"/>
  <c r="I357" i="49" s="1"/>
  <c r="E366" i="49"/>
  <c r="I366" i="49" s="1"/>
  <c r="E367" i="49"/>
  <c r="I367" i="49" s="1"/>
  <c r="E173" i="49"/>
  <c r="I173" i="49" s="1"/>
  <c r="E180" i="49"/>
  <c r="I180" i="49" s="1"/>
  <c r="E219" i="49"/>
  <c r="I219" i="49" s="1"/>
  <c r="E359" i="49"/>
  <c r="I359" i="49" s="1"/>
  <c r="E436" i="49"/>
  <c r="I436" i="49" s="1"/>
  <c r="E97" i="49"/>
  <c r="I97" i="49" s="1"/>
  <c r="E441" i="49"/>
  <c r="I441" i="49" s="1"/>
  <c r="E443" i="49"/>
  <c r="I443" i="49" s="1"/>
  <c r="E209" i="49"/>
  <c r="I209" i="49" s="1"/>
  <c r="E63" i="49"/>
  <c r="I63" i="49" s="1"/>
  <c r="E181" i="56"/>
  <c r="I181" i="56" s="1"/>
  <c r="E313" i="56"/>
  <c r="I313" i="56" s="1"/>
  <c r="E356" i="56"/>
  <c r="I356" i="56" s="1"/>
  <c r="E167" i="56"/>
  <c r="I167" i="56" s="1"/>
  <c r="E469" i="56"/>
  <c r="I469" i="56" s="1"/>
  <c r="E251" i="56"/>
  <c r="I251" i="56" s="1"/>
  <c r="E224" i="55"/>
  <c r="I224" i="55" s="1"/>
  <c r="E108" i="53"/>
  <c r="I108" i="53" s="1"/>
  <c r="E132" i="55"/>
  <c r="I132" i="55" s="1"/>
  <c r="E405" i="53"/>
  <c r="I405" i="53" s="1"/>
  <c r="E38" i="53"/>
  <c r="I38" i="53" s="1"/>
  <c r="E186" i="53"/>
  <c r="I186" i="53" s="1"/>
  <c r="E301" i="49"/>
  <c r="I301" i="49" s="1"/>
  <c r="E272" i="53"/>
  <c r="I272" i="53" s="1"/>
  <c r="E481" i="49"/>
  <c r="I481" i="49" s="1"/>
  <c r="E94" i="53"/>
  <c r="I94" i="53" s="1"/>
  <c r="E125" i="49"/>
  <c r="I125" i="49" s="1"/>
  <c r="E497" i="55"/>
  <c r="I497" i="55" s="1"/>
  <c r="E163" i="53"/>
  <c r="I163" i="53" s="1"/>
  <c r="E257" i="49"/>
  <c r="I257" i="49" s="1"/>
  <c r="E273" i="53"/>
  <c r="I273" i="53" s="1"/>
  <c r="E229" i="49"/>
  <c r="I229" i="49" s="1"/>
  <c r="E290" i="53"/>
  <c r="I290" i="53" s="1"/>
  <c r="E108" i="49"/>
  <c r="I108" i="49" s="1"/>
  <c r="E429" i="49"/>
  <c r="I429" i="49" s="1"/>
  <c r="E376" i="49"/>
  <c r="I376" i="49" s="1"/>
  <c r="E139" i="49"/>
  <c r="I139" i="49" s="1"/>
  <c r="E457" i="49"/>
  <c r="I457" i="49" s="1"/>
  <c r="E196" i="49"/>
  <c r="I196" i="49" s="1"/>
  <c r="E307" i="49"/>
  <c r="I307" i="49" s="1"/>
  <c r="E259" i="53"/>
  <c r="I259" i="53" s="1"/>
  <c r="E144" i="49"/>
  <c r="I144" i="49" s="1"/>
  <c r="E405" i="49"/>
  <c r="I405" i="49" s="1"/>
  <c r="E215" i="49"/>
  <c r="I215" i="49" s="1"/>
  <c r="E501" i="49"/>
  <c r="I501" i="49" s="1"/>
  <c r="E238" i="49"/>
  <c r="I238" i="49" s="1"/>
  <c r="E29" i="49"/>
  <c r="I29" i="49" s="1"/>
  <c r="E264" i="53"/>
  <c r="I264" i="53" s="1"/>
  <c r="E89" i="53"/>
  <c r="I89" i="53" s="1"/>
  <c r="E404" i="49"/>
  <c r="I404" i="49" s="1"/>
  <c r="E9" i="53"/>
  <c r="I9" i="53" s="1"/>
  <c r="E243" i="49"/>
  <c r="I243" i="49" s="1"/>
  <c r="E413" i="49"/>
  <c r="I413" i="49" s="1"/>
  <c r="E73" i="55"/>
  <c r="I73" i="55" s="1"/>
  <c r="E286" i="53"/>
  <c r="I286" i="53" s="1"/>
  <c r="E455" i="53"/>
  <c r="I455" i="53" s="1"/>
  <c r="E181" i="49"/>
  <c r="I181" i="49" s="1"/>
  <c r="E221" i="49"/>
  <c r="I221" i="49" s="1"/>
  <c r="E197" i="49"/>
  <c r="I197" i="49" s="1"/>
  <c r="E396" i="49"/>
  <c r="I396" i="49" s="1"/>
  <c r="E462" i="53"/>
  <c r="I462" i="53" s="1"/>
  <c r="E237" i="49"/>
  <c r="I237" i="49" s="1"/>
  <c r="E205" i="49"/>
  <c r="I205" i="49" s="1"/>
  <c r="E502" i="49"/>
  <c r="I502" i="49" s="1"/>
  <c r="E183" i="49"/>
  <c r="I183" i="49" s="1"/>
  <c r="E252" i="53"/>
  <c r="I252" i="53" s="1"/>
  <c r="E281" i="56"/>
  <c r="I281" i="56" s="1"/>
  <c r="E265" i="56"/>
  <c r="I265" i="56" s="1"/>
  <c r="E269" i="56"/>
  <c r="I269" i="56" s="1"/>
  <c r="E189" i="55"/>
  <c r="I189" i="55" s="1"/>
  <c r="E186" i="55"/>
  <c r="I186" i="55" s="1"/>
  <c r="E476" i="56"/>
  <c r="I476" i="56" s="1"/>
  <c r="E256" i="55"/>
  <c r="I256" i="55" s="1"/>
  <c r="E267" i="49"/>
  <c r="I267" i="49" s="1"/>
  <c r="E439" i="55"/>
  <c r="I439" i="55" s="1"/>
  <c r="E279" i="53"/>
  <c r="I279" i="53" s="1"/>
  <c r="E383" i="55"/>
  <c r="I383" i="55" s="1"/>
  <c r="E278" i="53"/>
  <c r="I278" i="53" s="1"/>
  <c r="E125" i="53"/>
  <c r="I125" i="53" s="1"/>
  <c r="E398" i="53"/>
  <c r="I398" i="53" s="1"/>
  <c r="E381" i="53"/>
  <c r="I381" i="53" s="1"/>
  <c r="E398" i="49"/>
  <c r="I398" i="49" s="1"/>
  <c r="E464" i="49"/>
  <c r="I464" i="49" s="1"/>
  <c r="E420" i="49"/>
  <c r="I420" i="49" s="1"/>
  <c r="E246" i="49"/>
  <c r="I246" i="49" s="1"/>
  <c r="E278" i="49"/>
  <c r="I278" i="49" s="1"/>
  <c r="E320" i="49"/>
  <c r="I320" i="49" s="1"/>
  <c r="E348" i="49"/>
  <c r="I348" i="49" s="1"/>
  <c r="E294" i="49"/>
  <c r="I294" i="49" s="1"/>
  <c r="E103" i="49"/>
  <c r="I103" i="49" s="1"/>
  <c r="E214" i="49"/>
  <c r="I214" i="49" s="1"/>
  <c r="E308" i="56"/>
  <c r="I308" i="56" s="1"/>
  <c r="E232" i="56"/>
  <c r="I232" i="56" s="1"/>
  <c r="E49" i="55"/>
  <c r="I49" i="55" s="1"/>
  <c r="E25" i="56"/>
  <c r="I25" i="56" s="1"/>
  <c r="E398" i="55"/>
  <c r="I398" i="55" s="1"/>
  <c r="E142" i="55"/>
  <c r="I142" i="55" s="1"/>
  <c r="E223" i="53"/>
  <c r="I223" i="53" s="1"/>
  <c r="E432" i="55"/>
  <c r="I432" i="55" s="1"/>
  <c r="E228" i="55"/>
  <c r="I228" i="55" s="1"/>
  <c r="E395" i="53"/>
  <c r="I395" i="53" s="1"/>
  <c r="E196" i="53"/>
  <c r="I196" i="53" s="1"/>
  <c r="E231" i="53"/>
  <c r="I231" i="53" s="1"/>
  <c r="E440" i="53"/>
  <c r="I440" i="53" s="1"/>
  <c r="E388" i="49"/>
  <c r="I388" i="49" s="1"/>
  <c r="E241" i="49"/>
  <c r="I241" i="49" s="1"/>
  <c r="E66" i="49"/>
  <c r="I66" i="49" s="1"/>
  <c r="E406" i="53"/>
  <c r="I406" i="53" s="1"/>
  <c r="E25" i="53"/>
  <c r="I25" i="53" s="1"/>
  <c r="E112" i="49"/>
  <c r="I112" i="49" s="1"/>
  <c r="E318" i="49"/>
  <c r="I318" i="49" s="1"/>
  <c r="E13" i="49"/>
  <c r="I13" i="49" s="1"/>
  <c r="E475" i="49"/>
  <c r="I475" i="49" s="1"/>
  <c r="E203" i="53"/>
  <c r="I203" i="53" s="1"/>
  <c r="E18" i="49"/>
  <c r="I18" i="49" s="1"/>
  <c r="E339" i="49"/>
  <c r="I339" i="49" s="1"/>
  <c r="E227" i="49"/>
  <c r="I227" i="49" s="1"/>
  <c r="N3" i="55"/>
  <c r="E14" i="56"/>
  <c r="I14" i="56" s="1"/>
  <c r="E484" i="56"/>
  <c r="I484" i="56" s="1"/>
  <c r="E192" i="55"/>
  <c r="I192" i="55" s="1"/>
  <c r="E171" i="53"/>
  <c r="I171" i="53" s="1"/>
  <c r="E421" i="55"/>
  <c r="I421" i="55" s="1"/>
  <c r="E208" i="49"/>
  <c r="I208" i="49" s="1"/>
  <c r="E210" i="53"/>
  <c r="I210" i="53" s="1"/>
  <c r="E368" i="53"/>
  <c r="I368" i="53" s="1"/>
  <c r="E105" i="53"/>
  <c r="I105" i="53" s="1"/>
  <c r="E370" i="49"/>
  <c r="I370" i="49" s="1"/>
  <c r="E129" i="49"/>
  <c r="I129" i="49" s="1"/>
  <c r="E249" i="53"/>
  <c r="I249" i="53" s="1"/>
  <c r="N3" i="53"/>
  <c r="E411" i="56"/>
  <c r="I411" i="56" s="1"/>
  <c r="E309" i="55"/>
  <c r="I309" i="55" s="1"/>
  <c r="E13" i="56"/>
  <c r="I13" i="56" s="1"/>
  <c r="E369" i="55"/>
  <c r="I369" i="55" s="1"/>
  <c r="E285" i="56"/>
  <c r="I285" i="56" s="1"/>
  <c r="E144" i="56"/>
  <c r="I144" i="56" s="1"/>
  <c r="E245" i="55"/>
  <c r="I245" i="55" s="1"/>
  <c r="E336" i="55"/>
  <c r="I336" i="55" s="1"/>
  <c r="E474" i="55"/>
  <c r="I474" i="55" s="1"/>
  <c r="E372" i="55"/>
  <c r="I372" i="55" s="1"/>
  <c r="E210" i="55"/>
  <c r="I210" i="55" s="1"/>
  <c r="E9" i="55"/>
  <c r="I9" i="55" s="1"/>
  <c r="E64" i="55"/>
  <c r="I64" i="55" s="1"/>
  <c r="E167" i="53"/>
  <c r="I167" i="53" s="1"/>
  <c r="E153" i="55"/>
  <c r="I153" i="55" s="1"/>
  <c r="E315" i="53"/>
  <c r="I315" i="53" s="1"/>
  <c r="E494" i="55"/>
  <c r="I494" i="55" s="1"/>
  <c r="E11" i="53"/>
  <c r="I11" i="53" s="1"/>
  <c r="E121" i="55"/>
  <c r="I121" i="55" s="1"/>
  <c r="E414" i="53"/>
  <c r="I414" i="53" s="1"/>
  <c r="E468" i="55"/>
  <c r="I468" i="55" s="1"/>
  <c r="E285" i="53"/>
  <c r="I285" i="53" s="1"/>
  <c r="E25" i="49"/>
  <c r="I25" i="49" s="1"/>
  <c r="E32" i="53"/>
  <c r="I32" i="53" s="1"/>
  <c r="E278" i="55"/>
  <c r="I278" i="55" s="1"/>
  <c r="E402" i="53"/>
  <c r="I402" i="53" s="1"/>
  <c r="E433" i="55"/>
  <c r="I433" i="55" s="1"/>
  <c r="E127" i="49"/>
  <c r="I127" i="49" s="1"/>
  <c r="E59" i="53"/>
  <c r="I59" i="53" s="1"/>
  <c r="E124" i="49"/>
  <c r="I124" i="49" s="1"/>
  <c r="E206" i="53"/>
  <c r="I206" i="53" s="1"/>
  <c r="E148" i="49"/>
  <c r="I148" i="49" s="1"/>
  <c r="E86" i="49"/>
  <c r="I86" i="49" s="1"/>
  <c r="E431" i="49"/>
  <c r="I431" i="49" s="1"/>
  <c r="E358" i="49"/>
  <c r="I358" i="49" s="1"/>
  <c r="E243" i="53"/>
  <c r="I243" i="53" s="1"/>
  <c r="E59" i="49"/>
  <c r="I59" i="49" s="1"/>
  <c r="E458" i="49"/>
  <c r="I458" i="49" s="1"/>
  <c r="E176" i="53"/>
  <c r="I176" i="53" s="1"/>
  <c r="E204" i="49"/>
  <c r="I204" i="49" s="1"/>
  <c r="E67" i="53"/>
  <c r="I67" i="53" s="1"/>
  <c r="E349" i="53"/>
  <c r="I349" i="53" s="1"/>
  <c r="E31" i="49"/>
  <c r="I31" i="49" s="1"/>
  <c r="E184" i="49"/>
  <c r="I184" i="49" s="1"/>
  <c r="E138" i="49"/>
  <c r="I138" i="49" s="1"/>
  <c r="E256" i="49"/>
  <c r="I256" i="49" s="1"/>
  <c r="E456" i="49"/>
  <c r="I456" i="49" s="1"/>
  <c r="E310" i="49"/>
  <c r="I310" i="49" s="1"/>
  <c r="E2" i="53"/>
  <c r="I2" i="53" s="1"/>
  <c r="E327" i="53"/>
  <c r="I327" i="53" s="1"/>
  <c r="E324" i="49"/>
  <c r="I324" i="49" s="1"/>
  <c r="E203" i="49"/>
  <c r="I203" i="49" s="1"/>
  <c r="E94" i="49"/>
  <c r="I94" i="49" s="1"/>
  <c r="E471" i="55"/>
  <c r="I471" i="55" s="1"/>
  <c r="E282" i="49"/>
  <c r="I282" i="49" s="1"/>
  <c r="E227" i="55"/>
  <c r="I227" i="55" s="1"/>
  <c r="E234" i="49"/>
  <c r="I234" i="49" s="1"/>
  <c r="E33" i="49"/>
  <c r="I33" i="49" s="1"/>
  <c r="E315" i="49"/>
  <c r="I315" i="49" s="1"/>
  <c r="E331" i="49"/>
  <c r="I331" i="49" s="1"/>
  <c r="E153" i="53"/>
  <c r="I153" i="53" s="1"/>
  <c r="E47" i="53"/>
  <c r="I47" i="53" s="1"/>
  <c r="E395" i="49"/>
  <c r="I395" i="49" s="1"/>
  <c r="E337" i="49"/>
  <c r="I337" i="49" s="1"/>
  <c r="E474" i="56"/>
  <c r="I474" i="56" s="1"/>
  <c r="E291" i="55"/>
  <c r="I291" i="55" s="1"/>
  <c r="E306" i="56"/>
  <c r="I306" i="56" s="1"/>
  <c r="E282" i="53"/>
  <c r="I282" i="53" s="1"/>
  <c r="E500" i="53"/>
  <c r="I500" i="53" s="1"/>
  <c r="E306" i="55"/>
  <c r="I306" i="55" s="1"/>
  <c r="E436" i="53"/>
  <c r="I436" i="53" s="1"/>
  <c r="E304" i="55"/>
  <c r="I304" i="55" s="1"/>
  <c r="E23" i="53"/>
  <c r="I23" i="53" s="1"/>
  <c r="E120" i="53"/>
  <c r="I120" i="53" s="1"/>
  <c r="E172" i="53"/>
  <c r="I172" i="53" s="1"/>
  <c r="E299" i="53"/>
  <c r="I299" i="53" s="1"/>
  <c r="E308" i="49"/>
  <c r="I308" i="49" s="1"/>
  <c r="E79" i="53"/>
  <c r="I79" i="53" s="1"/>
  <c r="E483" i="49"/>
  <c r="I483" i="49" s="1"/>
  <c r="E11" i="49"/>
  <c r="I11" i="49" s="1"/>
  <c r="E391" i="53"/>
  <c r="I391" i="53" s="1"/>
  <c r="E76" i="49"/>
  <c r="I76" i="49" s="1"/>
  <c r="E411" i="49"/>
  <c r="I411" i="49" s="1"/>
  <c r="E4" i="49"/>
  <c r="I4" i="49" s="1"/>
  <c r="O3" i="49" s="1"/>
  <c r="E202" i="49"/>
  <c r="I202" i="49" s="1"/>
  <c r="E420" i="53"/>
  <c r="I420" i="53" s="1"/>
  <c r="E405" i="55"/>
  <c r="I405" i="55" s="1"/>
  <c r="E271" i="49"/>
  <c r="I271" i="49" s="1"/>
  <c r="N3" i="49"/>
  <c r="E82" i="55"/>
  <c r="I82" i="55" s="1"/>
  <c r="E316" i="55"/>
  <c r="I316" i="55" s="1"/>
  <c r="E216" i="49"/>
  <c r="I216" i="49" s="1"/>
  <c r="E205" i="53"/>
  <c r="I205" i="53" s="1"/>
  <c r="E411" i="53"/>
  <c r="I411" i="53" s="1"/>
  <c r="E126" i="53"/>
  <c r="I126" i="53" s="1"/>
  <c r="E283" i="49"/>
  <c r="I283" i="49" s="1"/>
  <c r="E218" i="49"/>
  <c r="I218" i="49" s="1"/>
  <c r="E300" i="49"/>
  <c r="I300" i="49" s="1"/>
  <c r="E276" i="49"/>
  <c r="I276" i="49" s="1"/>
  <c r="E424" i="49"/>
  <c r="I424" i="49" s="1"/>
  <c r="E191" i="49"/>
  <c r="I191" i="49" s="1"/>
  <c r="E201" i="49"/>
  <c r="I201" i="49" s="1"/>
  <c r="E70" i="49"/>
  <c r="I70" i="49" s="1"/>
  <c r="E330" i="49"/>
  <c r="I330" i="49" s="1"/>
  <c r="E44" i="49"/>
  <c r="I44" i="49" s="1"/>
  <c r="E275" i="49"/>
  <c r="I275" i="49" s="1"/>
  <c r="E372" i="53"/>
  <c r="I372" i="53" s="1"/>
  <c r="E310" i="55"/>
  <c r="I310" i="55" s="1"/>
  <c r="E358" i="56"/>
  <c r="I358" i="56" s="1"/>
  <c r="E166" i="53"/>
  <c r="I166" i="53" s="1"/>
  <c r="E488" i="56"/>
  <c r="I488" i="56" s="1"/>
  <c r="E143" i="53"/>
  <c r="I143" i="53" s="1"/>
  <c r="E471" i="49"/>
  <c r="I471" i="49" s="1"/>
  <c r="E106" i="49"/>
  <c r="I106" i="49" s="1"/>
  <c r="E408" i="49"/>
  <c r="I408" i="49" s="1"/>
  <c r="E451" i="49"/>
  <c r="I451" i="49" s="1"/>
  <c r="E453" i="49"/>
  <c r="I453" i="49" s="1"/>
  <c r="E191" i="53"/>
  <c r="I191" i="53" s="1"/>
  <c r="E115" i="49"/>
  <c r="I115" i="49" s="1"/>
  <c r="E176" i="49"/>
  <c r="I176" i="49" s="1"/>
  <c r="E351" i="49"/>
  <c r="I351" i="49" s="1"/>
  <c r="E281" i="53"/>
  <c r="I281" i="53" s="1"/>
  <c r="E22" i="49"/>
  <c r="I22" i="49" s="1"/>
  <c r="E261" i="49"/>
  <c r="I261" i="49" s="1"/>
  <c r="E322" i="49"/>
  <c r="I322" i="49" s="1"/>
  <c r="E148" i="53"/>
  <c r="I148" i="53" s="1"/>
  <c r="E427" i="49"/>
  <c r="I427" i="49" s="1"/>
  <c r="E216" i="53"/>
  <c r="I216" i="53" s="1"/>
  <c r="E207" i="49"/>
  <c r="I207" i="49" s="1"/>
  <c r="E316" i="53"/>
  <c r="I316" i="53" s="1"/>
  <c r="E479" i="56"/>
  <c r="I479" i="56" s="1"/>
  <c r="E172" i="56"/>
  <c r="I172" i="56" s="1"/>
  <c r="E50" i="56"/>
  <c r="I50" i="56" s="1"/>
  <c r="E192" i="53"/>
  <c r="I192" i="53" s="1"/>
  <c r="E195" i="49"/>
  <c r="I195" i="49" s="1"/>
  <c r="E78" i="53"/>
  <c r="I78" i="53" s="1"/>
  <c r="E317" i="55"/>
  <c r="I317" i="55" s="1"/>
  <c r="E257" i="53"/>
  <c r="I257" i="53" s="1"/>
  <c r="E58" i="49"/>
  <c r="I58" i="49" s="1"/>
  <c r="E186" i="49"/>
  <c r="I186" i="49" s="1"/>
  <c r="E414" i="49"/>
  <c r="I414" i="49" s="1"/>
  <c r="E121" i="53"/>
  <c r="I121" i="53" s="1"/>
  <c r="E295" i="49"/>
  <c r="I295" i="49" s="1"/>
  <c r="E314" i="49"/>
  <c r="I314" i="49" s="1"/>
  <c r="E432" i="49"/>
  <c r="I432" i="49" s="1"/>
  <c r="E287" i="49"/>
  <c r="I287" i="49" s="1"/>
  <c r="E67" i="49"/>
  <c r="I67" i="49" s="1"/>
  <c r="E444" i="49"/>
  <c r="I444" i="49" s="1"/>
  <c r="E80" i="49"/>
  <c r="I80" i="49" s="1"/>
  <c r="E298" i="49"/>
  <c r="I298" i="49" s="1"/>
  <c r="E91" i="49"/>
  <c r="I91" i="49" s="1"/>
  <c r="M4" i="49"/>
  <c r="M5" i="49"/>
  <c r="D13" i="32"/>
  <c r="C13" i="32"/>
  <c r="I3" i="40"/>
  <c r="C11" i="10"/>
  <c r="D11" i="10"/>
  <c r="B8" i="10"/>
  <c r="B9" i="10"/>
  <c r="B5" i="10"/>
  <c r="B4" i="10"/>
  <c r="B6" i="10"/>
  <c r="B7" i="10"/>
  <c r="O3" i="53" l="1"/>
  <c r="O3" i="55"/>
  <c r="O3" i="56"/>
  <c r="M3" i="53"/>
  <c r="M3" i="56"/>
  <c r="M3" i="55"/>
  <c r="M3" i="49"/>
  <c r="B11" i="10"/>
  <c r="G4" i="5"/>
  <c r="M25" i="32" s="1"/>
  <c r="F13" i="10" l="1"/>
  <c r="H3" i="46"/>
  <c r="I3" i="46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">
    <bk>
      <extLst>
        <ext uri="{3e2802c4-a4d2-4d8b-9148-e3be6c30e623}">
          <xlrd:rvb i="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<sst xmlns="http://schemas.openxmlformats.org/spreadsheetml/2006/main" count="1911" uniqueCount="940">
  <si>
    <t>Aktivita</t>
  </si>
  <si>
    <t>Podaktivita</t>
  </si>
  <si>
    <t>Rok</t>
  </si>
  <si>
    <t>Východisková situácia a ciele projektu</t>
  </si>
  <si>
    <t>ID žiadateľa</t>
  </si>
  <si>
    <t>Názov žiadateľa</t>
  </si>
  <si>
    <t>FORMULÁR</t>
  </si>
  <si>
    <t>A</t>
  </si>
  <si>
    <t>B</t>
  </si>
  <si>
    <t>A1</t>
  </si>
  <si>
    <t>A2</t>
  </si>
  <si>
    <t>ZHRNUTIE PROJEKTU</t>
  </si>
  <si>
    <t>Názov dokumentu</t>
  </si>
  <si>
    <t>Hlavný cieľ (zámer projektu)</t>
  </si>
  <si>
    <t>Opis podaktivity</t>
  </si>
  <si>
    <t>Cieľová skupina</t>
  </si>
  <si>
    <t>Účel</t>
  </si>
  <si>
    <t xml:space="preserve">Predpokladaný/plánovaný termín ukončenia realizácie </t>
  </si>
  <si>
    <t>Rozpočet</t>
  </si>
  <si>
    <t>Očakávaný výstup (hodnota KPI)</t>
  </si>
  <si>
    <t>KPI</t>
  </si>
  <si>
    <t>Miesto realizácie</t>
  </si>
  <si>
    <t xml:space="preserve">Rozpočet </t>
  </si>
  <si>
    <t>BV</t>
  </si>
  <si>
    <t>KV</t>
  </si>
  <si>
    <t>Požadovaná dotácia</t>
  </si>
  <si>
    <t>Spolufinancovanie</t>
  </si>
  <si>
    <t>Spôsob a časový harmonogram realizácie (len KV)</t>
  </si>
  <si>
    <t xml:space="preserve">Názov dokumentu </t>
  </si>
  <si>
    <t>A3-A5</t>
  </si>
  <si>
    <t>A6</t>
  </si>
  <si>
    <t>A 2.1 Východisková situácia/
identifikácia problému (ak relevantné)</t>
  </si>
  <si>
    <t>Predpokladaná doba ukončenia</t>
  </si>
  <si>
    <t>mesiac</t>
  </si>
  <si>
    <t>rok</t>
  </si>
  <si>
    <t>OOCR_31</t>
  </si>
  <si>
    <t>REGION LIPTOV</t>
  </si>
  <si>
    <t>automaticky doplnené</t>
  </si>
  <si>
    <t>Turizmus regiónu Bratislava</t>
  </si>
  <si>
    <t>KOCR Nitriansky kraj</t>
  </si>
  <si>
    <t>Žilinský turistický kraj</t>
  </si>
  <si>
    <t>Severovýchod Slovenska</t>
  </si>
  <si>
    <t>Košice Región Turizmus</t>
  </si>
  <si>
    <t>Bratislavská OCR</t>
  </si>
  <si>
    <t>Región Senec</t>
  </si>
  <si>
    <t>Malé Karpaty</t>
  </si>
  <si>
    <t>OOCR Záhorie a Kopanice</t>
  </si>
  <si>
    <t>Rezort Piešťany</t>
  </si>
  <si>
    <t>Trnava Tourism</t>
  </si>
  <si>
    <t>Región Horné Považie</t>
  </si>
  <si>
    <t>OOCR Trenčianske Teplice</t>
  </si>
  <si>
    <t>Nitrianska OCR</t>
  </si>
  <si>
    <t>Podunajsko</t>
  </si>
  <si>
    <t>OOCR Tekov</t>
  </si>
  <si>
    <t>Štúrovo - Parkan</t>
  </si>
  <si>
    <t>Slnečný Hont</t>
  </si>
  <si>
    <t>REGIÓN HOREHRONIE</t>
  </si>
  <si>
    <t>Región Banská Štiavnica</t>
  </si>
  <si>
    <t>Stredné Slovensko</t>
  </si>
  <si>
    <t>TURISTICKÝ NOVOHRAD A PODPOĽANIE</t>
  </si>
  <si>
    <t>Rajecká dolina</t>
  </si>
  <si>
    <t>Malá Fatra</t>
  </si>
  <si>
    <t>OCR Kysuce</t>
  </si>
  <si>
    <t>Turiec</t>
  </si>
  <si>
    <t>Horný Zemplín</t>
  </si>
  <si>
    <t>Vysoké Tatry - Podhorie</t>
  </si>
  <si>
    <t>Región Vysoké Tatry</t>
  </si>
  <si>
    <t>OOCR Tatry - Spiš - Pieniny</t>
  </si>
  <si>
    <t>Región Šariš</t>
  </si>
  <si>
    <t>Visit Košice</t>
  </si>
  <si>
    <t>OOCR Gemer</t>
  </si>
  <si>
    <t>KOCR_1</t>
  </si>
  <si>
    <t>KOCR_2</t>
  </si>
  <si>
    <t>KOCR_3</t>
  </si>
  <si>
    <t>KOCR_4</t>
  </si>
  <si>
    <t>KOCR_5</t>
  </si>
  <si>
    <t>KOCR_6</t>
  </si>
  <si>
    <t>KOCR_7</t>
  </si>
  <si>
    <t>KOCR_8</t>
  </si>
  <si>
    <t>OOCR_10</t>
  </si>
  <si>
    <t>OOCR_11</t>
  </si>
  <si>
    <t>OOCR_12</t>
  </si>
  <si>
    <t>OOCR_13</t>
  </si>
  <si>
    <t>OOCR_14</t>
  </si>
  <si>
    <t>OOCR_15</t>
  </si>
  <si>
    <t>OOCR_16</t>
  </si>
  <si>
    <t>OOCR_17</t>
  </si>
  <si>
    <t>OOCR_18</t>
  </si>
  <si>
    <t>OOCR_19</t>
  </si>
  <si>
    <t>OOCR_20</t>
  </si>
  <si>
    <t>OOCR_21</t>
  </si>
  <si>
    <t>OOCR_22</t>
  </si>
  <si>
    <t>OOCR_23</t>
  </si>
  <si>
    <t>OOCR_24</t>
  </si>
  <si>
    <t>OOCR_25</t>
  </si>
  <si>
    <t>OOCR_26</t>
  </si>
  <si>
    <t>OOCR_27</t>
  </si>
  <si>
    <t>OOCR_28</t>
  </si>
  <si>
    <t>OOCR_29</t>
  </si>
  <si>
    <t>OOCR_30</t>
  </si>
  <si>
    <t>OOCR_32</t>
  </si>
  <si>
    <t>OOCR_33</t>
  </si>
  <si>
    <t>OOCR_34</t>
  </si>
  <si>
    <t>OOCR_35</t>
  </si>
  <si>
    <t>OOCR_36</t>
  </si>
  <si>
    <t>OOCR_37</t>
  </si>
  <si>
    <t>OOCR_38</t>
  </si>
  <si>
    <t>OOCR_39</t>
  </si>
  <si>
    <t>Merateľný ukazovateľ (KPI)</t>
  </si>
  <si>
    <t>Hodnota KPI - očakávaná</t>
  </si>
  <si>
    <t>Motív návstevy</t>
  </si>
  <si>
    <t>Typ návštevníka</t>
  </si>
  <si>
    <t>viacdňový návštevník (3 a viac prenocovaní)</t>
  </si>
  <si>
    <t>Vlastné zdroje</t>
  </si>
  <si>
    <t>BV/KV</t>
  </si>
  <si>
    <t xml:space="preserve">Predpokladaný/plánovaný termín začiatku realizácie </t>
  </si>
  <si>
    <t>Zámer</t>
  </si>
  <si>
    <t>Spolu</t>
  </si>
  <si>
    <t>Žiadané</t>
  </si>
  <si>
    <t>A 2.2 Ciele projektu a očakávané výsledky</t>
  </si>
  <si>
    <t>Hodnota KPI - súčasná</t>
  </si>
  <si>
    <t>Typ projektu</t>
  </si>
  <si>
    <t>Nárok na dotáciu</t>
  </si>
  <si>
    <t>číselný údaj</t>
  </si>
  <si>
    <t>Poznámka</t>
  </si>
  <si>
    <t>(pozn.: pri prekročení sumy sa zobrazí upozornenie)</t>
  </si>
  <si>
    <t>Vek návštevníka</t>
  </si>
  <si>
    <t>Status návštevníka</t>
  </si>
  <si>
    <t>všetci</t>
  </si>
  <si>
    <t>Znevýhodnené skupiny</t>
  </si>
  <si>
    <t>Áno</t>
  </si>
  <si>
    <t>Názov partnera 1</t>
  </si>
  <si>
    <t>ID partnera 1</t>
  </si>
  <si>
    <t>Názov partnera 2</t>
  </si>
  <si>
    <t>ID partnera 2</t>
  </si>
  <si>
    <t>Názov partnera 3</t>
  </si>
  <si>
    <t>ID partnera 3</t>
  </si>
  <si>
    <t>Názov partnera 4</t>
  </si>
  <si>
    <t>ID partnera 4</t>
  </si>
  <si>
    <t>B 1.2.1 Východisková situácia/
identifikácia problému (ak relevantné)</t>
  </si>
  <si>
    <t>B 1.2.2 Ciele projektu a očakávané výsledky</t>
  </si>
  <si>
    <t>B 1.2.3 Súlad so stratégiou rozvoja CR destinácie</t>
  </si>
  <si>
    <t>B 1.2.4 Súlad s PHSR VÚC</t>
  </si>
  <si>
    <t>B 1.2.5 Súlad s plánom rozvoja NRO 
(ak relevantné)</t>
  </si>
  <si>
    <t>A 2.3 Súlad so stratégiou rozvoja CR destinácie</t>
  </si>
  <si>
    <t>A 2.4 Súlad s PHSR VÚC</t>
  </si>
  <si>
    <t>A 2.5 Súlad s plánom rozvoja NRO 
(ak relevantné)</t>
  </si>
  <si>
    <t>B 2.2.1 Východisková situácia/
identifikácia problému (ak relevantné)</t>
  </si>
  <si>
    <t>B 2.2.2 Ciele projektu a očakávané výsledky</t>
  </si>
  <si>
    <t>B 2.2.3 Súlad so stratégiou rozvoja CR destinácie</t>
  </si>
  <si>
    <t>B 2.2.4 Súlad s PHSR VÚC</t>
  </si>
  <si>
    <t>B 2.2.5 Súlad s plánom rozvoja NRO 
(ak relevantné)</t>
  </si>
  <si>
    <t>B 3.2.1 Východisková situácia/
identifikácia problému (ak relevantné)</t>
  </si>
  <si>
    <t>B 3.2.2 Ciele projektu a očakávané výsledky</t>
  </si>
  <si>
    <t>B 3.2.3 Súlad so stratégiou rozvoja CR destinácie</t>
  </si>
  <si>
    <t>B 3.2.4 Súlad s PHSR VÚC</t>
  </si>
  <si>
    <t>B 3.2.5 Súlad s plánom rozvoja NRO 
(ak relevantné)</t>
  </si>
  <si>
    <t>Zhrnutie - rozpočet</t>
  </si>
  <si>
    <t>PROJEKT A</t>
  </si>
  <si>
    <t>PROJEKT B1</t>
  </si>
  <si>
    <t>PROJEKT B2</t>
  </si>
  <si>
    <t>PROJEKT B3</t>
  </si>
  <si>
    <t>A+B1+B2+B3</t>
  </si>
  <si>
    <t>IČO žiadateľa</t>
  </si>
  <si>
    <t xml:space="preserve">Abec.por. </t>
  </si>
  <si>
    <t>P.č</t>
  </si>
  <si>
    <t>ID_OOCR</t>
  </si>
  <si>
    <t>Názov OOCR</t>
  </si>
  <si>
    <t>Názov OOCR_skrátený</t>
  </si>
  <si>
    <t>Názov OOCR_EN</t>
  </si>
  <si>
    <t>ID_KOCR</t>
  </si>
  <si>
    <t>Názov KOCR_skrátený</t>
  </si>
  <si>
    <t>VUC</t>
  </si>
  <si>
    <t>AOCR</t>
  </si>
  <si>
    <t>Číslo spisu_Register MCRS</t>
  </si>
  <si>
    <t>Aktualizácia_Register MCRS</t>
  </si>
  <si>
    <t>IČO</t>
  </si>
  <si>
    <t>Vznik</t>
  </si>
  <si>
    <t>Hlavná činnosť_od</t>
  </si>
  <si>
    <t>Sídlo</t>
  </si>
  <si>
    <t>Ulica a číslo domu</t>
  </si>
  <si>
    <t>PSČ</t>
  </si>
  <si>
    <t>Mesto</t>
  </si>
  <si>
    <t>Okres</t>
  </si>
  <si>
    <t>Kraj</t>
  </si>
  <si>
    <t>OOCR_01</t>
  </si>
  <si>
    <t>Banská Štiavnica Tourism</t>
  </si>
  <si>
    <t>člen AOCR</t>
  </si>
  <si>
    <t>27248/2011/SCR</t>
  </si>
  <si>
    <t>marec 2024</t>
  </si>
  <si>
    <t>Námestie sv. Trojice 1, 969 01 Banská Štiavnica</t>
  </si>
  <si>
    <t>Námestie sv. Trojice 1</t>
  </si>
  <si>
    <t xml:space="preserve">969 01 </t>
  </si>
  <si>
    <t>Banská Štiavnica</t>
  </si>
  <si>
    <t>Banskobystrický kraj</t>
  </si>
  <si>
    <t>OOCR_02</t>
  </si>
  <si>
    <t>Bratislavská organizácia cestovného ruchu</t>
  </si>
  <si>
    <t>Bratislava Tourist Board</t>
  </si>
  <si>
    <t>28351/2011/SCR</t>
  </si>
  <si>
    <t>Primaciálne námestie 1, 814 99 Bratislava</t>
  </si>
  <si>
    <t>Primaciálne námestie 1</t>
  </si>
  <si>
    <t>814 99</t>
  </si>
  <si>
    <t>Bratislava</t>
  </si>
  <si>
    <t>Bratislava I</t>
  </si>
  <si>
    <t>Bratislavský kraj</t>
  </si>
  <si>
    <t>OOCR_04</t>
  </si>
  <si>
    <t>Klaster Orava</t>
  </si>
  <si>
    <t>69768/2011/SCR</t>
  </si>
  <si>
    <t>február 2024</t>
  </si>
  <si>
    <t>Hviezdoslavovo námestie 1651/2, 026 01 Dolný Kubín</t>
  </si>
  <si>
    <t>Hviezdoslavovo námestie 1651/2</t>
  </si>
  <si>
    <t>026 01</t>
  </si>
  <si>
    <t>Dolný Kubín</t>
  </si>
  <si>
    <t>Žilinský kraj</t>
  </si>
  <si>
    <t>OOCR_05</t>
  </si>
  <si>
    <t>06589/2012/SCR</t>
  </si>
  <si>
    <t>január 2024</t>
  </si>
  <si>
    <t>Námestie Obetí Komunizmu 1, 011 31 Žilina</t>
  </si>
  <si>
    <t>Námestie Obetí Komunizmu 1</t>
  </si>
  <si>
    <t>011 31</t>
  </si>
  <si>
    <t>Žilina</t>
  </si>
  <si>
    <t>OOCR_07</t>
  </si>
  <si>
    <t>Severný Spiš – Pieniny</t>
  </si>
  <si>
    <t>07984/2012/SCR</t>
  </si>
  <si>
    <t>január 2023</t>
  </si>
  <si>
    <t>Obchodná 1, 064 01 Stará Ľubovňa</t>
  </si>
  <si>
    <t>Obchodná 1</t>
  </si>
  <si>
    <t>064 01</t>
  </si>
  <si>
    <t>Stará Ľubovňa</t>
  </si>
  <si>
    <t>Prešovský kraj</t>
  </si>
  <si>
    <t>OOCR_08</t>
  </si>
  <si>
    <t>Region Liptov</t>
  </si>
  <si>
    <t>08557/2012/SCR</t>
  </si>
  <si>
    <t>Štúrova 1989/41, 031 42 Liptovský Mikuláš</t>
  </si>
  <si>
    <t>Štúrova 1989/41</t>
  </si>
  <si>
    <t>031 42</t>
  </si>
  <si>
    <t>Liptovský Mikuláš</t>
  </si>
  <si>
    <t>OOCR_09</t>
  </si>
  <si>
    <t>SUNNY HONT Tourism</t>
  </si>
  <si>
    <t>08816/2012/SCR</t>
  </si>
  <si>
    <t>Kúpeľná 109, 962 71 Dudince</t>
  </si>
  <si>
    <t>Kúpeľná 109</t>
  </si>
  <si>
    <t>962 71</t>
  </si>
  <si>
    <t>Dudince</t>
  </si>
  <si>
    <t>Krupina</t>
  </si>
  <si>
    <t>REZORT PIEŠŤANY</t>
  </si>
  <si>
    <t>09051/2012/SCR</t>
  </si>
  <si>
    <t>Kukučínova č. 21, 921 01 Piešťany</t>
  </si>
  <si>
    <t>Kukučínova č. 21</t>
  </si>
  <si>
    <t>921 01</t>
  </si>
  <si>
    <t>Piešťany</t>
  </si>
  <si>
    <t>Trnavský kraj</t>
  </si>
  <si>
    <t>Oblastná organizácia cestovného ruchu Žitný ostrov – Csallóköz</t>
  </si>
  <si>
    <t>OOCR Žitný ostrov – Csallóköz</t>
  </si>
  <si>
    <t>09385/2012/SCR</t>
  </si>
  <si>
    <t>Promenádna 3221/20, 932 01 Veľký Meder</t>
  </si>
  <si>
    <t>Promenádna 3221/20</t>
  </si>
  <si>
    <t>932 01</t>
  </si>
  <si>
    <t>Veľký Meder</t>
  </si>
  <si>
    <t>Dunajská Streda</t>
  </si>
  <si>
    <t>09366/2012/SCR</t>
  </si>
  <si>
    <t>Hospodárska 33, 917 01 Trnava</t>
  </si>
  <si>
    <t>Hospodárska 33</t>
  </si>
  <si>
    <t>917 01</t>
  </si>
  <si>
    <t>Trnava</t>
  </si>
  <si>
    <t>09457/2012/SCR</t>
  </si>
  <si>
    <t>Malá Domaša č. 106, 094 02 Slovenská Kajňa</t>
  </si>
  <si>
    <t>Malá Domaša č. 106</t>
  </si>
  <si>
    <t>094 02</t>
  </si>
  <si>
    <t>Slovenská Kajňa</t>
  </si>
  <si>
    <t>Vranov nad Topľou</t>
  </si>
  <si>
    <t>Senec Region</t>
  </si>
  <si>
    <t>09485/2012/SCR</t>
  </si>
  <si>
    <t>Nám. 1. mája 4, 903 01 Senec</t>
  </si>
  <si>
    <t>Nám. 1. mája 4</t>
  </si>
  <si>
    <t>903 01</t>
  </si>
  <si>
    <t>Senec</t>
  </si>
  <si>
    <t>09668/2012/SCR</t>
  </si>
  <si>
    <t>Hlavná 59, 040 01 Košice</t>
  </si>
  <si>
    <t>Hlavná 59</t>
  </si>
  <si>
    <t>040 01</t>
  </si>
  <si>
    <t>Košice</t>
  </si>
  <si>
    <t>Košice I</t>
  </si>
  <si>
    <t>Košický kraj</t>
  </si>
  <si>
    <t>Organizácia cestovného ruchu Kysuce</t>
  </si>
  <si>
    <t>Kysuce tourist board</t>
  </si>
  <si>
    <t>09587/2012/SCR</t>
  </si>
  <si>
    <t>Námestie slobody 30, 022 01 Čadca</t>
  </si>
  <si>
    <t>Námestie slobody 30</t>
  </si>
  <si>
    <t>022 01</t>
  </si>
  <si>
    <t>Čadca</t>
  </si>
  <si>
    <t xml:space="preserve">Central Slovakia Tourist Board </t>
  </si>
  <si>
    <t>10206/2012/SCR</t>
  </si>
  <si>
    <t>Námestie SNP 1, 974 01 Banská Bystrica</t>
  </si>
  <si>
    <t>Námestie SNP 1</t>
  </si>
  <si>
    <t>974 01</t>
  </si>
  <si>
    <t>Banská Bystrica</t>
  </si>
  <si>
    <t>Nitrianska organizácia cestovného ruchu</t>
  </si>
  <si>
    <t>Nitra tourist board</t>
  </si>
  <si>
    <t>10188/2012/SCR</t>
  </si>
  <si>
    <t>Štefánikova trieda 60, Nitra 950 06</t>
  </si>
  <si>
    <t>Štefánikova trieda 60</t>
  </si>
  <si>
    <t>950 06</t>
  </si>
  <si>
    <t>Nitra</t>
  </si>
  <si>
    <t>Nitriansky kraj</t>
  </si>
  <si>
    <t xml:space="preserve">Zemplínska oblastná organizácia cestovného ruchu </t>
  </si>
  <si>
    <t>Zemplínska OOCR</t>
  </si>
  <si>
    <t>10337/2012/SCR</t>
  </si>
  <si>
    <t>Námestie osloboditeľov 30, 071 01 Michalovce</t>
  </si>
  <si>
    <t>Námestie osloboditeľov 30</t>
  </si>
  <si>
    <t>071 01</t>
  </si>
  <si>
    <t>Michalovce</t>
  </si>
  <si>
    <t>Región Horehronie</t>
  </si>
  <si>
    <t>10672/2012/SCR</t>
  </si>
  <si>
    <t>Námestie gen. M. R. Štefánika 3, 977 01 Brezno</t>
  </si>
  <si>
    <t>Námestie gen. M. R. Štefánika 3</t>
  </si>
  <si>
    <t>977 01</t>
  </si>
  <si>
    <t>Brezno</t>
  </si>
  <si>
    <t>11242/2012/SCR</t>
  </si>
  <si>
    <t>Nám. S.H. Vajanského 1, 036 49 Martin</t>
  </si>
  <si>
    <t>Nám. S.H. Vajanského 1</t>
  </si>
  <si>
    <t>036 49</t>
  </si>
  <si>
    <t>Martin</t>
  </si>
  <si>
    <t>Oblastná organizácia cestovného ruchu Záhorie a Kopanice</t>
  </si>
  <si>
    <t>Regional Tourism Organisation Záhorie</t>
  </si>
  <si>
    <t>26017/2012/SCR</t>
  </si>
  <si>
    <t>906 03 Smrdáky 146</t>
  </si>
  <si>
    <t>Smrdáky 146</t>
  </si>
  <si>
    <t xml:space="preserve">906 03 </t>
  </si>
  <si>
    <t>Smrdáky</t>
  </si>
  <si>
    <t>Senica</t>
  </si>
  <si>
    <t>REGIÓN GRON</t>
  </si>
  <si>
    <t>Región Gron</t>
  </si>
  <si>
    <t>Region GRON</t>
  </si>
  <si>
    <t>26578/2012/SCR</t>
  </si>
  <si>
    <t>Mestský úrad Žarnovica, Námestie SNP 33, 966 81 Žarnovica</t>
  </si>
  <si>
    <t>Námestie SNP 33</t>
  </si>
  <si>
    <t>966 81</t>
  </si>
  <si>
    <t>Žarnovica</t>
  </si>
  <si>
    <t>Šariš Region</t>
  </si>
  <si>
    <t>26683/2015/SCR</t>
  </si>
  <si>
    <t>Hlavná 73, 080 01 Prešov</t>
  </si>
  <si>
    <t>Hlavná 73</t>
  </si>
  <si>
    <t>080 01</t>
  </si>
  <si>
    <t>Prešov</t>
  </si>
  <si>
    <t>Oblastná organizácia cestovného ruchu Tekov</t>
  </si>
  <si>
    <t>Regional Tourism Association Tekov</t>
  </si>
  <si>
    <t>17466/2017/SCR</t>
  </si>
  <si>
    <t>jún 2023</t>
  </si>
  <si>
    <t>Námestie hrdinov 1, 934 01 Levice</t>
  </si>
  <si>
    <t>Námestie hrdinov 1</t>
  </si>
  <si>
    <t>934 01</t>
  </si>
  <si>
    <t>Levice</t>
  </si>
  <si>
    <t>Oblastná organizácia cestovného ruchu GEMER</t>
  </si>
  <si>
    <t>Regional destination management organization GEMER</t>
  </si>
  <si>
    <t>18722/2018/SCR</t>
  </si>
  <si>
    <t>Muránska 1331/4, 050 01 Revúca</t>
  </si>
  <si>
    <t>Muránska 1331/4</t>
  </si>
  <si>
    <t>050 01</t>
  </si>
  <si>
    <t>Revúca</t>
  </si>
  <si>
    <t>32032/2020/SCR</t>
  </si>
  <si>
    <t>Námestie slobody 1, 943 01 Štúrovo</t>
  </si>
  <si>
    <t>Námestie slobody 1</t>
  </si>
  <si>
    <t>943 01</t>
  </si>
  <si>
    <t>Štúrovo</t>
  </si>
  <si>
    <t>Nové Zámky</t>
  </si>
  <si>
    <t>Oblastná organizácia cestovného ruchu Matúšova zem – Mátyusföld</t>
  </si>
  <si>
    <t>OOCR Matúšova zem – Mátyusföld</t>
  </si>
  <si>
    <t>53297/2021/SCR</t>
  </si>
  <si>
    <t>Hlavná 1006/18, 924 01 Galanta</t>
  </si>
  <si>
    <t>Hlavná 1006/18</t>
  </si>
  <si>
    <t>924 01</t>
  </si>
  <si>
    <t>Galanta</t>
  </si>
  <si>
    <t>OOCR_03</t>
  </si>
  <si>
    <t>nečlen AOCR</t>
  </si>
  <si>
    <t>28358/2011/SCR</t>
  </si>
  <si>
    <t>november 2023</t>
  </si>
  <si>
    <t>Nám. SNP č.1, 013 13 Rajecké Teplice</t>
  </si>
  <si>
    <t>Nám. SNP č.1</t>
  </si>
  <si>
    <t>013 13</t>
  </si>
  <si>
    <t>Rajecké Teplice</t>
  </si>
  <si>
    <t>OOCR_06</t>
  </si>
  <si>
    <t>02807/2012/SCR</t>
  </si>
  <si>
    <t>062 01 Vysoké Tatry, Starý Smokovec 1</t>
  </si>
  <si>
    <t>Starý Smokovec 1</t>
  </si>
  <si>
    <t>062 01</t>
  </si>
  <si>
    <t xml:space="preserve">Vysoké Tatry  </t>
  </si>
  <si>
    <t>Poprad</t>
  </si>
  <si>
    <t>Región HORNÁ NITRA - BOJNICE</t>
  </si>
  <si>
    <t>Región Horná Nitra - Bojnice</t>
  </si>
  <si>
    <t>Region HORNÁ NITRA - BOJNICE</t>
  </si>
  <si>
    <t>09881/2012/SCR</t>
  </si>
  <si>
    <t>Hurbanovo námestie 47/36, 972 01 Bojnice</t>
  </si>
  <si>
    <t>Hurbanovo námestie 47/36</t>
  </si>
  <si>
    <t>972 01</t>
  </si>
  <si>
    <t>Bojnice</t>
  </si>
  <si>
    <t>Prievidza</t>
  </si>
  <si>
    <t>Trenčiansky kraj</t>
  </si>
  <si>
    <t>Oblastná organizácia cestovného ruchu Tatry - Spiš - Pieniny</t>
  </si>
  <si>
    <t>10199/2012/SCR</t>
  </si>
  <si>
    <t>Hlavné námestie 1, 060 01 Kežmarok</t>
  </si>
  <si>
    <t>Hlavné námestie 1</t>
  </si>
  <si>
    <t>060 01</t>
  </si>
  <si>
    <t>Kežmarok</t>
  </si>
  <si>
    <t>Turistický Novohrad a Podpoľanie</t>
  </si>
  <si>
    <t>TOUR NOVOHRAD AND PODPOĽANIE</t>
  </si>
  <si>
    <t>10338/2012/SCR</t>
  </si>
  <si>
    <t>Dr. Herza 240/1, 984 01 Lučenec</t>
  </si>
  <si>
    <t>Dr. Herza 240/1</t>
  </si>
  <si>
    <t>984 01</t>
  </si>
  <si>
    <t>Lučenec</t>
  </si>
  <si>
    <t>Vysoké Tatry - Foothills</t>
  </si>
  <si>
    <t>10323/2012/SCR</t>
  </si>
  <si>
    <t>Tatranská 175/23, 059 52 Veľká Lomnica</t>
  </si>
  <si>
    <t>Tatranská 175/23</t>
  </si>
  <si>
    <t>059 52</t>
  </si>
  <si>
    <t>Veľká Lomnica</t>
  </si>
  <si>
    <t>Horné Považie Tourist Association</t>
  </si>
  <si>
    <t>10347/2012/SCR</t>
  </si>
  <si>
    <t>Centrum 16/21, 017 01 Považská Bystrica</t>
  </si>
  <si>
    <t>Centrum 16/21</t>
  </si>
  <si>
    <t>017 01</t>
  </si>
  <si>
    <t>Považská Bystrica</t>
  </si>
  <si>
    <t>Oblastná organizácia cestovného ruchu Trenčianske Teplice</t>
  </si>
  <si>
    <t>Regional Tourism Organisation Trenčianske Teplice</t>
  </si>
  <si>
    <t>10415/2012/SCR</t>
  </si>
  <si>
    <t>M. R. Štefánika 4, 914 51 Trenčianske Teplice</t>
  </si>
  <si>
    <t>M. R. Štefánika 4</t>
  </si>
  <si>
    <t>914 51</t>
  </si>
  <si>
    <t>Trenčianske Teplice</t>
  </si>
  <si>
    <t>Trenčín</t>
  </si>
  <si>
    <t>Oblastná organizácia cestovného ruchu „ŠARIŠ“ - BARDEJOV</t>
  </si>
  <si>
    <t>OOCR „Šariš“ - Bardejov</t>
  </si>
  <si>
    <t>25079/2012/3140/SCR</t>
  </si>
  <si>
    <t>Radničné námestie č. 16, 085 01 Bardejov</t>
  </si>
  <si>
    <t>Radničné námestie č. 16</t>
  </si>
  <si>
    <t>085 01</t>
  </si>
  <si>
    <t>Bardejov</t>
  </si>
  <si>
    <t>PODUNAJSKO</t>
  </si>
  <si>
    <t>DUNAMENTE</t>
  </si>
  <si>
    <t>27867/2015/SCR</t>
  </si>
  <si>
    <t>Nám. Gen. Klapku 1, 945 01 Komárno</t>
  </si>
  <si>
    <t>Nám. Gen. Klapku 1</t>
  </si>
  <si>
    <t>945 01</t>
  </si>
  <si>
    <t>Komárno</t>
  </si>
  <si>
    <t>Oblastná organizácia cestovného ruchu „Trenčín a okolie“</t>
  </si>
  <si>
    <t>OOCR „Trenčín a okolie“</t>
  </si>
  <si>
    <t>„Trenčín-Country-Surrounding“</t>
  </si>
  <si>
    <t>28857/2015/SCR</t>
  </si>
  <si>
    <t>Kálnica 100, 916 37 Kálnica</t>
  </si>
  <si>
    <t>Kálnica 100</t>
  </si>
  <si>
    <t xml:space="preserve"> 916 37</t>
  </si>
  <si>
    <t>Kálnica</t>
  </si>
  <si>
    <t>Nové Mesto nad Váhom</t>
  </si>
  <si>
    <t>„The Small Carpathians“</t>
  </si>
  <si>
    <t>29321/2015/SCR</t>
  </si>
  <si>
    <t>Štúrova 59, 900 01 Modra</t>
  </si>
  <si>
    <t>Štúrova 59</t>
  </si>
  <si>
    <t>900 01</t>
  </si>
  <si>
    <t>Modra</t>
  </si>
  <si>
    <t>Pezinok</t>
  </si>
  <si>
    <t xml:space="preserve">Slovenský raj &amp; Spiš </t>
  </si>
  <si>
    <t>23401/2012/SCR</t>
  </si>
  <si>
    <t>Nábrežie Hornádu č.14, 052 01 Spišská Nová Ves, elokované pracovisko: Turistické informačné centrum Dobšinská Ľadová Jaskyňa, Dobšinská Ľadová Jaskyňa 5, 049 71 Stratená</t>
  </si>
  <si>
    <t>Nábrežie Hornádu č.14</t>
  </si>
  <si>
    <t>052 01</t>
  </si>
  <si>
    <t>Spišská Nová Ves</t>
  </si>
  <si>
    <t>ŽIADATEĽ</t>
  </si>
  <si>
    <t>Bratislava Region Tourism</t>
  </si>
  <si>
    <t>BSK</t>
  </si>
  <si>
    <t>Sabinovská ul. č. 16, 820 05 Bratislava</t>
  </si>
  <si>
    <t>Sabinovská ul. č. 16</t>
  </si>
  <si>
    <t xml:space="preserve"> 820 05</t>
  </si>
  <si>
    <t>Bratislavský</t>
  </si>
  <si>
    <t>ZSK</t>
  </si>
  <si>
    <t>10433/2012/SCR</t>
  </si>
  <si>
    <t>Komenského 48, 011 09 Žilina</t>
  </si>
  <si>
    <t>Komenského 48</t>
  </si>
  <si>
    <t xml:space="preserve"> 011 09 </t>
  </si>
  <si>
    <t>PSK</t>
  </si>
  <si>
    <t>25408/2012/SCR</t>
  </si>
  <si>
    <t>Námestie mieru 2, 080 01 Prešov</t>
  </si>
  <si>
    <t>Námestie mieru 2</t>
  </si>
  <si>
    <t xml:space="preserve"> 080 01 </t>
  </si>
  <si>
    <t>KSK</t>
  </si>
  <si>
    <t>25659/2012/SCR</t>
  </si>
  <si>
    <t>Bačíkova 7, 040 01 Košice</t>
  </si>
  <si>
    <t>Bačíkova 7</t>
  </si>
  <si>
    <t xml:space="preserve"> 040 01 </t>
  </si>
  <si>
    <t>Trenčín región</t>
  </si>
  <si>
    <t>Trenčín Region</t>
  </si>
  <si>
    <t>TSK</t>
  </si>
  <si>
    <t>15803/2015/SCR</t>
  </si>
  <si>
    <t>K dolnej stanici 7282/20A, 911 01 Trenčín</t>
  </si>
  <si>
    <t>K dolnej stanici 7282/20A</t>
  </si>
  <si>
    <t xml:space="preserve"> 911 01 </t>
  </si>
  <si>
    <t>Banskobystrický kraj Turizmus</t>
  </si>
  <si>
    <t>Banská Bystrica Tourism Region</t>
  </si>
  <si>
    <t>BBSK</t>
  </si>
  <si>
    <t>31943/2018/SCR</t>
  </si>
  <si>
    <t>Námestie SNP č. 1, 974 01 Banská Bystrica</t>
  </si>
  <si>
    <t>Námestie SNP č. 1</t>
  </si>
  <si>
    <t xml:space="preserve"> 974 01 </t>
  </si>
  <si>
    <t>TTSK</t>
  </si>
  <si>
    <t>07077/2019/SCR</t>
  </si>
  <si>
    <t>Starohájska 10, 917 01 Trnava</t>
  </si>
  <si>
    <t>Starohájska 10</t>
  </si>
  <si>
    <t xml:space="preserve"> 917 01 </t>
  </si>
  <si>
    <t>Krajská organizácia cestovného ruchu Nitriansky kraj</t>
  </si>
  <si>
    <t>NSK</t>
  </si>
  <si>
    <t>48924/2021/SCR</t>
  </si>
  <si>
    <t>Rázusova 2A, 949 01 Nitra</t>
  </si>
  <si>
    <t>Rázusova 2A</t>
  </si>
  <si>
    <t xml:space="preserve"> 949 01</t>
  </si>
  <si>
    <t>VÚC</t>
  </si>
  <si>
    <t>1. Marketing a propagácia</t>
  </si>
  <si>
    <t>Bez nároku na dotáciu/nežiadaná dotácia</t>
  </si>
  <si>
    <t>Motív návštevy</t>
  </si>
  <si>
    <t>jednodňový návštevník (bez prenocovania)</t>
  </si>
  <si>
    <t>víkendový návštevník (do 2 prenocovaní)</t>
  </si>
  <si>
    <t>slobodní</t>
  </si>
  <si>
    <t>rodiny s deťmi</t>
  </si>
  <si>
    <t>dôchodcovia</t>
  </si>
  <si>
    <t>páry</t>
  </si>
  <si>
    <t>Nie</t>
  </si>
  <si>
    <t>IČO partnera 1</t>
  </si>
  <si>
    <t>IČO partnera 2</t>
  </si>
  <si>
    <t>IČO partnera 3</t>
  </si>
  <si>
    <t>IČO partnera 4</t>
  </si>
  <si>
    <t>prázdne</t>
  </si>
  <si>
    <t>Výstup</t>
  </si>
  <si>
    <t>Merateľný ukazovateľ</t>
  </si>
  <si>
    <t xml:space="preserve"> Účasť na veľtrhoch, výstavách, prezentáciách, ktorých organizátorom nie je OCR</t>
  </si>
  <si>
    <t>Organizácia prezentačných aktivít OCR (hlavným organizátorom je OCR)</t>
  </si>
  <si>
    <t xml:space="preserve">Spolu - organizácia prezentačných aktivít (OCR je partnerom pri organizačnom zabezpečení, alebo spolupracuje pri iných komunikačných aktivitách)  </t>
  </si>
  <si>
    <t xml:space="preserve">1. Marketing a propagácia
</t>
  </si>
  <si>
    <t>1.1 Mediálny servis</t>
  </si>
  <si>
    <t>1.2	 Rozvoj značky a komunikačnej identity destinácie</t>
  </si>
  <si>
    <t>1.3 Tvorba foto a video obsahu, edičná tvorba (okrem knižných publikácií)</t>
  </si>
  <si>
    <t>1.4 Veľtrhy, výstavy a prezentácie
Infocesty, fam a press tripy (vrátane spolupráce s influencermi)</t>
  </si>
  <si>
    <t>zahraniční</t>
  </si>
  <si>
    <t>domáci</t>
  </si>
  <si>
    <t>pobytový/dovolenka</t>
  </si>
  <si>
    <t>kultúrno/poznávací</t>
  </si>
  <si>
    <t>relaxačno/kúpeľný</t>
  </si>
  <si>
    <t>pracovno/vzdelávací</t>
  </si>
  <si>
    <t>aktívny/športový</t>
  </si>
  <si>
    <t>kongresový</t>
  </si>
  <si>
    <t>iný motív</t>
  </si>
  <si>
    <t>do 15 rokov</t>
  </si>
  <si>
    <t>od 15 do 25 rokov</t>
  </si>
  <si>
    <t>od 26 do 49 rokov</t>
  </si>
  <si>
    <t>od 50 a viac rokov</t>
  </si>
  <si>
    <t>1.5 Merkantil/merchandising</t>
  </si>
  <si>
    <t>2.5 Upomienkové predmety podporujúce rozpoznateľnosť lokalít</t>
  </si>
  <si>
    <t>Štúdijné cesty/infocesty organizované OCR</t>
  </si>
  <si>
    <t>Vzdelávacie aktivity (napr. kurzy) zamerané na zvyšovanie kompetencií a zručností OCR</t>
  </si>
  <si>
    <t>Marketingové kampane</t>
  </si>
  <si>
    <t>Vytvorené propagačné materiály ( špecializované na konkrétny obsah služieb TIC)</t>
  </si>
  <si>
    <t>Všetci</t>
  </si>
  <si>
    <t>Iné</t>
  </si>
  <si>
    <t>Odborný garant projektu</t>
  </si>
  <si>
    <t>text</t>
  </si>
  <si>
    <t>výbez zo zoznamu</t>
  </si>
  <si>
    <t xml:space="preserve"> </t>
  </si>
  <si>
    <t>B1</t>
  </si>
  <si>
    <t>B2</t>
  </si>
  <si>
    <t>B3</t>
  </si>
  <si>
    <t>predvolené</t>
  </si>
  <si>
    <t>text: max. 100 znakov</t>
  </si>
  <si>
    <t>text: max. 500 znakov</t>
  </si>
  <si>
    <t>text: max. 2500 znakov</t>
  </si>
  <si>
    <t>výber zo zoznamu</t>
  </si>
  <si>
    <t>text: pre porovnanie - nepovinné</t>
  </si>
  <si>
    <t>text: KPI na úrovni aktivity len v prípade absencie KPI pri účeloch</t>
  </si>
  <si>
    <t>sum podaktivít</t>
  </si>
  <si>
    <t>text: max. 250 znakov</t>
  </si>
  <si>
    <t>sum účelov</t>
  </si>
  <si>
    <t>plánovaná hodnota ukazovateľa</t>
  </si>
  <si>
    <t>automaticky</t>
  </si>
  <si>
    <t>mesiac/rok (napr. 01/2025)</t>
  </si>
  <si>
    <t>mesiac/rok (napr. 01/2025) -&gt; po označení KV povinné pole</t>
  </si>
  <si>
    <t>text: max. 1000 znakov</t>
  </si>
  <si>
    <t>FORMULÁR PROJEKTOVÝCH KONCEPTOV</t>
  </si>
  <si>
    <t>Percento spolufinancovania</t>
  </si>
  <si>
    <t>SPOLUFINANCOVANIE PROJEKTOV</t>
  </si>
  <si>
    <t>PROJEKTY B (kumulovane)</t>
  </si>
  <si>
    <t>ID PROJEKTOVÝCH KONCEPTOV</t>
  </si>
  <si>
    <t>VÝSTUPY &amp; KPI</t>
  </si>
  <si>
    <t>Prehľad aktivít, podaktivít a k nim vopred zadefinovaných výstupov a merateľných ukazovateľov (KPI), z ktorých je možný výber pri jednotlivých účeloch vďaka pripojenému zoznamu bunky.</t>
  </si>
  <si>
    <t>B1.3-B1.5</t>
  </si>
  <si>
    <t>B1.1</t>
  </si>
  <si>
    <t>B1.2</t>
  </si>
  <si>
    <t>B1.6</t>
  </si>
  <si>
    <t>B2.1</t>
  </si>
  <si>
    <t>B2.2</t>
  </si>
  <si>
    <t>B2.6</t>
  </si>
  <si>
    <t>B3.1</t>
  </si>
  <si>
    <t>B3.2</t>
  </si>
  <si>
    <t>B3.6</t>
  </si>
  <si>
    <t>B2.3-B2.5</t>
  </si>
  <si>
    <t>B3.3-B3.5</t>
  </si>
  <si>
    <t>CELKOVÝ NÁROK NA DOTÁCIU</t>
  </si>
  <si>
    <t>CELKOVÁ ŽIADOSŤ O DOTÁCIU</t>
  </si>
  <si>
    <t>CELKOVÝ ROZPOČET</t>
  </si>
  <si>
    <t>Základné údaje, Členské príspevky, Príjmy žiadateľa, Prehľad o poskytnutých prostredkoch</t>
  </si>
  <si>
    <t>ŽIADOSŤ O POSKYTNUTIE DOTÁCIE</t>
  </si>
  <si>
    <t>Kontaktná osoba</t>
  </si>
  <si>
    <t>Telefón</t>
  </si>
  <si>
    <t>Mail</t>
  </si>
  <si>
    <t>IBAN (BV)</t>
  </si>
  <si>
    <t>IBAN (KV)</t>
  </si>
  <si>
    <t>ZÁKLADNÉ ÚDAJE</t>
  </si>
  <si>
    <t>ČLENSKÉ PRÍSPEVKY</t>
  </si>
  <si>
    <t>Obce (rok 2023)</t>
  </si>
  <si>
    <t>Obce (rok 2024)</t>
  </si>
  <si>
    <t>Podnikateľský subjekt (2023)</t>
  </si>
  <si>
    <t>Podnikateľský subjekt (2024)</t>
  </si>
  <si>
    <t>Spolu (2023)</t>
  </si>
  <si>
    <t>Spolu (2024)</t>
  </si>
  <si>
    <t>Ostatné subjekty (2023)</t>
  </si>
  <si>
    <t>Ostatné subjekty (2024)</t>
  </si>
  <si>
    <t>Celkom (2023)</t>
  </si>
  <si>
    <t>Celkom (2024)</t>
  </si>
  <si>
    <t>Počet zamestnancov (TPP) k 31.12.2024</t>
  </si>
  <si>
    <t>Počet zamestnancov (ostatní) k 31.12.2024</t>
  </si>
  <si>
    <t>Počet členov (obce, VÚC)</t>
  </si>
  <si>
    <t>Počet členov (podnikateľský subjekt)</t>
  </si>
  <si>
    <t>Počet členov (ostatní)</t>
  </si>
  <si>
    <t>Členské celkom (2023)</t>
  </si>
  <si>
    <t>Členské celkom (2024)</t>
  </si>
  <si>
    <t>Príjmy z vlastnej činnosti (2023)</t>
  </si>
  <si>
    <t>Príjmy z vlastnej činnosti (2024)</t>
  </si>
  <si>
    <t>Ostatné príjmy (2023)</t>
  </si>
  <si>
    <t>Ostatné príjmy (2024)</t>
  </si>
  <si>
    <t>Príjmy celkom (2023)</t>
  </si>
  <si>
    <t>Príjmy celkom (2024)</t>
  </si>
  <si>
    <t>Daň z ubytovania FIN 1-12 OCR (2024)</t>
  </si>
  <si>
    <t>Daň z ubytovania FIN 1-12 ŠÚ SR(2024)</t>
  </si>
  <si>
    <t>Počet prenocovaní CR 1-12 OCR (2024)</t>
  </si>
  <si>
    <t>Počet prenocovaní CR 1-12 ŠÚ SR (2024)</t>
  </si>
  <si>
    <t>PREHĽAD O POSKYTNUTÝCH FINANČNÝCH PROSTRIEDKOCH ZA POSLEDNÉ TRI ROKY</t>
  </si>
  <si>
    <t>Číslo zmluvy</t>
  </si>
  <si>
    <t>Názov projektu</t>
  </si>
  <si>
    <t>Celkové náklady na projekt</t>
  </si>
  <si>
    <t>Požadovaná dotácia od ministerstva</t>
  </si>
  <si>
    <t>Pridelená dotácia z ministerstva</t>
  </si>
  <si>
    <t>Pridelená dotácia od iných subjektov verejnej správy z prostriedkov štátneho rozpočtu, Európskej únie a ďalších zdrojov</t>
  </si>
  <si>
    <t>Štatutárny orgán žiadateľa 2</t>
  </si>
  <si>
    <t>Štatutárny orgán žiadateľa 1</t>
  </si>
  <si>
    <t>PRÍJMY ŽIADATEĽA</t>
  </si>
  <si>
    <t>IČO partnera 5</t>
  </si>
  <si>
    <t>Názov partnera 5</t>
  </si>
  <si>
    <t>ID partnera 5</t>
  </si>
  <si>
    <t>Certifikácia služieb/TIC uznaná nezávislou autoritou (ISO/STN)</t>
  </si>
  <si>
    <t>4. Podpora atrakivít danej lokality</t>
  </si>
  <si>
    <t>5. Infraštruktúra cestovného ruchu</t>
  </si>
  <si>
    <t>3.2 Úprava trás</t>
  </si>
  <si>
    <t>4.3 Budovanie a obnova peších turistických, cykloturistických, bežeckých, vodných, konských a iných trás</t>
  </si>
  <si>
    <t>4.4 Náučné zariadenia v prírode</t>
  </si>
  <si>
    <t>5.1 Doplnková infraštruktúra na trasách a v centrách rozvoja</t>
  </si>
  <si>
    <t>5.2 Turistický informačný a navigačný systém</t>
  </si>
  <si>
    <t>5.3 Iné</t>
  </si>
  <si>
    <t>6.2 Zavádzanie princípov inteligentného riadenia v destináciách</t>
  </si>
  <si>
    <t>3.	Tvorba a podpora produktov cestovného ruchu</t>
  </si>
  <si>
    <t>4.	Podpora atraktivít danej lokality</t>
  </si>
  <si>
    <t>5.	 Infraštruktúra cestovného ruchu</t>
  </si>
  <si>
    <t>6. Zabezpečenie strategických, koncepčných a analytických materiálov a dokumentov, štatistík a prieskumov</t>
  </si>
  <si>
    <t>2.3 Zabezpečenie prístupného, funkčného a atraktívneho zázemia pre poskytovanie informačného a návštevníckeho servisu turistickým informačným centrom.</t>
  </si>
  <si>
    <t>...................................................................</t>
  </si>
  <si>
    <t>PODPIS</t>
  </si>
  <si>
    <t>................................................</t>
  </si>
  <si>
    <t>Hodnotenie</t>
  </si>
  <si>
    <t>Navrhované</t>
  </si>
  <si>
    <t>Komentár k hodnoteniu</t>
  </si>
  <si>
    <t>Sumár</t>
  </si>
  <si>
    <t>Celkový rozpočet</t>
  </si>
  <si>
    <t>Navrhnuté</t>
  </si>
  <si>
    <t>z toho bežné</t>
  </si>
  <si>
    <t>z toho kapitálové</t>
  </si>
  <si>
    <t>............................................</t>
  </si>
  <si>
    <t>Podpis</t>
  </si>
  <si>
    <t>ČASŤ PROJEKTU ŽIADATEĽA (PRÍLOHY ŽIADOSTI)</t>
  </si>
  <si>
    <t>Projekt žiadateľa</t>
  </si>
  <si>
    <t>Aktivity projektu (Plán činností projektu žiadateľa)</t>
  </si>
  <si>
    <t>Kooperačný projekt žiadateľa</t>
  </si>
  <si>
    <t>ČASŤ KOOPERAČNÉHO PROJEKTU (PRÍLOHY ŽIADOSTI)</t>
  </si>
  <si>
    <t>Identifikácia spoločného projektového zámeru a partnerov</t>
  </si>
  <si>
    <t>Názov projektu žiadateľa</t>
  </si>
  <si>
    <t>ID_projektu žiadateľa</t>
  </si>
  <si>
    <t>Názov spoločného projektového zámeru</t>
  </si>
  <si>
    <t>ID_Spoločného projektového zámeru</t>
  </si>
  <si>
    <t>Hlavný cieľ spoločného projektového zámeru</t>
  </si>
  <si>
    <t>1.6 Online marketing</t>
  </si>
  <si>
    <t>1.7 Realizácia marketingových aktivít</t>
  </si>
  <si>
    <t xml:space="preserve">2.1 Propagačné a iné informačné materiály o  destinačnej ponuke regiónu dostupné v TIC </t>
  </si>
  <si>
    <t xml:space="preserve">2.2 Bežná prevádzka turistického centra (TIC) zriadeného organizáciou CR       </t>
  </si>
  <si>
    <t xml:space="preserve">2.4 Certifikácia TIC a iné aktivity súvisiace so zlepšovaním návštevníckeho a informačného servisu v TIC </t>
  </si>
  <si>
    <t>3. Tvorba a podpora udržateľných produktov cestovného ruchu</t>
  </si>
  <si>
    <t>3.1 Podujatia a iné programy podporujúce hlavné produktové línie destinácie</t>
  </si>
  <si>
    <t xml:space="preserve">3.3 Zlepšenie dostupnosti atraktivít a iných bodov záujmu s využitím služieb nepravidelnej dopravy </t>
  </si>
  <si>
    <t>4.1 Infraštruktúra a/alebo vybavenie atraktivít</t>
  </si>
  <si>
    <t xml:space="preserve">4.2 Digitálne riešenia, ktoré sprístupňujú ponuku atraktivít </t>
  </si>
  <si>
    <t xml:space="preserve">6.1 Spracovanie koncepčných materiálov </t>
  </si>
  <si>
    <t>2. Činnosť turistického informačného centra zriadeného organizáciou cestovného ruchu</t>
  </si>
  <si>
    <t>7. Vzdelávacie aktivity zamerané na skvalitnenie a rozvoj destinácie a cestovného ruchu v nej</t>
  </si>
  <si>
    <t>7.1 Organizácia vzdelávacích aktivít a podujatí</t>
  </si>
  <si>
    <t xml:space="preserve">7.2 Zapojenie do vzdelávacích aktivít a podujatí </t>
  </si>
  <si>
    <t>1.1.2 Počet výstupov mediálneho servisu</t>
  </si>
  <si>
    <t>1.2.1 Nová komunikačná identita (áno)</t>
  </si>
  <si>
    <t>1.2.2 Počet nových prvkov rozvíjajúcich komunikačnú identitu destinácie v nosných produktových líniách</t>
  </si>
  <si>
    <t>1.3.4 Počet nových propagačných materiálov (obsahovo jedinečných výstupov)</t>
  </si>
  <si>
    <t xml:space="preserve">1.3.5 Počet ks propagačných materiálov v printovej verzii </t>
  </si>
  <si>
    <t>1.4.1 Počet podujatí, ktorých sa OCR zúčastní</t>
  </si>
  <si>
    <t>1.4.2 Počet podujatí, ktorých hlavným organizátorom je OCR</t>
  </si>
  <si>
    <t>1.4.3 Počet podujatí, ktorých je OCR partnerom pri organizačnom zabezpečení</t>
  </si>
  <si>
    <t>1.4.4 Počet podujatí, ktorých je OCR partnerom v propagácií a iných komunikačných aktivitách</t>
  </si>
  <si>
    <t>1.5.1 Počet typových produktov</t>
  </si>
  <si>
    <t>1.5.2 Počet nových typových produktov</t>
  </si>
  <si>
    <t>1.5.3 Počet udržaných typových produktov</t>
  </si>
  <si>
    <t>1.5.4 Počet typových produktov</t>
  </si>
  <si>
    <t>1.5.5 Počet nových typových produktov</t>
  </si>
  <si>
    <t>1.5.6 Počet udržaných typových produktov</t>
  </si>
  <si>
    <t>1.6.1 Počet návštevníkov webového sídla/rok</t>
  </si>
  <si>
    <t>1.6.4 Počet sledovateľov FB/rok</t>
  </si>
  <si>
    <t>1.6.5 Počet sledovateľov IG/rok</t>
  </si>
  <si>
    <t>1.6.6 Počet sledovateľov na inej sociálnej sieti/rok</t>
  </si>
  <si>
    <t xml:space="preserve">1.6.7 Počet označení </t>
  </si>
  <si>
    <t xml:space="preserve">1.7.1 Počet marketingových kampaní </t>
  </si>
  <si>
    <t>1.8.1 Iný výstup</t>
  </si>
  <si>
    <t>2.1.1 Počet nových propagačných materiálov (obsahovo jedinečných výstupov)</t>
  </si>
  <si>
    <t xml:space="preserve">2.1.2 Počet ks propagačných materiálov v printovej verzii </t>
  </si>
  <si>
    <t>2.2.1 Počet dní v kalendárnom roku, počas ktorých je TIC v prevádzke (minimum)</t>
  </si>
  <si>
    <t>2.3.1 Ročný počet návštevníkov TIC</t>
  </si>
  <si>
    <t>2.3.2 Počet samostatne prevádzkyschopných nosičov/riešení</t>
  </si>
  <si>
    <t>2.3.3 Počet debarierizačných prvkov</t>
  </si>
  <si>
    <t>2.3.4 Počet tematických celkov nových foriem prezentácie (expozícií, konceptov a i.)</t>
  </si>
  <si>
    <t>2.4.1 Počet získaných certifikácií</t>
  </si>
  <si>
    <t>2.4.2 Počet zrealizovaných aktivít</t>
  </si>
  <si>
    <t>2.4.3 Počet účastníkov aktivít</t>
  </si>
  <si>
    <t>2.5.1 Počet typových produktov</t>
  </si>
  <si>
    <t>3.1.1 Počet podujatí, ktorých hlavným organizátorom je OCR</t>
  </si>
  <si>
    <t>3.1.2 Počet podujatí, ktorých hlavným organizátorom je OCR (prírodné bohatstvo a kultúrne dedičstvo)</t>
  </si>
  <si>
    <t>3.1.3 Počet podujatí, ktorých je OCR partnerom pri organizačnom zabezpečení</t>
  </si>
  <si>
    <t>3.1.4 Počet podujatí, ktorých je OCR partnerom pri organizačnom zabezpečení (prírodné bohatstvo a kultúrne dedičstvo)</t>
  </si>
  <si>
    <t>3.2.1 Počet km upravovaných peších trás</t>
  </si>
  <si>
    <t>3.2.2 Počet okruhov upravovaných peších trás</t>
  </si>
  <si>
    <t>3.2.3 Počet bodov záujmu na upravovaných peších trasách</t>
  </si>
  <si>
    <t>3.2.4 Počet km upravovaných CTT</t>
  </si>
  <si>
    <t>3.2.5 Počet okruhov upravovaných CTT</t>
  </si>
  <si>
    <t>3.2.5 Počet bodov záujmu na upravovaných CTT</t>
  </si>
  <si>
    <t>3.2.6 Počet km upravovaných trás pre bežecké lyžovanie</t>
  </si>
  <si>
    <t>3.2.7 Počet okruhov upravovaných trás pre bežecké lyžovanie</t>
  </si>
  <si>
    <t>3.2.6 Počet km upravovaných konských trás</t>
  </si>
  <si>
    <t>3.2.7 Počet okruhov upravovaných konských trás</t>
  </si>
  <si>
    <t>3.2.8 Počet km upravovaných iných turistických trás</t>
  </si>
  <si>
    <t>3.2.9 Počet bodov záujmu na upravovaných iných trasách</t>
  </si>
  <si>
    <t>3.3.1 Počet km trasy nepravidelnej dopravy</t>
  </si>
  <si>
    <t>3.3.2 Počet sprístupnených bodov záujmu/lokalít (zastavení nepravidelnej dopravy)</t>
  </si>
  <si>
    <t>4.1.1 Počet podporených atraktivít</t>
  </si>
  <si>
    <t>4.2.1 Počet samostatne prevádzkyschopných nosičov/riešení</t>
  </si>
  <si>
    <t>4.2.2 Počet atraktivít sprístupnených prostredníctvom nových digitálnych riešení</t>
  </si>
  <si>
    <t>4.3.1 Počet km nových alebo obnovených peších trás</t>
  </si>
  <si>
    <t>4.3.2 Počet km nových alebo obnovených CTT</t>
  </si>
  <si>
    <t>4.3.3 Počet km nových alebo obnovených konských trás</t>
  </si>
  <si>
    <t>4.3.4 Počet km nových alebo obnovených konských trás</t>
  </si>
  <si>
    <t>4.3.5 Počet km nových alebo obnovených iných turistických trás</t>
  </si>
  <si>
    <t>4.4.1 Počet nových/obnovených prvkov náučných zariadení v prírode</t>
  </si>
  <si>
    <t>5.1.1 Počet nových/obnovených prvkov doplnkovej infraštruktúry na trasách</t>
  </si>
  <si>
    <t>5.1.2 Počet nových/obnovených prvkov doplnkovej infraštruktúry v centrách rozvoja</t>
  </si>
  <si>
    <t>5.1.4 Počet prvkov novej a/alebo zrevitalizovanej zelenej a/alebo modrej infraštruktúry</t>
  </si>
  <si>
    <t>5.1.5 Počet zrealizovaných iných mikroklimatických opatrení</t>
  </si>
  <si>
    <t>5.2.1 Počet nových/obnovených prvkov TINS</t>
  </si>
  <si>
    <t>5.3.1 Iný výstup</t>
  </si>
  <si>
    <t>6.1.1 Počet koncepčných materiálov</t>
  </si>
  <si>
    <t xml:space="preserve">6.2.1 Počet dátových/analytických výstupov  </t>
  </si>
  <si>
    <t>6.2.2 Počet zrealizovaných prieskumov</t>
  </si>
  <si>
    <t>6.2.3 Počet nových/rozšírených nástrojov podporujúcich prácu s dátami</t>
  </si>
  <si>
    <t>7.1.1 Počet vzdelávacích podujatí, ktorých hlavným organizátorom je OCR</t>
  </si>
  <si>
    <t>7.1.2 Počet účastníkov vzdelávacích podujatí, ktorých organizátorom je OCR</t>
  </si>
  <si>
    <t>7.1.3 Počet študijných ciet/infociest, ktorých hlavným organizátorom je OCR</t>
  </si>
  <si>
    <t>7.1.4 Počet účastníkov študijných ciest/infociest, ktorých organizátorom je OCR</t>
  </si>
  <si>
    <t>7.1.5 Počet iných vzdelávacích aktivít, ktorých hlavným organizátorom je OCR</t>
  </si>
  <si>
    <t>7.1.6 Počet účastníkov iných vzdelávacích aktivít, ktorých organizátorom je OCR</t>
  </si>
  <si>
    <t>7.1.7 Počet iných aktivít, ktorých hlavným organizátorom je OCR (zamerané na širokú verejnosť miestnych obyvateľov)</t>
  </si>
  <si>
    <t>7.1.8 Počet účastníkov iných aktivít, ktorých hlavným organizátorom je OCR (zamerané na širokú verejnosť miestnych obyvateľov)</t>
  </si>
  <si>
    <t>7.2.1 Počet vzdelávacích aktivít s účasťou OCR</t>
  </si>
  <si>
    <t xml:space="preserve">7.2.2 Počet účastníkov/zástupcov OCR na vzdelávacích podujatiach </t>
  </si>
  <si>
    <r>
      <t>1.3.1 Počet nových fotografických materiálov</t>
    </r>
    <r>
      <rPr>
        <sz val="11"/>
        <color theme="1"/>
        <rFont val="Calibri"/>
        <family val="2"/>
        <charset val="238"/>
        <scheme val="minor"/>
      </rPr>
      <t> </t>
    </r>
  </si>
  <si>
    <r>
      <t>1.3.2 Počet nových videozáznamov</t>
    </r>
    <r>
      <rPr>
        <sz val="11"/>
        <color theme="1"/>
        <rFont val="Calibri"/>
        <family val="2"/>
        <charset val="238"/>
        <scheme val="minor"/>
      </rPr>
      <t> </t>
    </r>
  </si>
  <si>
    <r>
      <t>1.6.2 Počet nových debarierizačných prvkov webového sídla</t>
    </r>
    <r>
      <rPr>
        <sz val="11"/>
        <color theme="1"/>
        <rFont val="Calibri"/>
        <family val="2"/>
        <charset val="238"/>
        <scheme val="minor"/>
      </rPr>
      <t> </t>
    </r>
  </si>
  <si>
    <r>
      <t>1.6.3 Počet jazykových mutácií webového sídla</t>
    </r>
    <r>
      <rPr>
        <sz val="11"/>
        <color theme="1"/>
        <rFont val="Calibri"/>
        <family val="2"/>
        <charset val="238"/>
        <scheme val="minor"/>
      </rPr>
      <t> </t>
    </r>
  </si>
  <si>
    <r>
      <t>3.1.5 Počet návštevníkov podporeného podujatia</t>
    </r>
    <r>
      <rPr>
        <sz val="11"/>
        <color theme="1"/>
        <rFont val="Calibri"/>
        <family val="2"/>
        <charset val="238"/>
        <scheme val="minor"/>
      </rPr>
      <t> </t>
    </r>
  </si>
  <si>
    <r>
      <t>5.1.3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novej alebo zrevitalizovanej zelenej a/alebo modrej infraštruktúry</t>
    </r>
  </si>
  <si>
    <t>1.1.1 Počet mediálnych výstupov OCR v podobe tlačových správ</t>
  </si>
  <si>
    <t>1.8 Iné marketingové a propagačné aktivity (typovo vyššie neuvedené)</t>
  </si>
  <si>
    <t>Výstupy mediálneho servisu</t>
  </si>
  <si>
    <t>Mediálne výstupy OCR -  v podobe tlačových správ OCR</t>
  </si>
  <si>
    <t>1.2.	 Rozvoj značky a komunikačnej identity destinácie</t>
  </si>
  <si>
    <t>Nová komunikačná identita destinácie</t>
  </si>
  <si>
    <t xml:space="preserve">Rozširovanie /aktualizácia komunikačného konceptu o nové prvky ( grafické, textové, kombinované a iné vizuálne) v súvislosti s nosnými produktovými líniami </t>
  </si>
  <si>
    <t>Nová/rozšírená foto banka</t>
  </si>
  <si>
    <t>Nová/rozšírená video banka</t>
  </si>
  <si>
    <t>Edičná tvorba</t>
  </si>
  <si>
    <t>Vytvorené propagačné materiály ( vrátane špecializovaných na konkrétnu produktovú líniu a využívaných v online)</t>
  </si>
  <si>
    <t>Propagačné materiály určené na distribúciu v printovej podobe (rozsah tlače)</t>
  </si>
  <si>
    <t>1.3. Tvorba foto a video obsahu, edičná tvorba           (okrem knižných publikácií)</t>
  </si>
  <si>
    <t xml:space="preserve">
1.4. Veľtrhy, výstavy a prezentácie
Infocesty, fam a press tripy (vrátane spolupráce s influencermi)</t>
  </si>
  <si>
    <t xml:space="preserve"> Merkantil/merchandising </t>
  </si>
  <si>
    <t>Z toho merkantil s príspevkom k prezentácii prírodného bohatstva, kultúrneho bohatstva destinácie a iných princípov spoločenskej zodpovednosti</t>
  </si>
  <si>
    <t>1.6. Online marketing</t>
  </si>
  <si>
    <t>1.5. Merkantil/merchandising</t>
  </si>
  <si>
    <t>Návštvnosť webového sídla (destinačného webu) a webových sídiel tematických destinačných ponúk</t>
  </si>
  <si>
    <t>Debarierizácia webového sídla</t>
  </si>
  <si>
    <t>Sprístupnenie webového sídla domácim a zahraničným návštevníkom</t>
  </si>
  <si>
    <t>Sledovatelia na sociálnych sieťach ( facebook, instagram, Tik-tok a iné)</t>
  </si>
  <si>
    <t xml:space="preserve">Označovanie destinácie a/alebo OCR pri medializácii výstupov a realizovaných projektov v destinácii  </t>
  </si>
  <si>
    <t>1.7. Realizácia marketingových kampaní</t>
  </si>
  <si>
    <t>1.8. Iné marketingové aktivity (Typovo vyššie neuvedené)</t>
  </si>
  <si>
    <t>Iný výstup (uvedený v opise účelu)</t>
  </si>
  <si>
    <t>2.Činnosť turistického informačného centra zriadeného organizáciou cestovného ruchu</t>
  </si>
  <si>
    <t xml:space="preserve">Prístupný a udržateľný informačný a návštevnícky servis destinácie </t>
  </si>
  <si>
    <t xml:space="preserve">2.1. Propagačné a iné informačné materiály o  destinačnej ponuke regiónu dostupné v TIC </t>
  </si>
  <si>
    <t xml:space="preserve">2.3.      Zabezpečenie prístupného, funkčného a atraktívneho zázemia pre poskytovanie informačného a návštevníckeho servisu turistickým informačným centrom </t>
  </si>
  <si>
    <t>Návštevnosť TIC</t>
  </si>
  <si>
    <t>Zabezpečenie nosičov/komplexných riešení zabezpečenia multimediálneho obsahu pre poskytovanie informačného a návštevníckeho servisu</t>
  </si>
  <si>
    <t>Debarierizácia priestorov TIK</t>
  </si>
  <si>
    <t>Nové formy prezentácie destinačnej ponuky 
(tematické celky ako napr. expozície/koncepty prezentačných/ komunitných priestorov a i.)</t>
  </si>
  <si>
    <t xml:space="preserve">Aktivity zamerané na zvyšovanie kompetencií a zručností zamestnancov TIC </t>
  </si>
  <si>
    <t>Prezentačné predmety vyzdvihujúce autentickosť destinácie/lokality</t>
  </si>
  <si>
    <t xml:space="preserve">2.4. Certifikácia TIC a iné aktivity súvisiace so zlepšovaním návštevníckeho a informačného servisu v TIC </t>
  </si>
  <si>
    <t>2.5. Upomienkové predmety podporujúce rozpoznateľnosť lokalít</t>
  </si>
  <si>
    <t>Organizácia podujatia organizáciou cestovného ruchu</t>
  </si>
  <si>
    <t>Z toho podujatia organizované organizáciou cestovného ruchu zamerané na ponuku prírodného bohatstva a kultúrneho dedičstva</t>
  </si>
  <si>
    <t>Spolu - organizácia podujatia (organizácia cestovného ruchu je partnerom pri organizačnom zabezpečení)</t>
  </si>
  <si>
    <t>Návštevnosť podujatia</t>
  </si>
  <si>
    <t>3.1. Podujatia podporujúce hlavné produktové línie destinácie</t>
  </si>
  <si>
    <t>Úprava peších turistických trás</t>
  </si>
  <si>
    <t>Úprava cykloturistických trás</t>
  </si>
  <si>
    <t>Úprava trás pre bežecké lyžovanie</t>
  </si>
  <si>
    <t>Úprava konských trás</t>
  </si>
  <si>
    <t>Úprava iných turistických trás</t>
  </si>
  <si>
    <t>Body záujmu so zlepšenou dostupnosťou pre návštevníkov</t>
  </si>
  <si>
    <t>Podporené atraktivity</t>
  </si>
  <si>
    <t>Sprístupnené atraktivity prostredníctvom nových digitálnych riešení</t>
  </si>
  <si>
    <t>3.2. Úprava trás</t>
  </si>
  <si>
    <t>3.3. Zlepšenie dostupnosti atraktivít a iných bodov záujmu s využitím služieb nepravidelnej dopravy</t>
  </si>
  <si>
    <t>4.1. Infraštruktúra a/alebo vybavenie atraktivít</t>
  </si>
  <si>
    <t>4.2. Digitálne riešenia, ktoré sprístupňujú ponuku atraktivít (vr. AR, VR a i.)</t>
  </si>
  <si>
    <t>Vybudované a obnovené pešie turistické trasy</t>
  </si>
  <si>
    <t>Vybudované a obnovené CTT</t>
  </si>
  <si>
    <t>Vybudované a obnovené trasy pre bežecké lyžovanie</t>
  </si>
  <si>
    <t>Vybudované a obnovené konské trasy</t>
  </si>
  <si>
    <t>Vybudované a obnovené iné turistické trasy</t>
  </si>
  <si>
    <t>4.3. Budovanie a obnova peších turistických, cykloturistických, bežeckých, vodných, konských a iných trás</t>
  </si>
  <si>
    <t>4.4. Náučné zariadenia v prírode</t>
  </si>
  <si>
    <t>Náučné zariadenia v prírode (náučné lokality, chodníky a i.)</t>
  </si>
  <si>
    <t>5.1.Doplnková infraštruktúra na trasách a v centrách rozvoja</t>
  </si>
  <si>
    <t>Doplnková infraštruktúra na trasách a v centrách rozvoja (zvýšená kvalita zázemia)</t>
  </si>
  <si>
    <t>Z toho doplnková infraštruktúra na trasách a v centrách rozvoja (zvýšenie kvality zázemia adaptačnými opatreniami na zmenu klímy)</t>
  </si>
  <si>
    <t>Funkčný a atraktívny turistický informačný a navgačný systém</t>
  </si>
  <si>
    <t>5.2.Turistický informačný a navigačný systém</t>
  </si>
  <si>
    <t>5.3. Iné</t>
  </si>
  <si>
    <t xml:space="preserve">6.1. Spracovanie koncepčných materiálov </t>
  </si>
  <si>
    <t>Koncepčné materiály</t>
  </si>
  <si>
    <t>6.2. Zavádzanie princípov inteligentného riadenia v destináciách</t>
  </si>
  <si>
    <t>Realizácia zberu a vyhodnocovania dát pre potreby strategického plánovania a rozhodovania</t>
  </si>
  <si>
    <t>7.1. Organizácia vzdelávacích aktivít a podujatí</t>
  </si>
  <si>
    <t>Odobrné konferencie, kongresy, semináre, workshopy a iné prednáškové podujatia, ktorých je organizácia cestovného ruchu hlavným organizátorom</t>
  </si>
  <si>
    <t>Z toho vzdelávacie aktivity zamerané na aktivity zamerané na znevýhodnené a zraniteľné skupiny (vr. deti a mládež a získavanie zručností pre prácu s týmito skupinami)</t>
  </si>
  <si>
    <t>Iné vzdelávacie a osvetové aktivity zamerané na širokú verejnosť miestnych obyvateľov</t>
  </si>
  <si>
    <t>7.2. Zapojenie do vzdelávacích aktivít a podujatí</t>
  </si>
  <si>
    <t>Účasť na vzdelávacích podujatiach a iných aktivitách, ktoré organizačne nezabezpečuje organizácia cestovného ruchu (žiadateľ):                                                                                                             - odborné konferencie/kongresy, semináre, workshopy, prednáškové podujatia                                                                                                              - študijné cesty/infocesty, kotrých sa zúčastnia OCR a aktéri v destinácii                                                                                                              - iné aktivity, ktoré prispievajú k zvyšovaniu povedomia o dôležitých témach spojených s rozvojom udržateľného cestovného ruchu v destinácií</t>
  </si>
  <si>
    <t xml:space="preserve">2.2 Bežná prevádzka turistického centra (TIC) zriadeného organizáciou cestovného ruchu   </t>
  </si>
  <si>
    <r>
      <rPr>
        <b/>
        <sz val="11"/>
        <color theme="1"/>
        <rFont val="Calibri"/>
        <family val="2"/>
        <charset val="238"/>
        <scheme val="minor"/>
      </rPr>
      <t>7.2.1</t>
    </r>
    <r>
      <rPr>
        <sz val="11"/>
        <color theme="1"/>
        <rFont val="Calibri"/>
        <family val="2"/>
        <charset val="238"/>
        <scheme val="minor"/>
      </rPr>
      <t xml:space="preserve">. Počet vzdelávacích aktivít s účasťou OCR                </t>
    </r>
    <r>
      <rPr>
        <b/>
        <sz val="11"/>
        <color theme="1"/>
        <rFont val="Calibri"/>
        <family val="2"/>
        <charset val="238"/>
        <scheme val="minor"/>
      </rPr>
      <t>7.2.2</t>
    </r>
    <r>
      <rPr>
        <sz val="11"/>
        <color theme="1"/>
        <rFont val="Calibri"/>
        <family val="2"/>
        <charset val="238"/>
        <scheme val="minor"/>
      </rPr>
      <t>. Počet účastníkov/zástupcov OCR na vzdelávacích podujatiach</t>
    </r>
  </si>
  <si>
    <r>
      <rPr>
        <b/>
        <sz val="11"/>
        <color theme="1"/>
        <rFont val="Calibri"/>
        <family val="2"/>
        <charset val="238"/>
        <scheme val="minor"/>
      </rPr>
      <t>7.1.7.</t>
    </r>
    <r>
      <rPr>
        <sz val="11"/>
        <color theme="1"/>
        <rFont val="Calibri"/>
        <family val="2"/>
        <charset val="238"/>
        <scheme val="minor"/>
      </rPr>
      <t xml:space="preserve"> Počet iných aktivít, ktorých hlavným organizátorom je je OCR (zamerané na širokú verejnosť miestnych obyvateľov)                                            </t>
    </r>
    <r>
      <rPr>
        <b/>
        <sz val="11"/>
        <color theme="1"/>
        <rFont val="Calibri"/>
        <family val="2"/>
        <charset val="238"/>
        <scheme val="minor"/>
      </rPr>
      <t>7.1.8.</t>
    </r>
    <r>
      <rPr>
        <sz val="11"/>
        <color theme="1"/>
        <rFont val="Calibri"/>
        <family val="2"/>
        <charset val="238"/>
        <scheme val="minor"/>
      </rPr>
      <t xml:space="preserve"> Počet účastníkov iných aktivít, ktorých hlavným organizátorom je OCR (zamerané na širokú verejnosť mistnych obyvateľov)</t>
    </r>
  </si>
  <si>
    <r>
      <rPr>
        <b/>
        <sz val="11"/>
        <color theme="1"/>
        <rFont val="Calibri"/>
        <family val="2"/>
        <charset val="238"/>
        <scheme val="minor"/>
      </rPr>
      <t>7.1.5</t>
    </r>
    <r>
      <rPr>
        <sz val="11"/>
        <color theme="1"/>
        <rFont val="Calibri"/>
        <family val="2"/>
        <charset val="238"/>
        <scheme val="minor"/>
      </rPr>
      <t xml:space="preserve">. Počet vzdelávacích aktivít, ktorých hlavným organizátorom je OCR (zamerané na znevýhodnené a zraniteľné skupiny)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7.1.6</t>
    </r>
    <r>
      <rPr>
        <sz val="11"/>
        <color theme="1"/>
        <rFont val="Calibri"/>
        <family val="2"/>
        <charset val="238"/>
        <scheme val="minor"/>
      </rPr>
      <t xml:space="preserve"> Počet účastníkov vzdelávacích aktivít, ktorých hlavným organizátorom je OCR (zamerané na znevýhodnené a zraniteľné skupiny)</t>
    </r>
  </si>
  <si>
    <r>
      <rPr>
        <b/>
        <sz val="11"/>
        <color theme="1"/>
        <rFont val="Calibri"/>
        <family val="2"/>
        <charset val="238"/>
        <scheme val="minor"/>
      </rPr>
      <t>7.1.5</t>
    </r>
    <r>
      <rPr>
        <sz val="11"/>
        <color theme="1"/>
        <rFont val="Calibri"/>
        <family val="2"/>
        <charset val="238"/>
        <scheme val="minor"/>
      </rPr>
      <t xml:space="preserve">. Počet iných vzdelávacích aktivít, ktorých hlavným organizátorom je OCR                                         </t>
    </r>
    <r>
      <rPr>
        <b/>
        <sz val="11"/>
        <color theme="1"/>
        <rFont val="Calibri"/>
        <family val="2"/>
        <charset val="238"/>
        <scheme val="minor"/>
      </rPr>
      <t>7.1.6</t>
    </r>
    <r>
      <rPr>
        <sz val="11"/>
        <color theme="1"/>
        <rFont val="Calibri"/>
        <family val="2"/>
        <charset val="238"/>
        <scheme val="minor"/>
      </rPr>
      <t xml:space="preserve"> Počet účastníkov iných vzdelávacích aktivít, ktorých organizátorom je OCR</t>
    </r>
  </si>
  <si>
    <r>
      <rPr>
        <b/>
        <sz val="11"/>
        <color theme="1"/>
        <rFont val="Calibri"/>
        <family val="2"/>
        <charset val="238"/>
        <scheme val="minor"/>
      </rPr>
      <t>7.1.3.</t>
    </r>
    <r>
      <rPr>
        <sz val="11"/>
        <color theme="1"/>
        <rFont val="Calibri"/>
        <family val="2"/>
        <charset val="238"/>
        <scheme val="minor"/>
      </rPr>
      <t xml:space="preserve"> Počet štúdiných ciest/infociest, ktorých hlavným organizátorom je OCR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7.1.4.</t>
    </r>
    <r>
      <rPr>
        <sz val="11"/>
        <color theme="1"/>
        <rFont val="Calibri"/>
        <family val="2"/>
        <charset val="238"/>
        <scheme val="minor"/>
      </rPr>
      <t xml:space="preserve"> Počet účastníkov štúdiných ciest/infociest, ktoorých organizátorom je OCR</t>
    </r>
  </si>
  <si>
    <r>
      <rPr>
        <b/>
        <sz val="11"/>
        <color theme="1"/>
        <rFont val="Calibri"/>
        <family val="2"/>
        <charset val="238"/>
        <scheme val="minor"/>
      </rPr>
      <t>7.1.1</t>
    </r>
    <r>
      <rPr>
        <sz val="11"/>
        <color theme="1"/>
        <rFont val="Calibri"/>
        <family val="2"/>
        <charset val="238"/>
        <scheme val="minor"/>
      </rPr>
      <t xml:space="preserve">.Počet vzdelávacích podujatí, ktorýh hlavným organizátorom je OCR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7.1.2</t>
    </r>
    <r>
      <rPr>
        <sz val="11"/>
        <color theme="1"/>
        <rFont val="Calibri"/>
        <family val="2"/>
        <charset val="238"/>
        <scheme val="minor"/>
      </rPr>
      <t>.Počet účastníkov vzdelávacích podujatí, kotrých organizátorom je OCR</t>
    </r>
  </si>
  <si>
    <r>
      <rPr>
        <b/>
        <sz val="11"/>
        <color theme="1"/>
        <rFont val="Calibri"/>
        <family val="2"/>
        <charset val="238"/>
        <scheme val="minor"/>
      </rPr>
      <t>6.2.1.</t>
    </r>
    <r>
      <rPr>
        <sz val="11"/>
        <color theme="1"/>
        <rFont val="Calibri"/>
        <family val="2"/>
        <charset val="238"/>
        <scheme val="minor"/>
      </rPr>
      <t xml:space="preserve"> Počet dátových/analytických výstupov                   </t>
    </r>
    <r>
      <rPr>
        <b/>
        <sz val="11"/>
        <color theme="1"/>
        <rFont val="Calibri"/>
        <family val="2"/>
        <charset val="238"/>
        <scheme val="minor"/>
      </rPr>
      <t>6.2.2.</t>
    </r>
    <r>
      <rPr>
        <sz val="11"/>
        <color theme="1"/>
        <rFont val="Calibri"/>
        <family val="2"/>
        <charset val="238"/>
        <scheme val="minor"/>
      </rPr>
      <t xml:space="preserve"> Počet zrealizovaných prieskumov                       </t>
    </r>
    <r>
      <rPr>
        <b/>
        <sz val="11"/>
        <color theme="1"/>
        <rFont val="Calibri"/>
        <family val="2"/>
        <charset val="238"/>
        <scheme val="minor"/>
      </rPr>
      <t>6.2.3</t>
    </r>
    <r>
      <rPr>
        <sz val="11"/>
        <color theme="1"/>
        <rFont val="Calibri"/>
        <family val="2"/>
        <charset val="238"/>
        <scheme val="minor"/>
      </rPr>
      <t>. Počet nových/rozšírených nástrojov podporujúcich prácu s dátami</t>
    </r>
  </si>
  <si>
    <r>
      <rPr>
        <b/>
        <sz val="11"/>
        <color theme="1"/>
        <rFont val="Calibri"/>
        <family val="2"/>
        <charset val="238"/>
        <scheme val="minor"/>
      </rPr>
      <t xml:space="preserve">6.1.1. </t>
    </r>
    <r>
      <rPr>
        <sz val="11"/>
        <color theme="1"/>
        <rFont val="Calibri"/>
        <family val="2"/>
        <charset val="238"/>
        <scheme val="minor"/>
      </rPr>
      <t>Počet koncepčných materiálov</t>
    </r>
  </si>
  <si>
    <r>
      <rPr>
        <b/>
        <sz val="11"/>
        <color theme="1"/>
        <rFont val="Calibri"/>
        <family val="2"/>
        <charset val="238"/>
        <scheme val="minor"/>
      </rPr>
      <t>5.3.1</t>
    </r>
    <r>
      <rPr>
        <sz val="11"/>
        <color theme="1"/>
        <rFont val="Calibri"/>
        <family val="2"/>
        <charset val="238"/>
        <scheme val="minor"/>
      </rPr>
      <t xml:space="preserve"> Iný výstup</t>
    </r>
  </si>
  <si>
    <r>
      <rPr>
        <b/>
        <sz val="11"/>
        <color theme="1"/>
        <rFont val="Calibri"/>
        <family val="2"/>
        <charset val="238"/>
        <scheme val="minor"/>
      </rPr>
      <t>5.2.1.</t>
    </r>
    <r>
      <rPr>
        <sz val="11"/>
        <color theme="1"/>
        <rFont val="Calibri"/>
        <family val="2"/>
        <charset val="238"/>
        <scheme val="minor"/>
      </rPr>
      <t xml:space="preserve"> Počet nových/obnovených prvkov TINS</t>
    </r>
  </si>
  <si>
    <r>
      <rPr>
        <b/>
        <sz val="11"/>
        <color theme="1"/>
        <rFont val="Calibri"/>
        <family val="2"/>
        <charset val="238"/>
        <scheme val="minor"/>
      </rPr>
      <t>5.1.3</t>
    </r>
    <r>
      <rPr>
        <sz val="11"/>
        <color theme="1"/>
        <rFont val="Calibri"/>
        <family val="2"/>
        <charset val="238"/>
        <scheme val="minor"/>
      </rPr>
      <t xml:space="preserve">. M² novej alebo zrevitalizovanej zelenej a/alebo modrej infraštruktúry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5.1.4</t>
    </r>
    <r>
      <rPr>
        <sz val="11"/>
        <color theme="1"/>
        <rFont val="Calibri"/>
        <family val="2"/>
        <charset val="238"/>
        <scheme val="minor"/>
      </rPr>
      <t xml:space="preserve"> Počet prvkov novej a/alebo zrevitalizovanej zelenej a/alebo modrej infraštruktúry                                 </t>
    </r>
    <r>
      <rPr>
        <b/>
        <sz val="11"/>
        <color theme="1"/>
        <rFont val="Calibri"/>
        <family val="2"/>
        <charset val="238"/>
        <scheme val="minor"/>
      </rPr>
      <t>5.1.5.</t>
    </r>
    <r>
      <rPr>
        <sz val="11"/>
        <color theme="1"/>
        <rFont val="Calibri"/>
        <family val="2"/>
        <charset val="238"/>
        <scheme val="minor"/>
      </rPr>
      <t xml:space="preserve"> Počet zrealizovaných iných mikroklimatických opatrení</t>
    </r>
  </si>
  <si>
    <r>
      <rPr>
        <b/>
        <sz val="11"/>
        <color theme="1"/>
        <rFont val="Calibri"/>
        <family val="2"/>
        <charset val="238"/>
        <scheme val="minor"/>
      </rPr>
      <t>5.1.1</t>
    </r>
    <r>
      <rPr>
        <sz val="11"/>
        <color theme="1"/>
        <rFont val="Calibri"/>
        <family val="2"/>
        <charset val="238"/>
        <scheme val="minor"/>
      </rPr>
      <t xml:space="preserve"> Počet nových /obnovených prvkov doplnkovej infraštruktúry na trasách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5.1.2</t>
    </r>
    <r>
      <rPr>
        <sz val="11"/>
        <color theme="1"/>
        <rFont val="Calibri"/>
        <family val="2"/>
        <charset val="238"/>
        <scheme val="minor"/>
      </rPr>
      <t xml:space="preserve"> Počet nových/obnovených prvkov doplnkovej infraštruktúry v centrách rozvoja</t>
    </r>
  </si>
  <si>
    <r>
      <rPr>
        <b/>
        <sz val="11"/>
        <color theme="1"/>
        <rFont val="Calibri"/>
        <family val="2"/>
        <charset val="238"/>
        <scheme val="minor"/>
      </rPr>
      <t xml:space="preserve">4.4.1 </t>
    </r>
    <r>
      <rPr>
        <sz val="11"/>
        <color theme="1"/>
        <rFont val="Calibri"/>
        <family val="2"/>
        <charset val="238"/>
        <scheme val="minor"/>
      </rPr>
      <t>Počet nových/obnovených prvkov náučných zariadení v prírode</t>
    </r>
  </si>
  <si>
    <r>
      <rPr>
        <b/>
        <sz val="11"/>
        <color theme="1"/>
        <rFont val="Calibri"/>
        <family val="2"/>
        <charset val="238"/>
        <scheme val="minor"/>
      </rPr>
      <t>4.3.5</t>
    </r>
    <r>
      <rPr>
        <sz val="11"/>
        <color theme="1"/>
        <rFont val="Calibri"/>
        <family val="2"/>
        <charset val="238"/>
        <scheme val="minor"/>
      </rPr>
      <t>. Počet km nových alebo obnovených iných turistických trás</t>
    </r>
  </si>
  <si>
    <r>
      <rPr>
        <b/>
        <sz val="11"/>
        <color theme="1"/>
        <rFont val="Calibri"/>
        <family val="2"/>
        <charset val="238"/>
        <scheme val="minor"/>
      </rPr>
      <t xml:space="preserve">4.3.4. </t>
    </r>
    <r>
      <rPr>
        <sz val="11"/>
        <color theme="1"/>
        <rFont val="Calibri"/>
        <family val="2"/>
        <charset val="238"/>
        <scheme val="minor"/>
      </rPr>
      <t>Počet km nových alebo obnovených konských trás</t>
    </r>
  </si>
  <si>
    <r>
      <rPr>
        <b/>
        <sz val="11"/>
        <color theme="1"/>
        <rFont val="Calibri"/>
        <family val="2"/>
        <charset val="238"/>
        <scheme val="minor"/>
      </rPr>
      <t>4.3.3</t>
    </r>
    <r>
      <rPr>
        <sz val="11"/>
        <color theme="1"/>
        <rFont val="Calibri"/>
        <family val="2"/>
        <charset val="238"/>
        <scheme val="minor"/>
      </rPr>
      <t>. Počet nových alebo obnovených trás pre bežecké lyžovanie</t>
    </r>
  </si>
  <si>
    <r>
      <rPr>
        <b/>
        <sz val="11"/>
        <color theme="1"/>
        <rFont val="Calibri"/>
        <family val="2"/>
        <charset val="238"/>
        <scheme val="minor"/>
      </rPr>
      <t>4.3.2.</t>
    </r>
    <r>
      <rPr>
        <sz val="11"/>
        <color theme="1"/>
        <rFont val="Calibri"/>
        <family val="2"/>
        <charset val="238"/>
        <scheme val="minor"/>
      </rPr>
      <t xml:space="preserve"> Počet km nových alebo obnovených CTT</t>
    </r>
  </si>
  <si>
    <r>
      <rPr>
        <b/>
        <sz val="11"/>
        <color theme="1"/>
        <rFont val="Calibri"/>
        <family val="2"/>
        <charset val="238"/>
        <scheme val="minor"/>
      </rPr>
      <t>4.3.1</t>
    </r>
    <r>
      <rPr>
        <sz val="11"/>
        <color theme="1"/>
        <rFont val="Calibri"/>
        <family val="2"/>
        <charset val="238"/>
        <scheme val="minor"/>
      </rPr>
      <t>. Počet km nových alebo obnovených peších trás</t>
    </r>
  </si>
  <si>
    <r>
      <rPr>
        <b/>
        <sz val="11"/>
        <color theme="1"/>
        <rFont val="Calibri"/>
        <family val="2"/>
        <charset val="238"/>
        <scheme val="minor"/>
      </rPr>
      <t>4.2.1</t>
    </r>
    <r>
      <rPr>
        <sz val="11"/>
        <color theme="1"/>
        <rFont val="Calibri"/>
        <family val="2"/>
        <charset val="238"/>
        <scheme val="minor"/>
      </rPr>
      <t xml:space="preserve"> Počet samostatne prevádzkyschopných nosičov/riešení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4.2.2</t>
    </r>
    <r>
      <rPr>
        <sz val="11"/>
        <color theme="1"/>
        <rFont val="Calibri"/>
        <family val="2"/>
        <charset val="238"/>
        <scheme val="minor"/>
      </rPr>
      <t xml:space="preserve"> Počet atraktivít sprístupnených prostredníctvom nových digitálnych riešení</t>
    </r>
  </si>
  <si>
    <r>
      <rPr>
        <b/>
        <sz val="11"/>
        <color theme="1"/>
        <rFont val="Calibri"/>
        <family val="2"/>
        <charset val="238"/>
        <scheme val="minor"/>
      </rPr>
      <t>4.1.1.</t>
    </r>
    <r>
      <rPr>
        <sz val="11"/>
        <color theme="1"/>
        <rFont val="Calibri"/>
        <family val="2"/>
        <charset val="238"/>
        <scheme val="minor"/>
      </rPr>
      <t xml:space="preserve"> Počet podporených atraktivít</t>
    </r>
  </si>
  <si>
    <r>
      <rPr>
        <b/>
        <sz val="11"/>
        <color theme="1"/>
        <rFont val="Calibri"/>
        <family val="2"/>
        <charset val="238"/>
        <scheme val="minor"/>
      </rPr>
      <t>3.3.1</t>
    </r>
    <r>
      <rPr>
        <sz val="11"/>
        <color theme="1"/>
        <rFont val="Calibri"/>
        <family val="2"/>
        <charset val="238"/>
        <scheme val="minor"/>
      </rPr>
      <t xml:space="preserve"> Počet km trasy nepravidelnej dopravy                   </t>
    </r>
    <r>
      <rPr>
        <b/>
        <sz val="11"/>
        <color theme="1"/>
        <rFont val="Calibri"/>
        <family val="2"/>
        <charset val="238"/>
        <scheme val="minor"/>
      </rPr>
      <t xml:space="preserve">3.3.2 </t>
    </r>
    <r>
      <rPr>
        <sz val="11"/>
        <color theme="1"/>
        <rFont val="Calibri"/>
        <family val="2"/>
        <charset val="238"/>
        <scheme val="minor"/>
      </rPr>
      <t>Počet sprístupnených bodov záujmu/lokalít (zastavení nepravidelnej dopravy)</t>
    </r>
  </si>
  <si>
    <r>
      <rPr>
        <b/>
        <sz val="11"/>
        <color theme="1"/>
        <rFont val="Calibri"/>
        <family val="2"/>
        <charset val="238"/>
        <scheme val="minor"/>
      </rPr>
      <t>3.2.8</t>
    </r>
    <r>
      <rPr>
        <sz val="11"/>
        <color theme="1"/>
        <rFont val="Calibri"/>
        <family val="2"/>
        <charset val="238"/>
        <scheme val="minor"/>
      </rPr>
      <t xml:space="preserve"> Počet km upravovaných iných turistických trás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3.2.9.</t>
    </r>
    <r>
      <rPr>
        <sz val="11"/>
        <color theme="1"/>
        <rFont val="Calibri"/>
        <family val="2"/>
        <charset val="238"/>
        <scheme val="minor"/>
      </rPr>
      <t xml:space="preserve"> Počet bodov záujmu na upravovaných iných turistických trasách</t>
    </r>
  </si>
  <si>
    <r>
      <rPr>
        <b/>
        <sz val="11"/>
        <color theme="1"/>
        <rFont val="Calibri"/>
        <family val="2"/>
        <charset val="238"/>
        <scheme val="minor"/>
      </rPr>
      <t>3.2.6.</t>
    </r>
    <r>
      <rPr>
        <sz val="11"/>
        <color theme="1"/>
        <rFont val="Calibri"/>
        <family val="2"/>
        <charset val="238"/>
        <scheme val="minor"/>
      </rPr>
      <t xml:space="preserve"> Počet km upravovaných konských trás                </t>
    </r>
    <r>
      <rPr>
        <b/>
        <sz val="11"/>
        <color theme="1"/>
        <rFont val="Calibri"/>
        <family val="2"/>
        <charset val="238"/>
        <scheme val="minor"/>
      </rPr>
      <t>3.2.7.</t>
    </r>
    <r>
      <rPr>
        <sz val="11"/>
        <color theme="1"/>
        <rFont val="Calibri"/>
        <family val="2"/>
        <charset val="238"/>
        <scheme val="minor"/>
      </rPr>
      <t xml:space="preserve"> Počet okruhov upravovaných konských trás</t>
    </r>
  </si>
  <si>
    <r>
      <rPr>
        <b/>
        <sz val="11"/>
        <color theme="1"/>
        <rFont val="Calibri"/>
        <family val="2"/>
        <charset val="238"/>
        <scheme val="minor"/>
      </rPr>
      <t>3.2.6</t>
    </r>
    <r>
      <rPr>
        <sz val="11"/>
        <color theme="1"/>
        <rFont val="Calibri"/>
        <family val="2"/>
        <charset val="238"/>
        <scheme val="minor"/>
      </rPr>
      <t xml:space="preserve"> Počet km upravovaných trás pre bežecké lyžovanie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3.2.7</t>
    </r>
    <r>
      <rPr>
        <sz val="11"/>
        <color theme="1"/>
        <rFont val="Calibri"/>
        <family val="2"/>
        <charset val="238"/>
        <scheme val="minor"/>
      </rPr>
      <t>. Počet okruhov upravovaných trás pre bežecké lyžovanie</t>
    </r>
  </si>
  <si>
    <r>
      <rPr>
        <b/>
        <sz val="11"/>
        <color theme="1"/>
        <rFont val="Calibri"/>
        <family val="2"/>
        <charset val="238"/>
        <scheme val="minor"/>
      </rPr>
      <t>3.2.4.</t>
    </r>
    <r>
      <rPr>
        <sz val="11"/>
        <color theme="1"/>
        <rFont val="Calibri"/>
        <family val="2"/>
        <charset val="238"/>
        <scheme val="minor"/>
      </rPr>
      <t xml:space="preserve"> Počet km upravovaných CTT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3.2.5. </t>
    </r>
    <r>
      <rPr>
        <sz val="11"/>
        <color theme="1"/>
        <rFont val="Calibri"/>
        <family val="2"/>
        <charset val="238"/>
        <scheme val="minor"/>
      </rPr>
      <t xml:space="preserve">Počet okruhov upravovaných CTT                       </t>
    </r>
    <r>
      <rPr>
        <b/>
        <sz val="11"/>
        <color theme="1"/>
        <rFont val="Calibri"/>
        <family val="2"/>
        <charset val="238"/>
        <scheme val="minor"/>
      </rPr>
      <t>3.2.5.</t>
    </r>
    <r>
      <rPr>
        <sz val="11"/>
        <color theme="1"/>
        <rFont val="Calibri"/>
        <family val="2"/>
        <charset val="238"/>
        <scheme val="minor"/>
      </rPr>
      <t xml:space="preserve"> Počet bodov záujmu na upravovaných CTT</t>
    </r>
  </si>
  <si>
    <r>
      <rPr>
        <b/>
        <sz val="11"/>
        <color theme="1"/>
        <rFont val="Calibri"/>
        <family val="2"/>
        <charset val="238"/>
        <scheme val="minor"/>
      </rPr>
      <t>3.2.1</t>
    </r>
    <r>
      <rPr>
        <sz val="11"/>
        <color theme="1"/>
        <rFont val="Calibri"/>
        <family val="2"/>
        <charset val="238"/>
        <scheme val="minor"/>
      </rPr>
      <t xml:space="preserve"> Počet km upravovaných peších trás                     </t>
    </r>
    <r>
      <rPr>
        <b/>
        <sz val="11"/>
        <color theme="1"/>
        <rFont val="Calibri"/>
        <family val="2"/>
        <charset val="238"/>
        <scheme val="minor"/>
      </rPr>
      <t xml:space="preserve">3.2.2. </t>
    </r>
    <r>
      <rPr>
        <sz val="11"/>
        <color theme="1"/>
        <rFont val="Calibri"/>
        <family val="2"/>
        <charset val="238"/>
        <scheme val="minor"/>
      </rPr>
      <t xml:space="preserve">Počet okruhov upravvovaných peších trás                   </t>
    </r>
    <r>
      <rPr>
        <b/>
        <sz val="11"/>
        <color theme="1"/>
        <rFont val="Calibri"/>
        <family val="2"/>
        <charset val="238"/>
        <scheme val="minor"/>
      </rPr>
      <t>3.2.3</t>
    </r>
    <r>
      <rPr>
        <sz val="11"/>
        <color theme="1"/>
        <rFont val="Calibri"/>
        <family val="2"/>
        <charset val="238"/>
        <scheme val="minor"/>
      </rPr>
      <t>. Počet bodov záujmu na upravovaných peších trasách</t>
    </r>
  </si>
  <si>
    <r>
      <rPr>
        <b/>
        <sz val="11"/>
        <color theme="1"/>
        <rFont val="Calibri"/>
        <family val="2"/>
        <charset val="238"/>
        <scheme val="minor"/>
      </rPr>
      <t>3.1.5.</t>
    </r>
    <r>
      <rPr>
        <sz val="11"/>
        <color theme="1"/>
        <rFont val="Calibri"/>
        <family val="2"/>
        <charset val="238"/>
        <scheme val="minor"/>
      </rPr>
      <t xml:space="preserve"> Počet návštevníkov podporného podujatia</t>
    </r>
  </si>
  <si>
    <r>
      <rPr>
        <b/>
        <sz val="11"/>
        <color theme="1"/>
        <rFont val="Calibri"/>
        <family val="2"/>
        <charset val="238"/>
        <scheme val="minor"/>
      </rPr>
      <t>3.1.4.</t>
    </r>
    <r>
      <rPr>
        <sz val="11"/>
        <color theme="1"/>
        <rFont val="Calibri"/>
        <family val="2"/>
        <charset val="238"/>
        <scheme val="minor"/>
      </rPr>
      <t xml:space="preserve"> Počet podujatí, ktorých je OCR partnerom pri organizačnom zabezpečení (prírodné a kultúrne dedičstvo)</t>
    </r>
  </si>
  <si>
    <r>
      <rPr>
        <b/>
        <sz val="11"/>
        <color theme="1"/>
        <rFont val="Calibri"/>
        <family val="2"/>
        <charset val="238"/>
        <scheme val="minor"/>
      </rPr>
      <t>3.1.3.</t>
    </r>
    <r>
      <rPr>
        <sz val="11"/>
        <color theme="1"/>
        <rFont val="Calibri"/>
        <family val="2"/>
        <charset val="238"/>
        <scheme val="minor"/>
      </rPr>
      <t xml:space="preserve"> Počet podujatí, ktorých je OCR partnerom pri organizačnom zabezpečení</t>
    </r>
  </si>
  <si>
    <r>
      <rPr>
        <b/>
        <sz val="11"/>
        <color theme="1"/>
        <rFont val="Calibri"/>
        <family val="2"/>
        <charset val="238"/>
        <scheme val="minor"/>
      </rPr>
      <t xml:space="preserve">3.1.2 </t>
    </r>
    <r>
      <rPr>
        <sz val="11"/>
        <color theme="1"/>
        <rFont val="Calibri"/>
        <family val="2"/>
        <charset val="238"/>
        <scheme val="minor"/>
      </rPr>
      <t>Počet podujatí, ktorých hlavným organizátorom je OCR (príorodné bohatstvo a kultúrne dedičstvo)</t>
    </r>
  </si>
  <si>
    <r>
      <rPr>
        <b/>
        <sz val="11"/>
        <color theme="1"/>
        <rFont val="Calibri"/>
        <family val="2"/>
        <charset val="238"/>
        <scheme val="minor"/>
      </rPr>
      <t>3.1.1</t>
    </r>
    <r>
      <rPr>
        <sz val="11"/>
        <color theme="1"/>
        <rFont val="Calibri"/>
        <family val="2"/>
        <charset val="238"/>
        <scheme val="minor"/>
      </rPr>
      <t xml:space="preserve"> Počet podujatí, ktorých hlavným organizátorom je OCR</t>
    </r>
  </si>
  <si>
    <r>
      <rPr>
        <b/>
        <sz val="11"/>
        <color theme="1"/>
        <rFont val="Calibri"/>
        <family val="2"/>
        <charset val="238"/>
        <scheme val="minor"/>
      </rPr>
      <t xml:space="preserve">2.5.1 </t>
    </r>
    <r>
      <rPr>
        <sz val="11"/>
        <color theme="1"/>
        <rFont val="Calibri"/>
        <family val="2"/>
        <charset val="238"/>
        <scheme val="minor"/>
      </rPr>
      <t>Počet typových produktov</t>
    </r>
  </si>
  <si>
    <r>
      <rPr>
        <b/>
        <sz val="11"/>
        <color theme="1"/>
        <rFont val="Calibri"/>
        <family val="2"/>
        <charset val="238"/>
        <scheme val="minor"/>
      </rPr>
      <t>2.4.2</t>
    </r>
    <r>
      <rPr>
        <sz val="11"/>
        <color theme="1"/>
        <rFont val="Calibri"/>
        <family val="2"/>
        <charset val="238"/>
        <scheme val="minor"/>
      </rPr>
      <t xml:space="preserve">. Počet zrealizovaných aktivít
</t>
    </r>
    <r>
      <rPr>
        <b/>
        <sz val="11"/>
        <color theme="1"/>
        <rFont val="Calibri"/>
        <family val="2"/>
        <charset val="238"/>
        <scheme val="minor"/>
      </rPr>
      <t xml:space="preserve">2.4.3 </t>
    </r>
    <r>
      <rPr>
        <sz val="11"/>
        <color theme="1"/>
        <rFont val="Calibri"/>
        <family val="2"/>
        <charset val="238"/>
        <scheme val="minor"/>
      </rPr>
      <t>Počet účastníkov aktivít</t>
    </r>
  </si>
  <si>
    <r>
      <rPr>
        <b/>
        <sz val="11"/>
        <color theme="1"/>
        <rFont val="Calibri"/>
        <family val="2"/>
        <charset val="238"/>
        <scheme val="minor"/>
      </rPr>
      <t xml:space="preserve">2.4.1 </t>
    </r>
    <r>
      <rPr>
        <sz val="11"/>
        <color theme="1"/>
        <rFont val="Calibri"/>
        <family val="2"/>
        <charset val="238"/>
        <scheme val="minor"/>
      </rPr>
      <t>Počet získaných certifikácií</t>
    </r>
  </si>
  <si>
    <r>
      <rPr>
        <b/>
        <sz val="11"/>
        <color theme="1"/>
        <rFont val="Calibri"/>
        <family val="2"/>
        <charset val="238"/>
        <scheme val="minor"/>
      </rPr>
      <t>2.3.4</t>
    </r>
    <r>
      <rPr>
        <sz val="11"/>
        <color theme="1"/>
        <rFont val="Calibri"/>
        <family val="2"/>
        <charset val="238"/>
        <scheme val="minor"/>
      </rPr>
      <t>. Počet tematických celkov nových foriem prezentácie (expozícií, konceptov a i.)</t>
    </r>
  </si>
  <si>
    <r>
      <rPr>
        <b/>
        <sz val="11"/>
        <color theme="1"/>
        <rFont val="Calibri"/>
        <family val="2"/>
        <charset val="238"/>
        <scheme val="minor"/>
      </rPr>
      <t>2.3.3</t>
    </r>
    <r>
      <rPr>
        <sz val="11"/>
        <color theme="1"/>
        <rFont val="Calibri"/>
        <family val="2"/>
        <charset val="238"/>
        <scheme val="minor"/>
      </rPr>
      <t xml:space="preserve"> Počet debarierizačných prvkov</t>
    </r>
  </si>
  <si>
    <r>
      <rPr>
        <b/>
        <sz val="11"/>
        <color theme="1"/>
        <rFont val="Calibri"/>
        <family val="2"/>
        <charset val="238"/>
        <scheme val="minor"/>
      </rPr>
      <t>2.3.2</t>
    </r>
    <r>
      <rPr>
        <sz val="11"/>
        <color theme="1"/>
        <rFont val="Calibri"/>
        <family val="2"/>
        <charset val="238"/>
        <scheme val="minor"/>
      </rPr>
      <t xml:space="preserve"> Počet samostatne prevádzkyschopných nosičov/riešení</t>
    </r>
  </si>
  <si>
    <r>
      <rPr>
        <b/>
        <sz val="11"/>
        <color theme="1"/>
        <rFont val="Calibri"/>
        <family val="2"/>
        <charset val="238"/>
        <scheme val="minor"/>
      </rPr>
      <t>2.3.1</t>
    </r>
    <r>
      <rPr>
        <sz val="11"/>
        <color theme="1"/>
        <rFont val="Calibri"/>
        <family val="2"/>
        <charset val="238"/>
        <scheme val="minor"/>
      </rPr>
      <t xml:space="preserve"> Ročný počet návštevníkov TIC</t>
    </r>
  </si>
  <si>
    <r>
      <rPr>
        <b/>
        <sz val="11"/>
        <color theme="1"/>
        <rFont val="Calibri"/>
        <family val="2"/>
        <charset val="238"/>
        <scheme val="minor"/>
      </rPr>
      <t>2.2.1</t>
    </r>
    <r>
      <rPr>
        <sz val="11"/>
        <color theme="1"/>
        <rFont val="Calibri"/>
        <family val="2"/>
        <charset val="238"/>
        <scheme val="minor"/>
      </rPr>
      <t xml:space="preserve"> Počet dní v kalendárnom roku, počas ktorých je TIC v prevádzke (minimum)</t>
    </r>
  </si>
  <si>
    <r>
      <rPr>
        <b/>
        <sz val="11"/>
        <color theme="1"/>
        <rFont val="Calibri"/>
        <family val="2"/>
        <charset val="238"/>
        <scheme val="minor"/>
      </rPr>
      <t>2.1.2.</t>
    </r>
    <r>
      <rPr>
        <sz val="11"/>
        <color theme="1"/>
        <rFont val="Calibri"/>
        <family val="2"/>
        <charset val="238"/>
        <scheme val="minor"/>
      </rPr>
      <t xml:space="preserve"> Počet ks propagačných materiálov v printovej verzii</t>
    </r>
  </si>
  <si>
    <r>
      <rPr>
        <b/>
        <sz val="11"/>
        <color theme="1"/>
        <rFont val="Calibri"/>
        <family val="2"/>
        <charset val="238"/>
        <scheme val="minor"/>
      </rPr>
      <t>2.1.1.</t>
    </r>
    <r>
      <rPr>
        <sz val="11"/>
        <color theme="1"/>
        <rFont val="Calibri"/>
        <family val="2"/>
        <charset val="238"/>
        <scheme val="minor"/>
      </rPr>
      <t xml:space="preserve"> Počet novýchpropagačných materiálov (obsahovo jedinečných výstupov)</t>
    </r>
  </si>
  <si>
    <r>
      <rPr>
        <b/>
        <sz val="11"/>
        <color theme="1"/>
        <rFont val="Calibri"/>
        <family val="2"/>
        <charset val="238"/>
        <scheme val="minor"/>
      </rPr>
      <t>1.8.1</t>
    </r>
    <r>
      <rPr>
        <sz val="11"/>
        <color theme="1"/>
        <rFont val="Calibri"/>
        <family val="2"/>
        <charset val="238"/>
        <scheme val="minor"/>
      </rPr>
      <t xml:space="preserve"> Iný výstup</t>
    </r>
  </si>
  <si>
    <r>
      <rPr>
        <b/>
        <sz val="11"/>
        <color theme="1"/>
        <rFont val="Calibri"/>
        <family val="2"/>
        <charset val="238"/>
        <scheme val="minor"/>
      </rPr>
      <t>1.7.1</t>
    </r>
    <r>
      <rPr>
        <sz val="11"/>
        <color theme="1"/>
        <rFont val="Calibri"/>
        <family val="2"/>
        <charset val="238"/>
        <scheme val="minor"/>
      </rPr>
      <t xml:space="preserve"> Počet marketingových kampaní</t>
    </r>
  </si>
  <si>
    <r>
      <rPr>
        <b/>
        <sz val="11"/>
        <color theme="1"/>
        <rFont val="Calibri"/>
        <family val="2"/>
        <charset val="238"/>
        <scheme val="minor"/>
      </rPr>
      <t xml:space="preserve">1.6.7 </t>
    </r>
    <r>
      <rPr>
        <sz val="11"/>
        <color theme="1"/>
        <rFont val="Calibri"/>
        <family val="2"/>
        <charset val="238"/>
        <scheme val="minor"/>
      </rPr>
      <t>Počet označení</t>
    </r>
  </si>
  <si>
    <r>
      <rPr>
        <b/>
        <sz val="11"/>
        <color theme="1"/>
        <rFont val="Calibri"/>
        <family val="2"/>
        <charset val="238"/>
        <scheme val="minor"/>
      </rPr>
      <t xml:space="preserve">1.6.4 </t>
    </r>
    <r>
      <rPr>
        <sz val="11"/>
        <color theme="1"/>
        <rFont val="Calibri"/>
        <family val="2"/>
        <charset val="238"/>
        <scheme val="minor"/>
      </rPr>
      <t xml:space="preserve">Počet sledovateľov FB/rok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1.6.5</t>
    </r>
    <r>
      <rPr>
        <sz val="11"/>
        <color theme="1"/>
        <rFont val="Calibri"/>
        <family val="2"/>
        <charset val="238"/>
        <scheme val="minor"/>
      </rPr>
      <t xml:space="preserve"> Počet sledovateľov IG/rok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1.6.6 </t>
    </r>
    <r>
      <rPr>
        <sz val="11"/>
        <color theme="1"/>
        <rFont val="Calibri"/>
        <family val="2"/>
        <charset val="238"/>
        <scheme val="minor"/>
      </rPr>
      <t>Počet sledovateľov na inej sociálnej sieti/rok</t>
    </r>
  </si>
  <si>
    <r>
      <rPr>
        <b/>
        <sz val="11"/>
        <color theme="1"/>
        <rFont val="Calibri"/>
        <family val="2"/>
        <charset val="238"/>
        <scheme val="minor"/>
      </rPr>
      <t>1.6.3</t>
    </r>
    <r>
      <rPr>
        <sz val="11"/>
        <color theme="1"/>
        <rFont val="Calibri"/>
        <family val="2"/>
        <charset val="238"/>
        <scheme val="minor"/>
      </rPr>
      <t>. Počet jazykových mutácií webového sídla</t>
    </r>
  </si>
  <si>
    <r>
      <rPr>
        <b/>
        <sz val="11"/>
        <color theme="1"/>
        <rFont val="Calibri"/>
        <family val="2"/>
        <charset val="238"/>
        <scheme val="minor"/>
      </rPr>
      <t>1.6.2</t>
    </r>
    <r>
      <rPr>
        <sz val="11"/>
        <color theme="1"/>
        <rFont val="Calibri"/>
        <family val="2"/>
        <charset val="238"/>
        <scheme val="minor"/>
      </rPr>
      <t xml:space="preserve"> Počet nových debarierizačných prvkov webového sídla</t>
    </r>
  </si>
  <si>
    <r>
      <rPr>
        <b/>
        <sz val="11"/>
        <color theme="1"/>
        <rFont val="Calibri"/>
        <family val="2"/>
        <charset val="238"/>
        <scheme val="minor"/>
      </rPr>
      <t>1.6.1</t>
    </r>
    <r>
      <rPr>
        <sz val="11"/>
        <color theme="1"/>
        <rFont val="Calibri"/>
        <family val="2"/>
        <charset val="238"/>
        <scheme val="minor"/>
      </rPr>
      <t xml:space="preserve"> Počet návštevníkov webového sídla/rok</t>
    </r>
  </si>
  <si>
    <r>
      <rPr>
        <b/>
        <sz val="11"/>
        <color theme="1"/>
        <rFont val="Calibri"/>
        <family val="2"/>
        <charset val="238"/>
        <scheme val="minor"/>
      </rPr>
      <t>1.5.4</t>
    </r>
    <r>
      <rPr>
        <sz val="11"/>
        <color theme="1"/>
        <rFont val="Calibri"/>
        <family val="2"/>
        <charset val="238"/>
        <scheme val="minor"/>
      </rPr>
      <t xml:space="preserve">. Počet typových produktov                                     </t>
    </r>
    <r>
      <rPr>
        <b/>
        <sz val="11"/>
        <color theme="1"/>
        <rFont val="Calibri"/>
        <family val="2"/>
        <charset val="238"/>
        <scheme val="minor"/>
      </rPr>
      <t>1.5.5.</t>
    </r>
    <r>
      <rPr>
        <sz val="11"/>
        <color theme="1"/>
        <rFont val="Calibri"/>
        <family val="2"/>
        <charset val="238"/>
        <scheme val="minor"/>
      </rPr>
      <t xml:space="preserve">Počet nových typových produktov                             </t>
    </r>
    <r>
      <rPr>
        <b/>
        <sz val="11"/>
        <color theme="1"/>
        <rFont val="Calibri"/>
        <family val="2"/>
        <charset val="238"/>
        <scheme val="minor"/>
      </rPr>
      <t>1.5.6</t>
    </r>
    <r>
      <rPr>
        <sz val="11"/>
        <color theme="1"/>
        <rFont val="Calibri"/>
        <family val="2"/>
        <charset val="238"/>
        <scheme val="minor"/>
      </rPr>
      <t>. Počet udržaných typových produktov</t>
    </r>
  </si>
  <si>
    <r>
      <rPr>
        <b/>
        <sz val="11"/>
        <color theme="1"/>
        <rFont val="Calibri"/>
        <family val="2"/>
        <charset val="238"/>
        <scheme val="minor"/>
      </rPr>
      <t>1.5.1</t>
    </r>
    <r>
      <rPr>
        <sz val="11"/>
        <color theme="1"/>
        <rFont val="Calibri"/>
        <family val="2"/>
        <charset val="238"/>
        <scheme val="minor"/>
      </rPr>
      <t xml:space="preserve">. Počet typových produktov                                     </t>
    </r>
    <r>
      <rPr>
        <b/>
        <sz val="11"/>
        <color theme="1"/>
        <rFont val="Calibri"/>
        <family val="2"/>
        <charset val="238"/>
        <scheme val="minor"/>
      </rPr>
      <t>1.5.2.</t>
    </r>
    <r>
      <rPr>
        <sz val="11"/>
        <color theme="1"/>
        <rFont val="Calibri"/>
        <family val="2"/>
        <charset val="238"/>
        <scheme val="minor"/>
      </rPr>
      <t xml:space="preserve">Počet nových typových produktov                             </t>
    </r>
    <r>
      <rPr>
        <b/>
        <sz val="11"/>
        <color theme="1"/>
        <rFont val="Calibri"/>
        <family val="2"/>
        <charset val="238"/>
        <scheme val="minor"/>
      </rPr>
      <t>1.5.3.</t>
    </r>
    <r>
      <rPr>
        <sz val="11"/>
        <color theme="1"/>
        <rFont val="Calibri"/>
        <family val="2"/>
        <charset val="238"/>
        <scheme val="minor"/>
      </rPr>
      <t xml:space="preserve"> Počet udržaných typových produktov</t>
    </r>
  </si>
  <si>
    <r>
      <rPr>
        <b/>
        <sz val="11"/>
        <color theme="1"/>
        <rFont val="Calibri"/>
        <family val="2"/>
        <charset val="238"/>
        <scheme val="minor"/>
      </rPr>
      <t>1.4.3</t>
    </r>
    <r>
      <rPr>
        <sz val="11"/>
        <color theme="1"/>
        <rFont val="Calibri"/>
        <family val="2"/>
        <charset val="238"/>
        <scheme val="minor"/>
      </rPr>
      <t xml:space="preserve"> Počet  ktorých je OCR partnerom pri organizačnom zabezpečení / Počet podujatí, ktorých je OCR partnerom v propagácií a iných komunikačných aktivitách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1.4.4</t>
    </r>
    <r>
      <rPr>
        <sz val="11"/>
        <color theme="1"/>
        <rFont val="Calibri"/>
        <family val="2"/>
        <charset val="238"/>
        <scheme val="minor"/>
      </rPr>
      <t xml:space="preserve"> Počet podujatí, kotorých je OCR partnerom v propagácií a iných komunikačných aktivitách</t>
    </r>
  </si>
  <si>
    <r>
      <rPr>
        <b/>
        <sz val="11"/>
        <color theme="1"/>
        <rFont val="Calibri"/>
        <family val="2"/>
        <charset val="238"/>
        <scheme val="minor"/>
      </rPr>
      <t>1.4.2</t>
    </r>
    <r>
      <rPr>
        <sz val="11"/>
        <color theme="1"/>
        <rFont val="Calibri"/>
        <family val="2"/>
        <charset val="238"/>
        <scheme val="minor"/>
      </rPr>
      <t xml:space="preserve"> Počet podujatí, ktorých hlavným organizátorom je OCR</t>
    </r>
  </si>
  <si>
    <r>
      <rPr>
        <b/>
        <sz val="11"/>
        <color theme="1"/>
        <rFont val="Calibri"/>
        <family val="2"/>
        <charset val="238"/>
        <scheme val="minor"/>
      </rPr>
      <t>1.4.1</t>
    </r>
    <r>
      <rPr>
        <sz val="11"/>
        <color theme="1"/>
        <rFont val="Calibri"/>
        <family val="2"/>
        <charset val="238"/>
        <scheme val="minor"/>
      </rPr>
      <t xml:space="preserve"> Počet podujatí, ktorých sa  OCR zúčastní</t>
    </r>
  </si>
  <si>
    <r>
      <rPr>
        <b/>
        <sz val="11"/>
        <color theme="1"/>
        <rFont val="Calibri"/>
        <family val="2"/>
        <charset val="238"/>
        <scheme val="minor"/>
      </rPr>
      <t>1.3.5</t>
    </r>
    <r>
      <rPr>
        <sz val="11"/>
        <color theme="1"/>
        <rFont val="Calibri"/>
        <family val="2"/>
        <charset val="238"/>
        <scheme val="minor"/>
      </rPr>
      <t xml:space="preserve"> Počet ks propagačných materiálov v printovej verzii</t>
    </r>
  </si>
  <si>
    <r>
      <rPr>
        <b/>
        <sz val="11"/>
        <color theme="1"/>
        <rFont val="Calibri"/>
        <family val="2"/>
        <charset val="238"/>
        <scheme val="minor"/>
      </rPr>
      <t>1.3.4</t>
    </r>
    <r>
      <rPr>
        <sz val="11"/>
        <color theme="1"/>
        <rFont val="Calibri"/>
        <family val="2"/>
        <charset val="238"/>
        <scheme val="minor"/>
      </rPr>
      <t>. Počet nových propagačných materiálov (obsahovo jedinečných výstupov)</t>
    </r>
  </si>
  <si>
    <r>
      <rPr>
        <b/>
        <sz val="11"/>
        <color theme="1"/>
        <rFont val="Calibri"/>
        <family val="2"/>
        <charset val="238"/>
        <scheme val="minor"/>
      </rPr>
      <t xml:space="preserve">1.3.2 </t>
    </r>
    <r>
      <rPr>
        <sz val="11"/>
        <color theme="1"/>
        <rFont val="Calibri"/>
        <family val="2"/>
        <charset val="238"/>
        <scheme val="minor"/>
      </rPr>
      <t>Počet nových videozáznamov</t>
    </r>
  </si>
  <si>
    <r>
      <rPr>
        <b/>
        <sz val="11"/>
        <color theme="1"/>
        <rFont val="Calibri"/>
        <family val="2"/>
        <charset val="238"/>
        <scheme val="minor"/>
      </rPr>
      <t>1.3.1.</t>
    </r>
    <r>
      <rPr>
        <sz val="11"/>
        <color theme="1"/>
        <rFont val="Calibri"/>
        <family val="2"/>
        <charset val="238"/>
        <scheme val="minor"/>
      </rPr>
      <t xml:space="preserve"> Počet nových fotografických materiálov</t>
    </r>
  </si>
  <si>
    <r>
      <rPr>
        <b/>
        <sz val="11"/>
        <color theme="1"/>
        <rFont val="Calibri"/>
        <family val="2"/>
        <charset val="238"/>
        <scheme val="minor"/>
      </rPr>
      <t>1.2.2.</t>
    </r>
    <r>
      <rPr>
        <sz val="11"/>
        <color theme="1"/>
        <rFont val="Calibri"/>
        <family val="2"/>
        <charset val="238"/>
        <scheme val="minor"/>
      </rPr>
      <t xml:space="preserve"> Počet nových prvkov rozvíjajúcich komunikačnú identitu destinácie v nosných produktových líniách</t>
    </r>
  </si>
  <si>
    <r>
      <rPr>
        <b/>
        <sz val="11"/>
        <color theme="1"/>
        <rFont val="Calibri"/>
        <family val="2"/>
        <charset val="238"/>
        <scheme val="minor"/>
      </rPr>
      <t>1.2.1</t>
    </r>
    <r>
      <rPr>
        <sz val="11"/>
        <color theme="1"/>
        <rFont val="Calibri"/>
        <family val="2"/>
        <charset val="238"/>
        <scheme val="minor"/>
      </rPr>
      <t>. Nová komunikačná identita (áno)</t>
    </r>
  </si>
  <si>
    <r>
      <rPr>
        <b/>
        <sz val="11"/>
        <color theme="1"/>
        <rFont val="Calibri"/>
        <family val="2"/>
        <charset val="238"/>
        <scheme val="minor"/>
      </rPr>
      <t>1.1.2</t>
    </r>
    <r>
      <rPr>
        <sz val="11"/>
        <color theme="1"/>
        <rFont val="Calibri"/>
        <family val="2"/>
        <charset val="238"/>
        <scheme val="minor"/>
      </rPr>
      <t>. Počet výstupov mediálneho servisu</t>
    </r>
  </si>
  <si>
    <r>
      <rPr>
        <b/>
        <sz val="11"/>
        <color theme="1"/>
        <rFont val="Calibri"/>
        <family val="2"/>
        <charset val="238"/>
        <scheme val="minor"/>
      </rPr>
      <t xml:space="preserve">1.1.1 </t>
    </r>
    <r>
      <rPr>
        <sz val="11"/>
        <color theme="1"/>
        <rFont val="Calibri"/>
        <family val="2"/>
        <charset val="238"/>
        <scheme val="minor"/>
      </rPr>
      <t>Počet mediálnych výstupov v podobe tlačových správ OCR</t>
    </r>
  </si>
  <si>
    <t>Doplniť z registračného hárku projektového zámeru</t>
  </si>
  <si>
    <t>Aktivity projektu (Plán činnosti kooperačného projektu žiadateľa)</t>
  </si>
  <si>
    <r>
      <rPr>
        <b/>
        <sz val="11"/>
        <color theme="1"/>
        <rFont val="Calibri"/>
        <family val="2"/>
        <charset val="238"/>
        <scheme val="minor"/>
      </rPr>
      <t>1.3.3</t>
    </r>
    <r>
      <rPr>
        <sz val="11"/>
        <color theme="1"/>
        <rFont val="Calibri"/>
        <family val="2"/>
        <charset val="238"/>
        <scheme val="minor"/>
      </rPr>
      <t>. Rozsah editovaného textu v normostranách (približný)</t>
    </r>
  </si>
  <si>
    <t>1.3.3 Rozsah editovaného textu v normostranách (približný)</t>
  </si>
  <si>
    <t>Identifikácia žiadateľa a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</si>
</sst>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7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 "/>
      <charset val="238"/>
    </font>
    <font>
      <b/>
      <sz val="12"/>
      <color theme="1"/>
      <name val="Calibri "/>
      <charset val="238"/>
    </font>
    <font>
      <b/>
      <sz val="11"/>
      <color theme="1"/>
      <name val="Calibri "/>
      <charset val="238"/>
    </font>
    <font>
      <sz val="16"/>
      <color theme="1"/>
      <name val="Calibri "/>
      <charset val="238"/>
    </font>
    <font>
      <b/>
      <sz val="14"/>
      <color theme="1"/>
      <name val="Calibri 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B899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double">
        <color rgb="FFBFBFBF"/>
      </top>
      <bottom style="medium">
        <color rgb="FFBFBFBF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14">
    <xf numFmtId="0" fontId="0" fillId="0" borderId="0" xfId="0"/>
    <xf numFmtId="0" fontId="1" fillId="0" borderId="9" xfId="0" applyFont="1" applyBorder="1" applyAlignment="1" applyProtection="1">
      <alignment horizontal="center" vertical="center" wrapText="1"/>
      <protection locked="0"/>
    </xf>
    <xf numFmtId="3" fontId="1" fillId="0" borderId="9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164" fontId="0" fillId="0" borderId="9" xfId="0" applyNumberFormat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0" xfId="0" applyFill="1"/>
    <xf numFmtId="0" fontId="1" fillId="11" borderId="0" xfId="0" applyFont="1" applyFill="1"/>
    <xf numFmtId="0" fontId="5" fillId="11" borderId="0" xfId="0" applyFont="1" applyFill="1" applyAlignment="1">
      <alignment vertical="center" wrapText="1"/>
    </xf>
    <xf numFmtId="0" fontId="1" fillId="11" borderId="8" xfId="0" applyFont="1" applyFill="1" applyBorder="1"/>
    <xf numFmtId="0" fontId="1" fillId="11" borderId="5" xfId="0" applyFont="1" applyFill="1" applyBorder="1"/>
    <xf numFmtId="0" fontId="2" fillId="11" borderId="0" xfId="0" applyFont="1" applyFill="1"/>
    <xf numFmtId="0" fontId="2" fillId="11" borderId="7" xfId="0" applyFont="1" applyFill="1" applyBorder="1"/>
    <xf numFmtId="44" fontId="1" fillId="0" borderId="9" xfId="1" applyFont="1" applyBorder="1" applyAlignment="1">
      <alignment horizontal="center" vertical="center" wrapText="1"/>
    </xf>
    <xf numFmtId="0" fontId="1" fillId="11" borderId="9" xfId="0" applyFont="1" applyFill="1" applyBorder="1" applyAlignment="1" applyProtection="1">
      <alignment horizontal="center" vertical="center" wrapText="1"/>
      <protection locked="0"/>
    </xf>
    <xf numFmtId="164" fontId="0" fillId="11" borderId="9" xfId="0" applyNumberFormat="1" applyFill="1" applyBorder="1" applyAlignment="1" applyProtection="1">
      <alignment horizontal="center" vertical="center" wrapText="1"/>
      <protection locked="0"/>
    </xf>
    <xf numFmtId="0" fontId="1" fillId="11" borderId="9" xfId="0" applyFont="1" applyFill="1" applyBorder="1" applyAlignment="1">
      <alignment horizontal="left" vertical="center" wrapText="1"/>
    </xf>
    <xf numFmtId="0" fontId="2" fillId="11" borderId="9" xfId="0" applyFont="1" applyFill="1" applyBorder="1" applyAlignment="1">
      <alignment horizontal="left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wrapText="1"/>
    </xf>
    <xf numFmtId="0" fontId="12" fillId="11" borderId="0" xfId="0" applyFont="1" applyFill="1"/>
    <xf numFmtId="0" fontId="13" fillId="11" borderId="0" xfId="0" applyFont="1" applyFill="1"/>
    <xf numFmtId="14" fontId="13" fillId="11" borderId="0" xfId="0" applyNumberFormat="1" applyFont="1" applyFill="1"/>
    <xf numFmtId="14" fontId="13" fillId="11" borderId="0" xfId="0" applyNumberFormat="1" applyFont="1" applyFill="1" applyAlignment="1">
      <alignment horizontal="left"/>
    </xf>
    <xf numFmtId="0" fontId="0" fillId="11" borderId="23" xfId="0" applyFill="1" applyBorder="1"/>
    <xf numFmtId="44" fontId="1" fillId="0" borderId="9" xfId="1" applyFont="1" applyBorder="1" applyAlignment="1" applyProtection="1">
      <alignment horizontal="center" vertical="center" wrapText="1"/>
      <protection locked="0"/>
    </xf>
    <xf numFmtId="0" fontId="2" fillId="15" borderId="1" xfId="0" applyFont="1" applyFill="1" applyBorder="1"/>
    <xf numFmtId="0" fontId="2" fillId="15" borderId="2" xfId="0" applyFont="1" applyFill="1" applyBorder="1"/>
    <xf numFmtId="0" fontId="2" fillId="15" borderId="3" xfId="0" applyFont="1" applyFill="1" applyBorder="1"/>
    <xf numFmtId="0" fontId="2" fillId="13" borderId="1" xfId="0" applyFont="1" applyFill="1" applyBorder="1"/>
    <xf numFmtId="0" fontId="2" fillId="13" borderId="2" xfId="0" applyFont="1" applyFill="1" applyBorder="1"/>
    <xf numFmtId="0" fontId="2" fillId="13" borderId="3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16" borderId="1" xfId="0" applyFont="1" applyFill="1" applyBorder="1"/>
    <xf numFmtId="0" fontId="2" fillId="16" borderId="2" xfId="0" applyFont="1" applyFill="1" applyBorder="1"/>
    <xf numFmtId="0" fontId="2" fillId="16" borderId="3" xfId="0" applyFont="1" applyFill="1" applyBorder="1"/>
    <xf numFmtId="0" fontId="2" fillId="3" borderId="1" xfId="0" applyFont="1" applyFill="1" applyBorder="1"/>
    <xf numFmtId="0" fontId="2" fillId="9" borderId="36" xfId="0" applyFont="1" applyFill="1" applyBorder="1" applyAlignment="1">
      <alignment horizontal="center"/>
    </xf>
    <xf numFmtId="0" fontId="0" fillId="11" borderId="0" xfId="0" applyFill="1" applyAlignment="1">
      <alignment vertical="center" wrapText="1"/>
    </xf>
    <xf numFmtId="0" fontId="2" fillId="12" borderId="0" xfId="0" applyFont="1" applyFill="1" applyAlignment="1">
      <alignment vertical="center" wrapText="1"/>
    </xf>
    <xf numFmtId="0" fontId="4" fillId="12" borderId="0" xfId="0" applyFont="1" applyFill="1" applyAlignment="1">
      <alignment vertical="center" wrapText="1"/>
    </xf>
    <xf numFmtId="0" fontId="8" fillId="11" borderId="0" xfId="0" applyFont="1" applyFill="1" applyAlignment="1">
      <alignment vertical="center" wrapText="1"/>
    </xf>
    <xf numFmtId="0" fontId="1" fillId="11" borderId="0" xfId="0" applyFont="1" applyFill="1" applyAlignment="1">
      <alignment vertical="center" wrapText="1"/>
    </xf>
    <xf numFmtId="44" fontId="1" fillId="0" borderId="9" xfId="1" applyFont="1" applyBorder="1" applyAlignment="1">
      <alignment vertical="center" wrapText="1"/>
    </xf>
    <xf numFmtId="0" fontId="1" fillId="0" borderId="9" xfId="0" applyFont="1" applyBorder="1" applyAlignment="1" applyProtection="1">
      <alignment vertical="center" wrapText="1"/>
      <protection locked="0"/>
    </xf>
    <xf numFmtId="0" fontId="2" fillId="12" borderId="9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6" fillId="3" borderId="9" xfId="0" applyNumberFormat="1" applyFont="1" applyFill="1" applyBorder="1" applyAlignment="1">
      <alignment vertical="center" wrapText="1"/>
    </xf>
    <xf numFmtId="164" fontId="0" fillId="11" borderId="0" xfId="0" applyNumberFormat="1" applyFill="1" applyAlignment="1">
      <alignment vertical="center" wrapText="1"/>
    </xf>
    <xf numFmtId="164" fontId="6" fillId="0" borderId="9" xfId="0" applyNumberFormat="1" applyFont="1" applyBorder="1" applyAlignment="1">
      <alignment vertical="center" wrapText="1"/>
    </xf>
    <xf numFmtId="0" fontId="6" fillId="11" borderId="0" xfId="0" applyFont="1" applyFill="1" applyAlignment="1">
      <alignment vertical="center" wrapText="1"/>
    </xf>
    <xf numFmtId="0" fontId="0" fillId="11" borderId="0" xfId="0" applyFill="1" applyAlignment="1" applyProtection="1">
      <alignment vertical="center" wrapText="1"/>
      <protection hidden="1"/>
    </xf>
    <xf numFmtId="0" fontId="2" fillId="13" borderId="0" xfId="0" applyFont="1" applyFill="1" applyAlignment="1">
      <alignment vertical="center" wrapText="1"/>
    </xf>
    <xf numFmtId="0" fontId="4" fillId="13" borderId="0" xfId="0" applyFont="1" applyFill="1" applyAlignment="1">
      <alignment vertical="center" wrapText="1"/>
    </xf>
    <xf numFmtId="44" fontId="1" fillId="11" borderId="9" xfId="1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4" fillId="14" borderId="0" xfId="0" applyFont="1" applyFill="1" applyAlignment="1">
      <alignment vertical="center" wrapText="1"/>
    </xf>
    <xf numFmtId="0" fontId="2" fillId="14" borderId="9" xfId="0" applyFont="1" applyFill="1" applyBorder="1" applyAlignment="1">
      <alignment vertical="center" wrapText="1"/>
    </xf>
    <xf numFmtId="0" fontId="9" fillId="11" borderId="5" xfId="0" applyFont="1" applyFill="1" applyBorder="1" applyAlignment="1">
      <alignment vertical="center" wrapText="1"/>
    </xf>
    <xf numFmtId="0" fontId="9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2" fillId="11" borderId="0" xfId="0" applyFont="1" applyFill="1" applyAlignment="1">
      <alignment horizontal="left" vertical="center" wrapText="1"/>
    </xf>
    <xf numFmtId="0" fontId="1" fillId="11" borderId="0" xfId="0" applyFont="1" applyFill="1" applyAlignment="1">
      <alignment horizontal="left" vertical="center" wrapText="1"/>
    </xf>
    <xf numFmtId="0" fontId="2" fillId="11" borderId="9" xfId="0" applyFont="1" applyFill="1" applyBorder="1" applyAlignment="1">
      <alignment vertical="center" wrapText="1"/>
    </xf>
    <xf numFmtId="0" fontId="1" fillId="11" borderId="9" xfId="0" applyFont="1" applyFill="1" applyBorder="1" applyAlignment="1">
      <alignment vertical="center" wrapText="1"/>
    </xf>
    <xf numFmtId="10" fontId="6" fillId="11" borderId="9" xfId="2" applyNumberFormat="1" applyFont="1" applyFill="1" applyBorder="1" applyAlignment="1">
      <alignment horizontal="center" vertical="center" wrapText="1"/>
    </xf>
    <xf numFmtId="164" fontId="6" fillId="11" borderId="9" xfId="0" applyNumberFormat="1" applyFont="1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 wrapText="1"/>
    </xf>
    <xf numFmtId="0" fontId="0" fillId="11" borderId="5" xfId="0" applyFill="1" applyBorder="1" applyAlignment="1">
      <alignment vertical="center" wrapText="1"/>
    </xf>
    <xf numFmtId="0" fontId="6" fillId="11" borderId="9" xfId="0" applyFont="1" applyFill="1" applyBorder="1" applyAlignment="1">
      <alignment vertical="center" wrapText="1"/>
    </xf>
    <xf numFmtId="164" fontId="0" fillId="11" borderId="9" xfId="0" applyNumberFormat="1" applyFill="1" applyBorder="1" applyAlignment="1">
      <alignment vertical="center" wrapText="1"/>
    </xf>
    <xf numFmtId="164" fontId="6" fillId="11" borderId="9" xfId="0" applyNumberFormat="1" applyFont="1" applyFill="1" applyBorder="1" applyAlignment="1">
      <alignment vertical="center" wrapText="1"/>
    </xf>
    <xf numFmtId="0" fontId="6" fillId="11" borderId="4" xfId="0" applyFont="1" applyFill="1" applyBorder="1" applyAlignment="1">
      <alignment vertical="center" wrapText="1"/>
    </xf>
    <xf numFmtId="0" fontId="6" fillId="11" borderId="5" xfId="0" applyFont="1" applyFill="1" applyBorder="1" applyAlignment="1">
      <alignment vertical="center" wrapText="1"/>
    </xf>
    <xf numFmtId="10" fontId="0" fillId="11" borderId="9" xfId="2" applyNumberFormat="1" applyFont="1" applyFill="1" applyBorder="1" applyAlignment="1">
      <alignment vertical="center" wrapText="1"/>
    </xf>
    <xf numFmtId="0" fontId="0" fillId="11" borderId="1" xfId="0" applyFill="1" applyBorder="1" applyAlignment="1">
      <alignment vertical="center" wrapText="1"/>
    </xf>
    <xf numFmtId="0" fontId="0" fillId="11" borderId="2" xfId="0" applyFill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left" vertical="center" wrapText="1"/>
    </xf>
    <xf numFmtId="0" fontId="0" fillId="11" borderId="9" xfId="0" applyFill="1" applyBorder="1" applyAlignment="1">
      <alignment horizontal="right" vertical="center" wrapText="1"/>
    </xf>
    <xf numFmtId="0" fontId="0" fillId="11" borderId="6" xfId="0" applyFill="1" applyBorder="1" applyAlignment="1">
      <alignment vertical="center" wrapText="1"/>
    </xf>
    <xf numFmtId="0" fontId="0" fillId="11" borderId="7" xfId="0" applyFill="1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164" fontId="6" fillId="3" borderId="9" xfId="1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16" borderId="9" xfId="0" applyFont="1" applyFill="1" applyBorder="1" applyAlignment="1">
      <alignment vertical="center" wrapText="1"/>
    </xf>
    <xf numFmtId="17" fontId="1" fillId="11" borderId="9" xfId="0" applyNumberFormat="1" applyFont="1" applyFill="1" applyBorder="1" applyAlignment="1" applyProtection="1">
      <alignment horizontal="center" vertical="center" wrapText="1"/>
      <protection locked="0"/>
    </xf>
    <xf numFmtId="164" fontId="0" fillId="11" borderId="9" xfId="0" applyNumberFormat="1" applyFill="1" applyBorder="1" applyAlignment="1">
      <alignment horizontal="center" vertical="center" wrapText="1"/>
    </xf>
    <xf numFmtId="0" fontId="1" fillId="11" borderId="9" xfId="0" applyFont="1" applyFill="1" applyBorder="1" applyAlignment="1" applyProtection="1">
      <alignment vertical="center" wrapText="1"/>
      <protection locked="0"/>
    </xf>
    <xf numFmtId="0" fontId="0" fillId="11" borderId="9" xfId="0" applyFill="1" applyBorder="1" applyAlignment="1" applyProtection="1">
      <alignment vertical="center" wrapText="1"/>
      <protection locked="0"/>
    </xf>
    <xf numFmtId="0" fontId="0" fillId="17" borderId="9" xfId="0" applyFill="1" applyBorder="1"/>
    <xf numFmtId="0" fontId="0" fillId="11" borderId="39" xfId="0" applyFill="1" applyBorder="1"/>
    <xf numFmtId="0" fontId="0" fillId="0" borderId="9" xfId="0" applyBorder="1" applyAlignment="1" applyProtection="1">
      <alignment horizontal="right" vertical="center" wrapText="1"/>
      <protection locked="0"/>
    </xf>
    <xf numFmtId="0" fontId="0" fillId="11" borderId="0" xfId="0" applyFill="1" applyAlignment="1">
      <alignment horizontal="right" vertical="center"/>
    </xf>
    <xf numFmtId="0" fontId="0" fillId="0" borderId="9" xfId="0" applyBorder="1" applyAlignment="1" applyProtection="1">
      <alignment horizontal="right" vertical="center"/>
      <protection locked="0"/>
    </xf>
    <xf numFmtId="164" fontId="0" fillId="0" borderId="9" xfId="0" applyNumberFormat="1" applyBorder="1" applyAlignment="1" applyProtection="1">
      <alignment horizontal="right" vertical="center"/>
      <protection locked="0"/>
    </xf>
    <xf numFmtId="164" fontId="0" fillId="0" borderId="9" xfId="0" applyNumberFormat="1" applyBorder="1" applyAlignment="1">
      <alignment horizontal="right" vertical="center"/>
    </xf>
    <xf numFmtId="0" fontId="0" fillId="11" borderId="39" xfId="0" applyFill="1" applyBorder="1" applyAlignment="1">
      <alignment horizontal="right" vertical="center"/>
    </xf>
    <xf numFmtId="0" fontId="21" fillId="11" borderId="0" xfId="0" applyFont="1" applyFill="1"/>
    <xf numFmtId="0" fontId="22" fillId="11" borderId="0" xfId="0" applyFont="1" applyFill="1" applyAlignment="1">
      <alignment vertical="center"/>
    </xf>
    <xf numFmtId="0" fontId="22" fillId="11" borderId="0" xfId="0" applyFont="1" applyFill="1"/>
    <xf numFmtId="0" fontId="22" fillId="11" borderId="0" xfId="0" applyFont="1" applyFill="1" applyAlignment="1">
      <alignment wrapText="1"/>
    </xf>
    <xf numFmtId="0" fontId="6" fillId="11" borderId="0" xfId="0" applyFont="1" applyFill="1"/>
    <xf numFmtId="0" fontId="23" fillId="11" borderId="0" xfId="0" applyFont="1" applyFill="1" applyAlignment="1">
      <alignment horizontal="center"/>
    </xf>
    <xf numFmtId="0" fontId="2" fillId="1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164" fontId="0" fillId="0" borderId="9" xfId="0" applyNumberFormat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2" fillId="14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2" fillId="11" borderId="0" xfId="0" applyFont="1" applyFill="1" applyAlignment="1">
      <alignment vertical="center" wrapText="1"/>
    </xf>
    <xf numFmtId="0" fontId="25" fillId="11" borderId="0" xfId="0" applyFont="1" applyFill="1"/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0" fillId="11" borderId="0" xfId="0" applyNumberFormat="1" applyFill="1" applyAlignment="1">
      <alignment wrapText="1"/>
    </xf>
    <xf numFmtId="0" fontId="14" fillId="3" borderId="0" xfId="0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2" fillId="11" borderId="2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13" borderId="4" xfId="0" applyFont="1" applyFill="1" applyBorder="1" applyAlignment="1">
      <alignment horizontal="left" vertical="center" wrapText="1"/>
    </xf>
    <xf numFmtId="0" fontId="1" fillId="13" borderId="6" xfId="0" applyFont="1" applyFill="1" applyBorder="1" applyAlignment="1">
      <alignment horizontal="left" vertical="center" wrapText="1"/>
    </xf>
    <xf numFmtId="0" fontId="1" fillId="15" borderId="4" xfId="0" applyFont="1" applyFill="1" applyBorder="1" applyAlignment="1">
      <alignment horizontal="left" vertical="center" wrapText="1"/>
    </xf>
    <xf numFmtId="0" fontId="1" fillId="15" borderId="6" xfId="0" applyFont="1" applyFill="1" applyBorder="1" applyAlignment="1">
      <alignment horizontal="left" vertical="center" wrapText="1"/>
    </xf>
    <xf numFmtId="0" fontId="1" fillId="16" borderId="4" xfId="0" applyFont="1" applyFill="1" applyBorder="1" applyAlignment="1">
      <alignment horizontal="left" vertical="center" wrapText="1"/>
    </xf>
    <xf numFmtId="0" fontId="1" fillId="16" borderId="6" xfId="0" applyFont="1" applyFill="1" applyBorder="1" applyAlignment="1">
      <alignment horizontal="left" vertical="center" wrapText="1"/>
    </xf>
    <xf numFmtId="0" fontId="1" fillId="11" borderId="37" xfId="0" applyFont="1" applyFill="1" applyBorder="1" applyAlignment="1">
      <alignment horizontal="center" vertical="center" wrapText="1"/>
    </xf>
    <xf numFmtId="0" fontId="1" fillId="11" borderId="38" xfId="0" applyFont="1" applyFill="1" applyBorder="1" applyAlignment="1">
      <alignment horizontal="center" vertical="center" wrapText="1"/>
    </xf>
    <xf numFmtId="0" fontId="6" fillId="17" borderId="36" xfId="0" applyFont="1" applyFill="1" applyBorder="1" applyAlignment="1">
      <alignment horizontal="left" vertical="center" wrapText="1"/>
    </xf>
    <xf numFmtId="0" fontId="6" fillId="17" borderId="37" xfId="0" applyFont="1" applyFill="1" applyBorder="1" applyAlignment="1">
      <alignment horizontal="left" vertical="center" wrapText="1"/>
    </xf>
    <xf numFmtId="0" fontId="0" fillId="11" borderId="37" xfId="0" applyFill="1" applyBorder="1" applyAlignment="1">
      <alignment horizontal="center" vertical="center" wrapText="1"/>
    </xf>
    <xf numFmtId="0" fontId="0" fillId="11" borderId="38" xfId="0" applyFill="1" applyBorder="1" applyAlignment="1">
      <alignment horizontal="center" vertical="center" wrapText="1"/>
    </xf>
    <xf numFmtId="0" fontId="0" fillId="17" borderId="18" xfId="0" applyFill="1" applyBorder="1" applyAlignment="1">
      <alignment horizontal="center" vertical="center" wrapText="1"/>
    </xf>
    <xf numFmtId="0" fontId="0" fillId="17" borderId="34" xfId="0" applyFill="1" applyBorder="1" applyAlignment="1">
      <alignment horizontal="center" vertical="center" wrapText="1"/>
    </xf>
    <xf numFmtId="0" fontId="0" fillId="17" borderId="11" xfId="0" applyFill="1" applyBorder="1" applyAlignment="1">
      <alignment horizontal="center" vertical="center" wrapText="1"/>
    </xf>
    <xf numFmtId="164" fontId="0" fillId="0" borderId="18" xfId="0" applyNumberFormat="1" applyBorder="1" applyAlignment="1" applyProtection="1">
      <alignment horizontal="right" vertical="center" wrapText="1"/>
      <protection locked="0"/>
    </xf>
    <xf numFmtId="164" fontId="0" fillId="0" borderId="34" xfId="0" applyNumberFormat="1" applyBorder="1" applyAlignment="1" applyProtection="1">
      <alignment horizontal="right" vertical="center" wrapText="1"/>
      <protection locked="0"/>
    </xf>
    <xf numFmtId="164" fontId="0" fillId="0" borderId="11" xfId="0" applyNumberFormat="1" applyBorder="1" applyAlignment="1" applyProtection="1">
      <alignment horizontal="right" vertical="center" wrapText="1"/>
      <protection locked="0"/>
    </xf>
    <xf numFmtId="0" fontId="6" fillId="17" borderId="0" xfId="0" applyFont="1" applyFill="1" applyAlignment="1">
      <alignment horizontal="center" vertical="center"/>
    </xf>
    <xf numFmtId="0" fontId="6" fillId="17" borderId="0" xfId="0" applyFont="1" applyFill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164" fontId="6" fillId="11" borderId="9" xfId="0" applyNumberFormat="1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20" xfId="2" applyNumberFormat="1" applyFont="1" applyFill="1" applyBorder="1" applyAlignment="1">
      <alignment horizontal="center" vertical="center" wrapText="1"/>
    </xf>
    <xf numFmtId="0" fontId="6" fillId="11" borderId="17" xfId="2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/>
    </xf>
    <xf numFmtId="0" fontId="10" fillId="8" borderId="56" xfId="0" applyFont="1" applyFill="1" applyBorder="1" applyAlignment="1">
      <alignment horizontal="center"/>
    </xf>
    <xf numFmtId="0" fontId="10" fillId="8" borderId="44" xfId="0" applyFont="1" applyFill="1" applyBorder="1" applyAlignment="1">
      <alignment horizontal="center" wrapText="1"/>
    </xf>
    <xf numFmtId="0" fontId="10" fillId="8" borderId="10" xfId="0" applyFont="1" applyFill="1" applyBorder="1" applyAlignment="1">
      <alignment horizontal="center" wrapText="1"/>
    </xf>
    <xf numFmtId="0" fontId="10" fillId="8" borderId="45" xfId="0" applyFont="1" applyFill="1" applyBorder="1" applyAlignment="1">
      <alignment horizontal="center" wrapText="1"/>
    </xf>
    <xf numFmtId="0" fontId="10" fillId="8" borderId="15" xfId="0" applyFont="1" applyFill="1" applyBorder="1" applyAlignment="1">
      <alignment horizontal="center" wrapText="1"/>
    </xf>
    <xf numFmtId="0" fontId="10" fillId="8" borderId="18" xfId="0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center" wrapText="1"/>
    </xf>
    <xf numFmtId="0" fontId="10" fillId="8" borderId="55" xfId="0" applyFont="1" applyFill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 shrinkToFit="1"/>
    </xf>
    <xf numFmtId="0" fontId="0" fillId="0" borderId="9" xfId="0" applyBorder="1" applyAlignment="1">
      <alignment horizontal="center" wrapText="1" shrinkToFit="1"/>
    </xf>
    <xf numFmtId="0" fontId="0" fillId="0" borderId="43" xfId="0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9" xfId="0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0" fillId="0" borderId="43" xfId="0" applyBorder="1" applyAlignment="1">
      <alignment horizontal="center" vertical="center" wrapText="1" readingOrder="1"/>
    </xf>
    <xf numFmtId="0" fontId="0" fillId="0" borderId="17" xfId="0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 readingOrder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5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5" fillId="6" borderId="2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32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43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/>
    </xf>
    <xf numFmtId="0" fontId="19" fillId="7" borderId="32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43" xfId="0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horizontal="center" vertical="center"/>
    </xf>
    <xf numFmtId="0" fontId="19" fillId="7" borderId="50" xfId="0" applyFont="1" applyFill="1" applyBorder="1" applyAlignment="1">
      <alignment horizontal="center" vertical="center"/>
    </xf>
    <xf numFmtId="0" fontId="15" fillId="8" borderId="27" xfId="0" applyFont="1" applyFill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43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50" xfId="0" applyFont="1" applyFill="1" applyBorder="1" applyAlignment="1">
      <alignment horizontal="center" vertical="center" wrapText="1"/>
    </xf>
    <xf numFmtId="0" fontId="15" fillId="10" borderId="27" xfId="0" applyFont="1" applyFill="1" applyBorder="1" applyAlignment="1">
      <alignment horizontal="center" vertical="center" wrapText="1"/>
    </xf>
    <xf numFmtId="0" fontId="15" fillId="10" borderId="32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43" xfId="0" applyFont="1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vertical="center" wrapText="1"/>
    </xf>
    <xf numFmtId="0" fontId="15" fillId="10" borderId="49" xfId="0" applyFont="1" applyFill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0" fontId="15" fillId="9" borderId="32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5" fillId="9" borderId="43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9" borderId="50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wrapText="1"/>
    </xf>
    <xf numFmtId="0" fontId="24" fillId="5" borderId="9" xfId="0" applyFont="1" applyFill="1" applyBorder="1" applyAlignment="1">
      <alignment horizontal="center" wrapText="1"/>
    </xf>
    <xf numFmtId="0" fontId="24" fillId="2" borderId="9" xfId="0" applyFont="1" applyFill="1" applyBorder="1" applyAlignment="1">
      <alignment horizontal="center" wrapText="1"/>
    </xf>
    <xf numFmtId="0" fontId="24" fillId="14" borderId="9" xfId="0" applyFont="1" applyFill="1" applyBorder="1" applyAlignment="1">
      <alignment horizontal="center" wrapText="1"/>
    </xf>
  </cellXfs>
  <cellStyles count="3">
    <cellStyle name="Mena" xfId="1" builtinId="4"/>
    <cellStyle name="Normálna" xfId="0" builtinId="0"/>
    <cellStyle name="Percentá" xfId="2" builtinId="5"/>
  </cellStyles>
  <dxfs count="3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B8994"/>
      <color rgb="FFFFCCCC"/>
      <color rgb="FF99FFCC"/>
      <color rgb="FFFF6699"/>
      <color rgb="FFFB4772"/>
      <color rgb="FFFFFFCC"/>
      <color rgb="FFD6E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dovanHuba\Downloads\Filtre_OCR_SR.xlsx" TargetMode="External"/><Relationship Id="rId1" Type="http://schemas.openxmlformats.org/officeDocument/2006/relationships/externalLinkPath" Target="/Users/RadovanHuba/Downloads/Filtre_OCR_S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oznam"/>
      <sheetName val="Číselníky_obce_OCR"/>
      <sheetName val="Filter_OOCR"/>
      <sheetName val="Filter_KOCR"/>
      <sheetName val="Filter_Aktivity"/>
      <sheetName val="Filter_Rok"/>
    </sheetNames>
    <sheetDataSet>
      <sheetData sheetId="0"/>
      <sheetData sheetId="1"/>
      <sheetData sheetId="2">
        <row r="2">
          <cell r="G2" t="str">
            <v>KOCR_6</v>
          </cell>
        </row>
        <row r="3">
          <cell r="G3" t="str">
            <v>KOCR_1</v>
          </cell>
        </row>
        <row r="4">
          <cell r="G4" t="str">
            <v>KOCR_2</v>
          </cell>
        </row>
        <row r="5">
          <cell r="G5" t="str">
            <v>KOCR_2</v>
          </cell>
        </row>
        <row r="6">
          <cell r="G6" t="str">
            <v>KOCR_3</v>
          </cell>
        </row>
        <row r="7">
          <cell r="G7" t="str">
            <v>KOCR_2</v>
          </cell>
        </row>
        <row r="8">
          <cell r="G8" t="str">
            <v>KOCR_6</v>
          </cell>
        </row>
        <row r="9">
          <cell r="G9" t="str">
            <v>KOCR_7</v>
          </cell>
        </row>
        <row r="10">
          <cell r="G10" t="str">
            <v>KOCR_7</v>
          </cell>
        </row>
        <row r="11">
          <cell r="G11" t="str">
            <v>KOCR_7</v>
          </cell>
        </row>
        <row r="12">
          <cell r="G12" t="str">
            <v>KOCR_3</v>
          </cell>
        </row>
        <row r="13">
          <cell r="G13" t="str">
            <v>KOCR_1</v>
          </cell>
        </row>
        <row r="14">
          <cell r="G14" t="str">
            <v>KOCR_4</v>
          </cell>
        </row>
        <row r="15">
          <cell r="G15" t="str">
            <v>KOCR_2</v>
          </cell>
        </row>
        <row r="16">
          <cell r="G16" t="str">
            <v>KOCR_6</v>
          </cell>
        </row>
        <row r="17">
          <cell r="G17" t="str">
            <v>KOCR_8</v>
          </cell>
        </row>
        <row r="18">
          <cell r="G18" t="str">
            <v>KOCR_4</v>
          </cell>
        </row>
        <row r="19">
          <cell r="G19" t="str">
            <v>KOCR_6</v>
          </cell>
        </row>
        <row r="20">
          <cell r="G20" t="str">
            <v>KOCR_2</v>
          </cell>
        </row>
        <row r="21">
          <cell r="G21" t="str">
            <v>KOCR_1</v>
          </cell>
        </row>
        <row r="22">
          <cell r="G22" t="str">
            <v>KOCR_6</v>
          </cell>
        </row>
        <row r="23">
          <cell r="G23" t="str">
            <v>KOCR_3</v>
          </cell>
        </row>
        <row r="24">
          <cell r="G24" t="str">
            <v>KOCR_8</v>
          </cell>
        </row>
        <row r="25">
          <cell r="G25"/>
        </row>
        <row r="26">
          <cell r="G26" t="str">
            <v>KOCR_8</v>
          </cell>
        </row>
        <row r="27">
          <cell r="G27" t="str">
            <v>KOCR_7</v>
          </cell>
        </row>
        <row r="28">
          <cell r="G28" t="str">
            <v>KOCR_2</v>
          </cell>
        </row>
        <row r="29">
          <cell r="G29" t="str">
            <v>KOCR_3</v>
          </cell>
        </row>
        <row r="30">
          <cell r="G30" t="str">
            <v>KOCR_5</v>
          </cell>
        </row>
        <row r="31">
          <cell r="G31" t="str">
            <v>KOCR_3</v>
          </cell>
        </row>
        <row r="32">
          <cell r="G32" t="str">
            <v>KOCR_6</v>
          </cell>
        </row>
        <row r="33">
          <cell r="G33" t="str">
            <v>KOCR_3</v>
          </cell>
        </row>
        <row r="34">
          <cell r="G34" t="str">
            <v>KOCR_5</v>
          </cell>
        </row>
        <row r="35">
          <cell r="G35" t="str">
            <v>KOCR_5</v>
          </cell>
        </row>
        <row r="36">
          <cell r="G36" t="str">
            <v>KOCR_3</v>
          </cell>
        </row>
        <row r="37">
          <cell r="G37" t="str">
            <v>KOCR_8</v>
          </cell>
        </row>
        <row r="38">
          <cell r="G38" t="str">
            <v>KOCR_5</v>
          </cell>
        </row>
        <row r="39">
          <cell r="G39" t="str">
            <v>KOCR_1</v>
          </cell>
        </row>
        <row r="40">
          <cell r="G40" t="str">
            <v>KOCR_4</v>
          </cell>
        </row>
      </sheetData>
      <sheetData sheetId="3">
        <row r="1">
          <cell r="C1" t="str">
            <v>ID_KOCR</v>
          </cell>
          <cell r="D1" t="str">
            <v>Názov KOCR</v>
          </cell>
          <cell r="E1" t="str">
            <v>Názov KOCR_skrátený</v>
          </cell>
          <cell r="F1" t="str">
            <v>Názov KOCR_EN</v>
          </cell>
          <cell r="G1" t="str">
            <v>VÚC</v>
          </cell>
        </row>
        <row r="2">
          <cell r="C2" t="str">
            <v>KOCR_1</v>
          </cell>
          <cell r="D2" t="str">
            <v>Turizmus regiónu Bratislava</v>
          </cell>
          <cell r="E2" t="str">
            <v>Turizmus regiónu Bratislava</v>
          </cell>
          <cell r="F2" t="str">
            <v>Bratislava Region Tourism</v>
          </cell>
          <cell r="G2" t="str">
            <v>BSK</v>
          </cell>
        </row>
        <row r="3">
          <cell r="C3" t="str">
            <v>KOCR_2</v>
          </cell>
          <cell r="D3" t="str">
            <v>Žilinský turistický kraj</v>
          </cell>
          <cell r="E3" t="str">
            <v>Žilinský turistický kraj</v>
          </cell>
          <cell r="F3"/>
          <cell r="G3" t="str">
            <v>ZSK</v>
          </cell>
        </row>
        <row r="4">
          <cell r="C4" t="str">
            <v>KOCR_3</v>
          </cell>
          <cell r="D4" t="str">
            <v>Severovýchod Slovenska</v>
          </cell>
          <cell r="E4" t="str">
            <v>Severovýchod Slovenska</v>
          </cell>
          <cell r="F4"/>
          <cell r="G4" t="str">
            <v>PSK</v>
          </cell>
        </row>
        <row r="5">
          <cell r="C5" t="str">
            <v>KOCR_4</v>
          </cell>
          <cell r="D5" t="str">
            <v>Košice Región Turizmus</v>
          </cell>
          <cell r="E5" t="str">
            <v>Košice Región Turizmus</v>
          </cell>
          <cell r="F5"/>
          <cell r="G5" t="str">
            <v>KSK</v>
          </cell>
        </row>
        <row r="6">
          <cell r="C6" t="str">
            <v>KOCR_5</v>
          </cell>
          <cell r="D6" t="str">
            <v>Trenčín región</v>
          </cell>
          <cell r="E6" t="str">
            <v>Trenčín región</v>
          </cell>
          <cell r="F6" t="str">
            <v>Trenčín Region</v>
          </cell>
          <cell r="G6" t="str">
            <v>TSK</v>
          </cell>
        </row>
        <row r="7">
          <cell r="C7" t="str">
            <v>KOCR_6</v>
          </cell>
          <cell r="D7" t="str">
            <v>Banskobystrický kraj Turizmus</v>
          </cell>
          <cell r="E7" t="str">
            <v>Banskobystrický kraj Turizmus</v>
          </cell>
          <cell r="F7" t="str">
            <v>Banská Bystrica Tourism Region</v>
          </cell>
          <cell r="G7" t="str">
            <v>BBSK</v>
          </cell>
        </row>
        <row r="8">
          <cell r="C8" t="str">
            <v>KOCR_7</v>
          </cell>
          <cell r="D8" t="str">
            <v>Trnavský kraj</v>
          </cell>
          <cell r="E8" t="str">
            <v>Trnavský kraj</v>
          </cell>
          <cell r="F8"/>
          <cell r="G8" t="str">
            <v>TTSK</v>
          </cell>
        </row>
        <row r="9">
          <cell r="C9" t="str">
            <v>KOCR_8</v>
          </cell>
          <cell r="D9" t="str">
            <v>Krajská organizácia cestovného ruchu Nitriansky kraj</v>
          </cell>
          <cell r="E9" t="str">
            <v>KOCR Nitriansky kraj</v>
          </cell>
          <cell r="F9"/>
          <cell r="G9" t="str">
            <v>NSK</v>
          </cell>
        </row>
      </sheetData>
      <sheetData sheetId="4"/>
      <sheetData sheetId="5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14A6-4AC2-468C-A180-51F5627BA84F}">
  <sheetPr codeName="Hárok1"/>
  <dimension ref="B1:Q31"/>
  <sheetViews>
    <sheetView tabSelected="1" zoomScale="90" zoomScaleNormal="90" workbookViewId="0">
      <selection activeCell="F40" sqref="F40"/>
    </sheetView>
  </sheetViews>
  <sheetFormatPr defaultColWidth="9.140625" defaultRowHeight="15"/>
  <cols>
    <col min="1" max="1" width="12.7109375" style="7" customWidth="1"/>
    <col min="2" max="2" width="49.28515625" style="7" customWidth="1"/>
    <col min="3" max="3" width="18.28515625" style="7" customWidth="1"/>
    <col min="4" max="4" width="27.140625" style="8" customWidth="1"/>
    <col min="5" max="5" width="15.5703125" style="8" customWidth="1"/>
    <col min="6" max="6" width="82.42578125" style="8" bestFit="1" customWidth="1"/>
    <col min="7" max="7" width="14.85546875" style="8" customWidth="1"/>
    <col min="8" max="8" width="8.7109375" style="8" bestFit="1" customWidth="1"/>
    <col min="9" max="9" width="82.42578125" style="8" bestFit="1" customWidth="1"/>
    <col min="10" max="10" width="14.5703125" style="8" customWidth="1"/>
    <col min="11" max="11" width="8.7109375" style="8" bestFit="1" customWidth="1"/>
    <col min="12" max="12" width="82.42578125" style="8" bestFit="1" customWidth="1"/>
    <col min="13" max="13" width="14.5703125" style="8" customWidth="1"/>
    <col min="14" max="14" width="8.7109375" style="8" bestFit="1" customWidth="1"/>
    <col min="15" max="15" width="82.42578125" style="8" bestFit="1" customWidth="1"/>
    <col min="16" max="16" width="28" style="8" customWidth="1"/>
    <col min="17" max="17" width="30.85546875" style="8" bestFit="1" customWidth="1"/>
    <col min="18" max="16384" width="9.140625" style="7"/>
  </cols>
  <sheetData>
    <row r="1" spans="2:6" ht="36" customHeight="1">
      <c r="B1" s="139" t="e" vm="1">
        <v>#VALUE!</v>
      </c>
      <c r="D1" s="138" t="s">
        <v>583</v>
      </c>
      <c r="E1" s="138"/>
      <c r="F1" s="138"/>
    </row>
    <row r="2" spans="2:6" ht="44.25" customHeight="1" thickBot="1">
      <c r="B2" s="139"/>
    </row>
    <row r="3" spans="2:6">
      <c r="B3" s="139"/>
      <c r="D3" s="30" t="s">
        <v>6</v>
      </c>
      <c r="E3" s="31" t="s">
        <v>7</v>
      </c>
      <c r="F3" s="32" t="s">
        <v>682</v>
      </c>
    </row>
    <row r="4" spans="2:6" ht="14.45" customHeight="1">
      <c r="B4" s="139"/>
      <c r="D4" s="149" t="s">
        <v>683</v>
      </c>
      <c r="E4" s="12" t="s">
        <v>9</v>
      </c>
      <c r="F4" s="11" t="s">
        <v>939</v>
      </c>
    </row>
    <row r="5" spans="2:6">
      <c r="D5" s="149"/>
      <c r="E5" s="12" t="s">
        <v>10</v>
      </c>
      <c r="F5" s="11" t="s">
        <v>3</v>
      </c>
    </row>
    <row r="6" spans="2:6">
      <c r="D6" s="149"/>
      <c r="E6" s="12" t="s">
        <v>29</v>
      </c>
      <c r="F6" s="11" t="s">
        <v>684</v>
      </c>
    </row>
    <row r="7" spans="2:6" ht="15.75" thickBot="1">
      <c r="D7" s="150"/>
      <c r="E7" s="13" t="s">
        <v>30</v>
      </c>
      <c r="F7" s="10" t="s">
        <v>157</v>
      </c>
    </row>
    <row r="8" spans="2:6" ht="15.75" thickBot="1"/>
    <row r="9" spans="2:6">
      <c r="B9" s="155" t="s">
        <v>606</v>
      </c>
      <c r="D9" s="33" t="s">
        <v>6</v>
      </c>
      <c r="E9" s="34" t="s">
        <v>565</v>
      </c>
      <c r="F9" s="35" t="s">
        <v>686</v>
      </c>
    </row>
    <row r="10" spans="2:6">
      <c r="B10" s="156"/>
      <c r="D10" s="147" t="s">
        <v>685</v>
      </c>
      <c r="E10" s="12" t="s">
        <v>591</v>
      </c>
      <c r="F10" s="11" t="s">
        <v>687</v>
      </c>
    </row>
    <row r="11" spans="2:6" ht="15" customHeight="1">
      <c r="B11" s="157" t="s">
        <v>605</v>
      </c>
      <c r="D11" s="147"/>
      <c r="E11" s="12" t="s">
        <v>592</v>
      </c>
      <c r="F11" s="11" t="s">
        <v>3</v>
      </c>
    </row>
    <row r="12" spans="2:6" ht="30" customHeight="1">
      <c r="B12" s="157"/>
      <c r="D12" s="147"/>
      <c r="E12" s="12" t="s">
        <v>590</v>
      </c>
      <c r="F12" s="11" t="s">
        <v>936</v>
      </c>
    </row>
    <row r="13" spans="2:6" ht="15.75" thickBot="1">
      <c r="B13" s="157"/>
      <c r="D13" s="148"/>
      <c r="E13" s="13" t="s">
        <v>593</v>
      </c>
      <c r="F13" s="10" t="s">
        <v>157</v>
      </c>
    </row>
    <row r="14" spans="2:6" ht="15.75" thickBot="1">
      <c r="B14" s="157"/>
    </row>
    <row r="15" spans="2:6">
      <c r="B15" s="157"/>
      <c r="D15" s="36" t="s">
        <v>6</v>
      </c>
      <c r="E15" s="37" t="s">
        <v>566</v>
      </c>
      <c r="F15" s="38" t="s">
        <v>686</v>
      </c>
    </row>
    <row r="16" spans="2:6" ht="15" customHeight="1">
      <c r="B16" s="157"/>
      <c r="D16" s="145" t="s">
        <v>685</v>
      </c>
      <c r="E16" s="12" t="s">
        <v>594</v>
      </c>
      <c r="F16" s="11" t="s">
        <v>687</v>
      </c>
    </row>
    <row r="17" spans="2:6">
      <c r="B17" s="157"/>
      <c r="D17" s="145"/>
      <c r="E17" s="12" t="s">
        <v>595</v>
      </c>
      <c r="F17" s="11" t="s">
        <v>3</v>
      </c>
    </row>
    <row r="18" spans="2:6">
      <c r="B18" s="157"/>
      <c r="D18" s="145"/>
      <c r="E18" s="12" t="s">
        <v>600</v>
      </c>
      <c r="F18" s="11" t="s">
        <v>936</v>
      </c>
    </row>
    <row r="19" spans="2:6" ht="15.75" thickBot="1">
      <c r="B19" s="157"/>
      <c r="D19" s="146"/>
      <c r="E19" s="13" t="s">
        <v>596</v>
      </c>
      <c r="F19" s="10" t="s">
        <v>157</v>
      </c>
    </row>
    <row r="20" spans="2:6" ht="15.75" thickBot="1">
      <c r="B20" s="157"/>
    </row>
    <row r="21" spans="2:6">
      <c r="B21" s="157"/>
      <c r="D21" s="39" t="s">
        <v>6</v>
      </c>
      <c r="E21" s="40" t="s">
        <v>567</v>
      </c>
      <c r="F21" s="41" t="s">
        <v>686</v>
      </c>
    </row>
    <row r="22" spans="2:6" ht="15" customHeight="1">
      <c r="B22" s="157"/>
      <c r="D22" s="151" t="s">
        <v>685</v>
      </c>
      <c r="E22" s="12" t="s">
        <v>597</v>
      </c>
      <c r="F22" s="11" t="s">
        <v>687</v>
      </c>
    </row>
    <row r="23" spans="2:6">
      <c r="B23" s="157"/>
      <c r="D23" s="151"/>
      <c r="E23" s="12" t="s">
        <v>598</v>
      </c>
      <c r="F23" s="11" t="s">
        <v>3</v>
      </c>
    </row>
    <row r="24" spans="2:6">
      <c r="B24" s="157"/>
      <c r="D24" s="151"/>
      <c r="E24" s="12" t="s">
        <v>601</v>
      </c>
      <c r="F24" s="11" t="s">
        <v>936</v>
      </c>
    </row>
    <row r="25" spans="2:6" ht="15.75" thickBot="1">
      <c r="B25" s="157"/>
      <c r="D25" s="152"/>
      <c r="E25" s="13" t="s">
        <v>599</v>
      </c>
      <c r="F25" s="10" t="s">
        <v>157</v>
      </c>
    </row>
    <row r="26" spans="2:6" ht="15.75" thickBot="1">
      <c r="B26" s="157"/>
    </row>
    <row r="27" spans="2:6">
      <c r="B27" s="157"/>
      <c r="D27" s="42" t="s">
        <v>11</v>
      </c>
      <c r="E27" s="140" t="s">
        <v>162</v>
      </c>
      <c r="F27" s="43" t="s">
        <v>588</v>
      </c>
    </row>
    <row r="28" spans="2:6" ht="15" customHeight="1">
      <c r="B28" s="157"/>
      <c r="D28" s="143" t="s">
        <v>685</v>
      </c>
      <c r="E28" s="141"/>
      <c r="F28" s="153" t="s">
        <v>589</v>
      </c>
    </row>
    <row r="29" spans="2:6">
      <c r="B29" s="157"/>
      <c r="D29" s="143"/>
      <c r="E29" s="141"/>
      <c r="F29" s="153"/>
    </row>
    <row r="30" spans="2:6">
      <c r="B30" s="157"/>
      <c r="D30" s="143"/>
      <c r="E30" s="141"/>
      <c r="F30" s="153"/>
    </row>
    <row r="31" spans="2:6" ht="15.75" thickBot="1">
      <c r="B31" s="158"/>
      <c r="D31" s="144"/>
      <c r="E31" s="142"/>
      <c r="F31" s="154"/>
    </row>
  </sheetData>
  <sheetProtection algorithmName="SHA-512" hashValue="EG7q+NZPe635H7OLIKvpYTRw5arah4z9F774ab5Pkxxym7hH0nN17RiKCvxrcLdOOVRWFmweHO0gGlbzV2Eg/Q==" saltValue="rp0G7zvf4QpfyFKYT+lNPQ==" spinCount="100000" sheet="1" selectLockedCells="1"/>
  <mergeCells count="11">
    <mergeCell ref="D1:F1"/>
    <mergeCell ref="B1:B4"/>
    <mergeCell ref="E27:E31"/>
    <mergeCell ref="D28:D31"/>
    <mergeCell ref="D16:D19"/>
    <mergeCell ref="D10:D13"/>
    <mergeCell ref="D4:D7"/>
    <mergeCell ref="D22:D25"/>
    <mergeCell ref="F28:F31"/>
    <mergeCell ref="B9:B10"/>
    <mergeCell ref="B11:B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A9E7-C2D9-4526-8517-8060633F8619}">
  <sheetPr>
    <tabColor theme="2" tint="-0.249977111117893"/>
    <pageSetUpPr fitToPage="1"/>
  </sheetPr>
  <dimension ref="A1:K60"/>
  <sheetViews>
    <sheetView zoomScale="90" zoomScaleNormal="90" workbookViewId="0">
      <selection activeCell="B3" sqref="B3"/>
    </sheetView>
  </sheetViews>
  <sheetFormatPr defaultColWidth="9.140625" defaultRowHeight="15"/>
  <cols>
    <col min="1" max="1" width="38.85546875" style="7" bestFit="1" customWidth="1"/>
    <col min="2" max="2" width="56.42578125" style="7" customWidth="1"/>
    <col min="3" max="3" width="11.5703125" style="7" customWidth="1"/>
    <col min="4" max="4" width="27.140625" style="7" customWidth="1"/>
    <col min="5" max="5" width="45.85546875" style="7" customWidth="1"/>
    <col min="6" max="6" width="11.5703125" style="7" customWidth="1"/>
    <col min="7" max="7" width="36.7109375" style="7" customWidth="1"/>
    <col min="8" max="8" width="44.85546875" style="7" customWidth="1"/>
    <col min="9" max="9" width="11.5703125" style="7" customWidth="1"/>
    <col min="10" max="10" width="33.28515625" style="7" bestFit="1" customWidth="1"/>
    <col min="11" max="11" width="61.42578125" style="7" customWidth="1"/>
    <col min="12" max="16384" width="9.140625" style="7"/>
  </cols>
  <sheetData>
    <row r="1" spans="1:11">
      <c r="A1" s="165" t="s">
        <v>612</v>
      </c>
      <c r="B1" s="165"/>
      <c r="D1" s="165" t="s">
        <v>613</v>
      </c>
      <c r="E1" s="165"/>
      <c r="G1" s="166" t="s">
        <v>650</v>
      </c>
      <c r="H1" s="166"/>
      <c r="J1" s="166" t="s">
        <v>641</v>
      </c>
      <c r="K1" s="166"/>
    </row>
    <row r="3" spans="1:11">
      <c r="A3" s="103" t="s">
        <v>649</v>
      </c>
      <c r="B3" s="105"/>
      <c r="D3" s="103" t="s">
        <v>614</v>
      </c>
      <c r="E3" s="108"/>
      <c r="G3" s="103" t="s">
        <v>629</v>
      </c>
      <c r="H3" s="109">
        <f>E15</f>
        <v>0</v>
      </c>
      <c r="J3" s="103" t="s">
        <v>2</v>
      </c>
      <c r="K3" s="107"/>
    </row>
    <row r="4" spans="1:11">
      <c r="B4" s="106"/>
      <c r="D4" s="103" t="s">
        <v>615</v>
      </c>
      <c r="E4" s="108"/>
      <c r="G4" s="103" t="s">
        <v>630</v>
      </c>
      <c r="H4" s="109">
        <f>E16</f>
        <v>0</v>
      </c>
      <c r="K4" s="106"/>
    </row>
    <row r="5" spans="1:11">
      <c r="A5" s="103" t="s">
        <v>648</v>
      </c>
      <c r="B5" s="105"/>
      <c r="E5" s="106"/>
      <c r="H5" s="106"/>
      <c r="J5" s="103" t="s">
        <v>642</v>
      </c>
      <c r="K5" s="107"/>
    </row>
    <row r="6" spans="1:11">
      <c r="B6" s="106"/>
      <c r="D6" s="103" t="s">
        <v>616</v>
      </c>
      <c r="E6" s="108"/>
      <c r="G6" s="103" t="s">
        <v>631</v>
      </c>
      <c r="H6" s="108"/>
      <c r="K6" s="106"/>
    </row>
    <row r="7" spans="1:11">
      <c r="A7" s="103" t="s">
        <v>607</v>
      </c>
      <c r="B7" s="105"/>
      <c r="D7" s="103" t="s">
        <v>617</v>
      </c>
      <c r="E7" s="108"/>
      <c r="G7" s="103" t="s">
        <v>632</v>
      </c>
      <c r="H7" s="108"/>
      <c r="J7" s="103" t="s">
        <v>643</v>
      </c>
      <c r="K7" s="107"/>
    </row>
    <row r="8" spans="1:11">
      <c r="B8" s="106"/>
      <c r="E8" s="106"/>
      <c r="H8" s="106"/>
      <c r="K8" s="106"/>
    </row>
    <row r="9" spans="1:11">
      <c r="A9" s="103" t="s">
        <v>608</v>
      </c>
      <c r="B9" s="105"/>
      <c r="D9" s="103" t="s">
        <v>618</v>
      </c>
      <c r="E9" s="109">
        <f>E6+E3</f>
        <v>0</v>
      </c>
      <c r="G9" s="103" t="s">
        <v>633</v>
      </c>
      <c r="H9" s="108"/>
      <c r="J9" s="103" t="s">
        <v>644</v>
      </c>
      <c r="K9" s="108"/>
    </row>
    <row r="10" spans="1:11">
      <c r="B10" s="106"/>
      <c r="D10" s="103" t="s">
        <v>619</v>
      </c>
      <c r="E10" s="109">
        <f>E7+E4</f>
        <v>0</v>
      </c>
      <c r="G10" s="103" t="s">
        <v>634</v>
      </c>
      <c r="H10" s="108"/>
      <c r="K10" s="106"/>
    </row>
    <row r="11" spans="1:11">
      <c r="A11" s="103" t="s">
        <v>609</v>
      </c>
      <c r="B11" s="105"/>
      <c r="E11" s="106"/>
      <c r="H11" s="106"/>
      <c r="J11" s="103" t="s">
        <v>645</v>
      </c>
      <c r="K11" s="108"/>
    </row>
    <row r="12" spans="1:11">
      <c r="B12" s="106"/>
      <c r="D12" s="103" t="s">
        <v>620</v>
      </c>
      <c r="E12" s="108"/>
      <c r="G12" s="103" t="s">
        <v>635</v>
      </c>
      <c r="H12" s="109">
        <f>H9+H6+H3</f>
        <v>0</v>
      </c>
      <c r="K12" s="106"/>
    </row>
    <row r="13" spans="1:11">
      <c r="A13" s="103" t="s">
        <v>610</v>
      </c>
      <c r="B13" s="105"/>
      <c r="D13" s="103" t="s">
        <v>621</v>
      </c>
      <c r="E13" s="108"/>
      <c r="G13" s="103" t="s">
        <v>636</v>
      </c>
      <c r="H13" s="109">
        <f>H10+H7+H4</f>
        <v>0</v>
      </c>
      <c r="J13" s="103" t="s">
        <v>646</v>
      </c>
      <c r="K13" s="108"/>
    </row>
    <row r="14" spans="1:11">
      <c r="B14" s="106"/>
      <c r="E14" s="106"/>
      <c r="H14" s="106"/>
      <c r="K14" s="106"/>
    </row>
    <row r="15" spans="1:11" ht="15" customHeight="1">
      <c r="A15" s="103" t="s">
        <v>611</v>
      </c>
      <c r="B15" s="105"/>
      <c r="D15" s="103" t="s">
        <v>622</v>
      </c>
      <c r="E15" s="109">
        <f>E12+E9</f>
        <v>0</v>
      </c>
      <c r="G15" s="103" t="s">
        <v>637</v>
      </c>
      <c r="H15" s="108"/>
      <c r="J15" s="159" t="s">
        <v>647</v>
      </c>
      <c r="K15" s="162"/>
    </row>
    <row r="16" spans="1:11">
      <c r="B16" s="106"/>
      <c r="D16" s="103" t="s">
        <v>623</v>
      </c>
      <c r="E16" s="109">
        <f>E13+E10</f>
        <v>0</v>
      </c>
      <c r="H16" s="106"/>
      <c r="J16" s="160"/>
      <c r="K16" s="163"/>
    </row>
    <row r="17" spans="1:11">
      <c r="A17" s="103" t="s">
        <v>624</v>
      </c>
      <c r="B17" s="107"/>
      <c r="G17" s="103" t="s">
        <v>638</v>
      </c>
      <c r="H17" s="108"/>
      <c r="J17" s="160"/>
      <c r="K17" s="163"/>
    </row>
    <row r="18" spans="1:11">
      <c r="B18" s="106"/>
      <c r="H18" s="106"/>
      <c r="J18" s="161"/>
      <c r="K18" s="164"/>
    </row>
    <row r="19" spans="1:11" ht="15.75" thickBot="1">
      <c r="A19" s="103" t="s">
        <v>625</v>
      </c>
      <c r="B19" s="107"/>
      <c r="G19" s="103" t="s">
        <v>639</v>
      </c>
      <c r="H19" s="107"/>
      <c r="J19" s="104"/>
      <c r="K19" s="110"/>
    </row>
    <row r="20" spans="1:11" ht="15.75" thickTop="1">
      <c r="B20" s="106"/>
      <c r="H20" s="106"/>
      <c r="K20" s="106"/>
    </row>
    <row r="21" spans="1:11">
      <c r="A21" s="103" t="s">
        <v>626</v>
      </c>
      <c r="B21" s="107"/>
      <c r="G21" s="103" t="s">
        <v>640</v>
      </c>
      <c r="H21" s="107"/>
      <c r="J21" s="103" t="s">
        <v>2</v>
      </c>
      <c r="K21" s="107"/>
    </row>
    <row r="22" spans="1:11">
      <c r="B22" s="106"/>
      <c r="K22" s="106"/>
    </row>
    <row r="23" spans="1:11">
      <c r="A23" s="103" t="s">
        <v>627</v>
      </c>
      <c r="B23" s="107"/>
      <c r="J23" s="103" t="s">
        <v>642</v>
      </c>
      <c r="K23" s="107"/>
    </row>
    <row r="24" spans="1:11">
      <c r="B24" s="106"/>
      <c r="K24" s="106"/>
    </row>
    <row r="25" spans="1:11">
      <c r="A25" s="103" t="s">
        <v>628</v>
      </c>
      <c r="B25" s="107"/>
      <c r="J25" s="103" t="s">
        <v>643</v>
      </c>
      <c r="K25" s="107"/>
    </row>
    <row r="26" spans="1:11">
      <c r="K26" s="106"/>
    </row>
    <row r="27" spans="1:11">
      <c r="J27" s="103" t="s">
        <v>644</v>
      </c>
      <c r="K27" s="108"/>
    </row>
    <row r="28" spans="1:11">
      <c r="K28" s="106"/>
    </row>
    <row r="29" spans="1:11">
      <c r="J29" s="103" t="s">
        <v>645</v>
      </c>
      <c r="K29" s="108"/>
    </row>
    <row r="30" spans="1:11">
      <c r="K30" s="106"/>
    </row>
    <row r="31" spans="1:11">
      <c r="J31" s="103" t="s">
        <v>646</v>
      </c>
      <c r="K31" s="108"/>
    </row>
    <row r="32" spans="1:11">
      <c r="K32" s="106"/>
    </row>
    <row r="33" spans="10:11">
      <c r="J33" s="159" t="s">
        <v>647</v>
      </c>
      <c r="K33" s="162"/>
    </row>
    <row r="34" spans="10:11">
      <c r="J34" s="160"/>
      <c r="K34" s="163"/>
    </row>
    <row r="35" spans="10:11">
      <c r="J35" s="160"/>
      <c r="K35" s="163"/>
    </row>
    <row r="36" spans="10:11">
      <c r="J36" s="161"/>
      <c r="K36" s="164"/>
    </row>
    <row r="37" spans="10:11" ht="15.75" thickBot="1">
      <c r="J37" s="104"/>
      <c r="K37" s="110"/>
    </row>
    <row r="38" spans="10:11" ht="15.75" thickTop="1">
      <c r="K38" s="106"/>
    </row>
    <row r="39" spans="10:11">
      <c r="J39" s="103" t="s">
        <v>2</v>
      </c>
      <c r="K39" s="107"/>
    </row>
    <row r="40" spans="10:11">
      <c r="K40" s="106"/>
    </row>
    <row r="41" spans="10:11">
      <c r="J41" s="103" t="s">
        <v>642</v>
      </c>
      <c r="K41" s="107"/>
    </row>
    <row r="42" spans="10:11">
      <c r="K42" s="106"/>
    </row>
    <row r="43" spans="10:11">
      <c r="J43" s="103" t="s">
        <v>643</v>
      </c>
      <c r="K43" s="107"/>
    </row>
    <row r="44" spans="10:11">
      <c r="K44" s="106"/>
    </row>
    <row r="45" spans="10:11">
      <c r="J45" s="103" t="s">
        <v>644</v>
      </c>
      <c r="K45" s="108"/>
    </row>
    <row r="46" spans="10:11">
      <c r="K46" s="106"/>
    </row>
    <row r="47" spans="10:11">
      <c r="J47" s="103" t="s">
        <v>645</v>
      </c>
      <c r="K47" s="108"/>
    </row>
    <row r="48" spans="10:11">
      <c r="K48" s="106"/>
    </row>
    <row r="49" spans="10:11">
      <c r="J49" s="103" t="s">
        <v>646</v>
      </c>
      <c r="K49" s="108"/>
    </row>
    <row r="50" spans="10:11">
      <c r="K50" s="106"/>
    </row>
    <row r="51" spans="10:11">
      <c r="J51" s="159" t="s">
        <v>647</v>
      </c>
      <c r="K51" s="162"/>
    </row>
    <row r="52" spans="10:11">
      <c r="J52" s="160"/>
      <c r="K52" s="163"/>
    </row>
    <row r="53" spans="10:11">
      <c r="J53" s="160"/>
      <c r="K53" s="163"/>
    </row>
    <row r="54" spans="10:11">
      <c r="J54" s="161"/>
      <c r="K54" s="164"/>
    </row>
    <row r="59" spans="10:11">
      <c r="J59" s="7" t="s">
        <v>669</v>
      </c>
    </row>
    <row r="60" spans="10:11" ht="15.75">
      <c r="J60" s="116" t="s">
        <v>670</v>
      </c>
    </row>
  </sheetData>
  <sheetProtection algorithmName="SHA-512" hashValue="B8TXv9MUSMAW7fVtkArpNas9OXf6/Tefo1MXkLbY4Ip1BpMVyKYHCJPZKbvdr8tVzovNt1/LFwtSLDQVM+GAGw==" saltValue="lr2W+m5w+zd33s4mBV+2Fg==" spinCount="100000" sheet="1" selectLockedCells="1"/>
  <mergeCells count="10">
    <mergeCell ref="J51:J54"/>
    <mergeCell ref="K51:K54"/>
    <mergeCell ref="D1:E1"/>
    <mergeCell ref="G1:H1"/>
    <mergeCell ref="A1:B1"/>
    <mergeCell ref="J1:K1"/>
    <mergeCell ref="J15:J18"/>
    <mergeCell ref="K15:K18"/>
    <mergeCell ref="J33:J36"/>
    <mergeCell ref="K33:K36"/>
  </mergeCells>
  <pageMargins left="0.7" right="0.7" top="0.75" bottom="0.75" header="0.3" footer="0.3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64C3-50BE-4254-AE40-7686A4DE0AF5}">
  <sheetPr codeName="Hárok2">
    <tabColor rgb="FF00B050"/>
  </sheetPr>
  <dimension ref="A1:K4"/>
  <sheetViews>
    <sheetView workbookViewId="0">
      <selection activeCell="H4" sqref="H4"/>
    </sheetView>
  </sheetViews>
  <sheetFormatPr defaultColWidth="9.140625" defaultRowHeight="15"/>
  <cols>
    <col min="1" max="3" width="19.85546875" style="48" customWidth="1"/>
    <col min="4" max="4" width="27.28515625" style="48" customWidth="1"/>
    <col min="5" max="5" width="29.140625" style="48" customWidth="1"/>
    <col min="6" max="6" width="27.85546875" style="48" customWidth="1"/>
    <col min="7" max="7" width="31.85546875" style="48" customWidth="1"/>
    <col min="8" max="9" width="25.7109375" style="48" customWidth="1"/>
    <col min="10" max="10" width="54.28515625" style="44" customWidth="1"/>
    <col min="11" max="11" width="21.140625" style="44" customWidth="1"/>
    <col min="12" max="16384" width="9.140625" style="44"/>
  </cols>
  <sheetData>
    <row r="1" spans="1:11">
      <c r="A1" s="45" t="s">
        <v>121</v>
      </c>
      <c r="B1" s="45" t="s">
        <v>2</v>
      </c>
      <c r="C1" s="45" t="s">
        <v>163</v>
      </c>
      <c r="D1" s="45" t="s">
        <v>5</v>
      </c>
      <c r="E1" s="45" t="s">
        <v>4</v>
      </c>
      <c r="F1" s="45" t="s">
        <v>688</v>
      </c>
      <c r="G1" s="45" t="s">
        <v>689</v>
      </c>
      <c r="H1" s="45" t="s">
        <v>32</v>
      </c>
      <c r="I1" s="45" t="s">
        <v>32</v>
      </c>
      <c r="J1" s="45" t="s">
        <v>13</v>
      </c>
      <c r="K1" s="45" t="s">
        <v>122</v>
      </c>
    </row>
    <row r="2" spans="1:11" ht="45.95" customHeight="1">
      <c r="A2" s="9" t="s">
        <v>37</v>
      </c>
      <c r="B2" s="9" t="s">
        <v>568</v>
      </c>
      <c r="C2" s="9" t="s">
        <v>123</v>
      </c>
      <c r="D2" s="9" t="s">
        <v>37</v>
      </c>
      <c r="E2" s="9" t="s">
        <v>37</v>
      </c>
      <c r="F2" s="9" t="s">
        <v>569</v>
      </c>
      <c r="G2" s="9" t="s">
        <v>37</v>
      </c>
      <c r="H2" s="9" t="s">
        <v>33</v>
      </c>
      <c r="I2" s="9" t="s">
        <v>34</v>
      </c>
      <c r="J2" s="9" t="s">
        <v>570</v>
      </c>
      <c r="K2" s="9" t="s">
        <v>123</v>
      </c>
    </row>
    <row r="4" spans="1:11" ht="153" customHeight="1">
      <c r="A4" s="21" t="s">
        <v>7</v>
      </c>
      <c r="B4" s="21">
        <v>2025</v>
      </c>
      <c r="C4" s="1" t="s">
        <v>529</v>
      </c>
      <c r="D4" s="21">
        <f>VLOOKUP(C4, 'ID číselník'!C:D, 2, 0)</f>
        <v>0</v>
      </c>
      <c r="E4" s="21">
        <f>VLOOKUP(D4, 'ID číselník'!D:E, 2, 0)</f>
        <v>0</v>
      </c>
      <c r="F4" s="1"/>
      <c r="G4" s="21" t="str">
        <f>CONCATENATE(E4,"_",H4,I4,"_",A4)</f>
        <v>0__A</v>
      </c>
      <c r="H4" s="1"/>
      <c r="I4" s="1"/>
      <c r="J4" s="1"/>
      <c r="K4" s="29"/>
    </row>
  </sheetData>
  <sheetProtection algorithmName="SHA-512" hashValue="3epk+GdTn8fTTtKSfqqFDIMXg1iHW930b3W3NO56pnQGh1d4ZUxIi5kTI0mLzJY9/togQODic5kek9PQe3GFgQ==" saltValue="E7efe6BNXhWpK6QSBJZddA==" spinCount="100000" sheet="1" selectLockedCells="1"/>
  <dataValidations count="2">
    <dataValidation type="textLength" operator="lessThanOrEqual" allowBlank="1" showInputMessage="1" showErrorMessage="1" sqref="J4" xr:uid="{94B8D3E1-F473-4C57-8BC9-09FFC4C2679E}">
      <formula1>500</formula1>
    </dataValidation>
    <dataValidation type="textLength" operator="lessThanOrEqual" allowBlank="1" showInputMessage="1" showErrorMessage="1" sqref="F4" xr:uid="{AC6EF74F-F833-40C3-8FBE-03421A11CBFF}">
      <formula1>100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5D3188-E39B-425B-B601-D49073087FDC}">
          <x14:formula1>
            <xm:f>'ID číselník'!$C$2:$C$49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D86A-807F-4AA1-B024-1CCCC78B2FD9}">
  <sheetPr codeName="Hárok3">
    <tabColor rgb="FF00B050"/>
  </sheetPr>
  <dimension ref="A1:H7"/>
  <sheetViews>
    <sheetView workbookViewId="0">
      <selection activeCell="A4" sqref="A4"/>
    </sheetView>
  </sheetViews>
  <sheetFormatPr defaultColWidth="9.140625" defaultRowHeight="15"/>
  <cols>
    <col min="1" max="2" width="75.7109375" style="48" customWidth="1"/>
    <col min="3" max="3" width="42.5703125" style="48" customWidth="1"/>
    <col min="4" max="4" width="16.5703125" style="48" customWidth="1"/>
    <col min="5" max="5" width="21.42578125" style="48" customWidth="1"/>
    <col min="6" max="6" width="15.5703125" style="48" customWidth="1"/>
    <col min="7" max="7" width="30.28515625" style="44" customWidth="1"/>
    <col min="8" max="8" width="21.85546875" style="44" customWidth="1"/>
    <col min="9" max="16384" width="9.140625" style="44"/>
  </cols>
  <sheetData>
    <row r="1" spans="1:8" ht="25.5">
      <c r="A1" s="45" t="s">
        <v>31</v>
      </c>
      <c r="B1" s="45" t="s">
        <v>119</v>
      </c>
      <c r="C1" s="46" t="s">
        <v>144</v>
      </c>
      <c r="D1" s="46" t="s">
        <v>28</v>
      </c>
      <c r="E1" s="45" t="s">
        <v>145</v>
      </c>
      <c r="F1" s="45" t="s">
        <v>12</v>
      </c>
      <c r="G1" s="45" t="s">
        <v>146</v>
      </c>
      <c r="H1" s="45" t="s">
        <v>561</v>
      </c>
    </row>
    <row r="2" spans="1:8">
      <c r="A2" s="9" t="s">
        <v>571</v>
      </c>
      <c r="B2" s="9" t="s">
        <v>571</v>
      </c>
      <c r="C2" s="9" t="s">
        <v>570</v>
      </c>
      <c r="D2" s="9" t="s">
        <v>562</v>
      </c>
      <c r="E2" s="9" t="s">
        <v>570</v>
      </c>
      <c r="F2" s="9" t="s">
        <v>562</v>
      </c>
      <c r="G2" s="9" t="s">
        <v>570</v>
      </c>
      <c r="H2" s="9" t="s">
        <v>562</v>
      </c>
    </row>
    <row r="3" spans="1:8">
      <c r="A3" s="9"/>
      <c r="B3" s="9"/>
      <c r="C3" s="9"/>
      <c r="D3" s="9"/>
      <c r="E3" s="9"/>
      <c r="F3" s="9"/>
      <c r="G3" s="9"/>
    </row>
    <row r="4" spans="1:8">
      <c r="A4" s="1"/>
      <c r="B4" s="101"/>
      <c r="C4" s="101"/>
      <c r="D4" s="101"/>
      <c r="E4" s="101"/>
      <c r="F4" s="101"/>
      <c r="G4" s="102"/>
      <c r="H4" s="102"/>
    </row>
    <row r="5" spans="1:8" s="6" customFormat="1">
      <c r="A5" s="20"/>
      <c r="B5" s="20"/>
      <c r="C5" s="20"/>
      <c r="D5" s="20"/>
      <c r="E5" s="20"/>
      <c r="F5" s="20"/>
      <c r="G5" s="20"/>
    </row>
    <row r="6" spans="1:8">
      <c r="A6" s="9"/>
      <c r="B6" s="9"/>
      <c r="C6" s="9"/>
      <c r="D6" s="9"/>
      <c r="E6" s="9"/>
      <c r="F6" s="9"/>
      <c r="G6" s="9"/>
    </row>
    <row r="7" spans="1:8">
      <c r="A7" s="9"/>
      <c r="B7" s="9"/>
      <c r="C7" s="9"/>
      <c r="D7" s="9"/>
      <c r="E7" s="9"/>
      <c r="F7" s="9"/>
      <c r="G7" s="9"/>
    </row>
  </sheetData>
  <sheetProtection algorithmName="SHA-512" hashValue="z/j61xvjzlFyAZgN/RaP9Uc2/PdOmurCdPZOxN0k6UMIAaJl6wVozKjPMEdJtpPZbjnDLSk2Ioh+fkdcrFwSaw==" saltValue="XPK7jn1CrzfuhfT3HG1NNQ==" spinCount="100000" sheet="1" selectLockedCells="1"/>
  <dataValidations count="1">
    <dataValidation type="textLength" operator="lessThanOrEqual" allowBlank="1" showInputMessage="1" showErrorMessage="1" sqref="A4" xr:uid="{2F0B7DE8-6B9B-4501-A623-144B2FE985F3}">
      <formula1>2500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5444C-12FE-4A26-9FEB-7C06790D3008}">
  <sheetPr codeName="Hárok4">
    <tabColor rgb="FF00B050"/>
  </sheetPr>
  <dimension ref="A1:K13"/>
  <sheetViews>
    <sheetView workbookViewId="0">
      <selection activeCell="A4" sqref="A4"/>
    </sheetView>
  </sheetViews>
  <sheetFormatPr defaultColWidth="9.140625" defaultRowHeight="15"/>
  <cols>
    <col min="1" max="1" width="16.140625" style="48" customWidth="1"/>
    <col min="2" max="2" width="66.5703125" style="48" bestFit="1" customWidth="1"/>
    <col min="3" max="3" width="66.5703125" style="48" customWidth="1"/>
    <col min="4" max="4" width="42.42578125" style="48" customWidth="1"/>
    <col min="5" max="5" width="19.85546875" style="48" customWidth="1"/>
    <col min="6" max="6" width="20.42578125" style="48" customWidth="1"/>
    <col min="7" max="7" width="20" style="48" customWidth="1"/>
    <col min="8" max="8" width="28" style="48" customWidth="1"/>
    <col min="9" max="9" width="25.28515625" style="48" customWidth="1"/>
    <col min="10" max="10" width="35.5703125" style="48" customWidth="1"/>
    <col min="11" max="11" width="44.140625" style="44" customWidth="1"/>
    <col min="12" max="12" width="20.28515625" style="44" customWidth="1"/>
    <col min="13" max="13" width="29.28515625" style="44" customWidth="1"/>
    <col min="14" max="16384" width="9.140625" style="44"/>
  </cols>
  <sheetData>
    <row r="1" spans="1:11">
      <c r="A1" s="45" t="s">
        <v>0</v>
      </c>
      <c r="B1" s="46" t="s">
        <v>108</v>
      </c>
      <c r="C1" s="46" t="s">
        <v>120</v>
      </c>
      <c r="D1" s="46" t="s">
        <v>109</v>
      </c>
      <c r="E1" s="45" t="s">
        <v>22</v>
      </c>
      <c r="F1" s="45" t="s">
        <v>23</v>
      </c>
      <c r="G1" s="45" t="s">
        <v>24</v>
      </c>
      <c r="H1" s="45" t="s">
        <v>25</v>
      </c>
      <c r="I1" s="45" t="s">
        <v>26</v>
      </c>
    </row>
    <row r="2" spans="1:11">
      <c r="A2" s="9" t="s">
        <v>572</v>
      </c>
      <c r="B2" s="9" t="s">
        <v>574</v>
      </c>
      <c r="C2" s="9" t="s">
        <v>573</v>
      </c>
      <c r="D2" s="9" t="s">
        <v>562</v>
      </c>
      <c r="E2" s="9" t="s">
        <v>575</v>
      </c>
      <c r="F2" s="9" t="s">
        <v>575</v>
      </c>
      <c r="G2" s="9" t="s">
        <v>575</v>
      </c>
      <c r="H2" s="9" t="s">
        <v>575</v>
      </c>
      <c r="I2" s="9" t="s">
        <v>575</v>
      </c>
    </row>
    <row r="3" spans="1:11">
      <c r="A3" s="9"/>
    </row>
    <row r="4" spans="1:11">
      <c r="A4" s="1"/>
      <c r="B4" s="50"/>
      <c r="C4" s="50"/>
      <c r="D4" s="50"/>
      <c r="E4" s="14">
        <f>SUMIFS('A4'!D:D,'A4'!$A:$A,'A3'!$A4)</f>
        <v>0</v>
      </c>
      <c r="F4" s="14">
        <f>SUMIFS('A4'!E:E,'A4'!$A:$A,'A3'!$A4)</f>
        <v>0</v>
      </c>
      <c r="G4" s="14">
        <f>SUMIFS('A4'!F:F,'A4'!$A:$A,'A3'!$A4)</f>
        <v>0</v>
      </c>
      <c r="H4" s="14">
        <f>SUMIFS('A4'!G:G,'A4'!$A:$A,'A3'!$A4)</f>
        <v>0</v>
      </c>
      <c r="I4" s="14">
        <f>SUMIFS('A4'!H:H,'A4'!$A:$A,'A3'!$A4)</f>
        <v>0</v>
      </c>
      <c r="K4" s="48"/>
    </row>
    <row r="5" spans="1:11">
      <c r="A5" s="1"/>
      <c r="B5" s="50"/>
      <c r="C5" s="50"/>
      <c r="D5" s="50"/>
      <c r="E5" s="14">
        <f>SUMIFS('A4'!D:D,'A4'!$A:$A,'A3'!$A5)</f>
        <v>0</v>
      </c>
      <c r="F5" s="14">
        <f>SUMIFS('A4'!E:E,'A4'!$A:$A,'A3'!$A5)</f>
        <v>0</v>
      </c>
      <c r="G5" s="14">
        <f>SUMIFS('A4'!F:F,'A4'!$A:$A,'A3'!$A5)</f>
        <v>0</v>
      </c>
      <c r="H5" s="14">
        <f>SUMIFS('A4'!G:G,'A4'!$A:$A,'A3'!$A5)</f>
        <v>0</v>
      </c>
      <c r="I5" s="14">
        <f>SUMIFS('A4'!H:H,'A4'!$A:$A,'A3'!$A5)</f>
        <v>0</v>
      </c>
    </row>
    <row r="6" spans="1:11">
      <c r="A6" s="1"/>
      <c r="B6" s="1"/>
      <c r="C6" s="2"/>
      <c r="D6" s="2"/>
      <c r="E6" s="14">
        <f>SUMIFS('A4'!D:D,'A4'!$A:$A,'A3'!$A6)</f>
        <v>0</v>
      </c>
      <c r="F6" s="14">
        <f>SUMIFS('A4'!E:E,'A4'!$A:$A,'A3'!$A6)</f>
        <v>0</v>
      </c>
      <c r="G6" s="14">
        <f>SUMIFS('A4'!F:F,'A4'!$A:$A,'A3'!$A6)</f>
        <v>0</v>
      </c>
      <c r="H6" s="14">
        <f>SUMIFS('A4'!G:G,'A4'!$A:$A,'A3'!$A6)</f>
        <v>0</v>
      </c>
      <c r="I6" s="14">
        <f>SUMIFS('A4'!H:H,'A4'!$A:$A,'A3'!$A6)</f>
        <v>0</v>
      </c>
    </row>
    <row r="7" spans="1:11">
      <c r="A7" s="1"/>
      <c r="B7" s="50"/>
      <c r="C7" s="50"/>
      <c r="D7" s="50"/>
      <c r="E7" s="14">
        <f>SUMIFS('A4'!D:D,'A4'!$A:$A,'A3'!$A7)</f>
        <v>0</v>
      </c>
      <c r="F7" s="14">
        <f>SUMIFS('A4'!E:E,'A4'!$A:$A,'A3'!$A7)</f>
        <v>0</v>
      </c>
      <c r="G7" s="14">
        <f>SUMIFS('A4'!F:F,'A4'!$A:$A,'A3'!$A7)</f>
        <v>0</v>
      </c>
      <c r="H7" s="14">
        <f>SUMIFS('A4'!G:G,'A4'!$A:$A,'A3'!$A7)</f>
        <v>0</v>
      </c>
      <c r="I7" s="14">
        <f>SUMIFS('A4'!H:H,'A4'!$A:$A,'A3'!$A7)</f>
        <v>0</v>
      </c>
    </row>
    <row r="8" spans="1:11">
      <c r="A8" s="1"/>
      <c r="B8" s="50"/>
      <c r="C8" s="50"/>
      <c r="D8" s="50"/>
      <c r="E8" s="14">
        <f>SUMIFS('A4'!D:D,'A4'!$A:$A,'A3'!$A8)</f>
        <v>0</v>
      </c>
      <c r="F8" s="14">
        <f>SUMIFS('A4'!E:E,'A4'!$A:$A,'A3'!$A8)</f>
        <v>0</v>
      </c>
      <c r="G8" s="14">
        <f>SUMIFS('A4'!F:F,'A4'!$A:$A,'A3'!$A8)</f>
        <v>0</v>
      </c>
      <c r="H8" s="14">
        <f>SUMIFS('A4'!G:G,'A4'!$A:$A,'A3'!$A8)</f>
        <v>0</v>
      </c>
      <c r="I8" s="14">
        <f>SUMIFS('A4'!H:H,'A4'!$A:$A,'A3'!$A8)</f>
        <v>0</v>
      </c>
    </row>
    <row r="9" spans="1:11">
      <c r="A9" s="1"/>
      <c r="B9" s="50"/>
      <c r="C9" s="50"/>
      <c r="D9" s="50"/>
      <c r="E9" s="14">
        <f>SUMIFS('A4'!D:D,'A4'!$A:$A,'A3'!$A9)</f>
        <v>0</v>
      </c>
      <c r="F9" s="14">
        <f>SUMIFS('A4'!E:E,'A4'!$A:$A,'A3'!$A9)</f>
        <v>0</v>
      </c>
      <c r="G9" s="14">
        <f>SUMIFS('A4'!F:F,'A4'!$A:$A,'A3'!$A9)</f>
        <v>0</v>
      </c>
      <c r="H9" s="14">
        <f>SUMIFS('A4'!G:G,'A4'!$A:$A,'A3'!$A9)</f>
        <v>0</v>
      </c>
      <c r="I9" s="14">
        <f>SUMIFS('A4'!H:H,'A4'!$A:$A,'A3'!$A9)</f>
        <v>0</v>
      </c>
    </row>
    <row r="10" spans="1:11">
      <c r="A10" s="1"/>
      <c r="B10" s="50"/>
      <c r="C10" s="50"/>
      <c r="D10" s="50"/>
      <c r="E10" s="14">
        <f>SUMIFS('A4'!D:D,'A4'!$A:$A,'A3'!$A10)</f>
        <v>0</v>
      </c>
      <c r="F10" s="14">
        <f>SUMIFS('A4'!E:E,'A4'!$A:$A,'A3'!$A10)</f>
        <v>0</v>
      </c>
      <c r="G10" s="14">
        <f>SUMIFS('A4'!F:F,'A4'!$A:$A,'A3'!$A10)</f>
        <v>0</v>
      </c>
      <c r="H10" s="14">
        <f>SUMIFS('A4'!G:G,'A4'!$A:$A,'A3'!$A10)</f>
        <v>0</v>
      </c>
      <c r="I10" s="14">
        <f>SUMIFS('A4'!H:H,'A4'!$A:$A,'A3'!$A10)</f>
        <v>0</v>
      </c>
    </row>
    <row r="11" spans="1:11">
      <c r="A11" s="1"/>
      <c r="B11" s="50"/>
      <c r="C11" s="50"/>
      <c r="D11" s="50"/>
      <c r="E11" s="14">
        <f>SUMIFS('A4'!D:D,'A4'!$A:$A,'A3'!$A11)</f>
        <v>0</v>
      </c>
      <c r="F11" s="14">
        <f>SUMIFS('A4'!E:E,'A4'!$A:$A,'A3'!$A11)</f>
        <v>0</v>
      </c>
      <c r="G11" s="14">
        <f>SUMIFS('A4'!F:F,'A4'!$A:$A,'A3'!$A11)</f>
        <v>0</v>
      </c>
      <c r="H11" s="14">
        <f>SUMIFS('A4'!G:G,'A4'!$A:$A,'A3'!$A11)</f>
        <v>0</v>
      </c>
      <c r="I11" s="14">
        <f>SUMIFS('A4'!H:H,'A4'!$A:$A,'A3'!$A11)</f>
        <v>0</v>
      </c>
    </row>
    <row r="12" spans="1:11">
      <c r="A12" s="1"/>
      <c r="B12" s="50"/>
      <c r="C12" s="50"/>
      <c r="D12" s="50"/>
      <c r="E12" s="14">
        <f>SUMIFS('A4'!D:D,'A4'!$A:$A,'A3'!$A12)</f>
        <v>0</v>
      </c>
      <c r="F12" s="14">
        <f>SUMIFS('A4'!E:E,'A4'!$A:$A,'A3'!$A12)</f>
        <v>0</v>
      </c>
      <c r="G12" s="14">
        <f>SUMIFS('A4'!F:F,'A4'!$A:$A,'A3'!$A12)</f>
        <v>0</v>
      </c>
      <c r="H12" s="14">
        <f>SUMIFS('A4'!G:G,'A4'!$A:$A,'A3'!$A12)</f>
        <v>0</v>
      </c>
      <c r="I12" s="14">
        <f>SUMIFS('A4'!H:H,'A4'!$A:$A,'A3'!$A12)</f>
        <v>0</v>
      </c>
    </row>
    <row r="13" spans="1:11">
      <c r="A13" s="1"/>
      <c r="B13" s="50"/>
      <c r="C13" s="50"/>
      <c r="D13" s="50"/>
      <c r="E13" s="14">
        <f>SUMIFS('A4'!D:D,'A4'!$A:$A,'A3'!$A13)</f>
        <v>0</v>
      </c>
      <c r="F13" s="14">
        <f>SUMIFS('A4'!E:E,'A4'!$A:$A,'A3'!$A13)</f>
        <v>0</v>
      </c>
      <c r="G13" s="14">
        <f>SUMIFS('A4'!F:F,'A4'!$A:$A,'A3'!$A13)</f>
        <v>0</v>
      </c>
      <c r="H13" s="14">
        <f>SUMIFS('A4'!G:G,'A4'!$A:$A,'A3'!$A13)</f>
        <v>0</v>
      </c>
      <c r="I13" s="14">
        <f>SUMIFS('A4'!H:H,'A4'!$A:$A,'A3'!$A13)</f>
        <v>0</v>
      </c>
    </row>
  </sheetData>
  <sheetProtection algorithmName="SHA-512" hashValue="hM8tFG4SlkmWji9UCcot6a+smYdknLkhpPXyqzcEkp/EP/lumwr8UyQNKs30hqFYCMcEBN/+hnMZFKYUZ822uA==" saltValue="XCH3aZZSY75yDgCXEh+u+w==" spinCount="100000" sheet="1" selectLockedCells="1"/>
  <phoneticPr fontId="7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62ABBC-B567-4C62-BBD3-EC114B620D2C}">
          <x14:formula1>
            <xm:f>Filter!$A$2:$A$9</xm:f>
          </x14:formula1>
          <xm:sqref>A4:A13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E82F-3162-4CD6-BF64-4D3DC17BBD46}">
  <sheetPr codeName="Hárok5">
    <tabColor rgb="FF00B050"/>
  </sheetPr>
  <dimension ref="A1:H74"/>
  <sheetViews>
    <sheetView workbookViewId="0">
      <selection activeCell="B4" sqref="B4"/>
    </sheetView>
  </sheetViews>
  <sheetFormatPr defaultColWidth="9.140625" defaultRowHeight="15"/>
  <cols>
    <col min="1" max="1" width="16.42578125" style="44" bestFit="1" customWidth="1"/>
    <col min="2" max="2" width="28.5703125" style="44" customWidth="1"/>
    <col min="3" max="3" width="41.140625" style="44" bestFit="1" customWidth="1"/>
    <col min="4" max="4" width="16.7109375" style="44" customWidth="1"/>
    <col min="5" max="5" width="16" style="44" customWidth="1"/>
    <col min="6" max="6" width="16.42578125" style="44" customWidth="1"/>
    <col min="7" max="7" width="20.85546875" style="44" customWidth="1"/>
    <col min="8" max="8" width="18.42578125" style="44" customWidth="1"/>
    <col min="9" max="9" width="28.5703125" style="44" bestFit="1" customWidth="1"/>
    <col min="10" max="10" width="41.140625" style="44" bestFit="1" customWidth="1"/>
    <col min="11" max="16384" width="9.140625" style="44"/>
  </cols>
  <sheetData>
    <row r="1" spans="1:8">
      <c r="A1" s="45" t="s">
        <v>0</v>
      </c>
      <c r="B1" s="45" t="s">
        <v>1</v>
      </c>
      <c r="C1" s="45" t="s">
        <v>14</v>
      </c>
      <c r="D1" s="45" t="s">
        <v>22</v>
      </c>
      <c r="E1" s="45" t="s">
        <v>23</v>
      </c>
      <c r="F1" s="45" t="s">
        <v>24</v>
      </c>
      <c r="G1" s="45" t="s">
        <v>25</v>
      </c>
      <c r="H1" s="45" t="s">
        <v>26</v>
      </c>
    </row>
    <row r="2" spans="1:8">
      <c r="A2" s="9" t="s">
        <v>572</v>
      </c>
      <c r="B2" s="9" t="s">
        <v>572</v>
      </c>
      <c r="C2" s="9" t="s">
        <v>576</v>
      </c>
      <c r="D2" s="9" t="s">
        <v>577</v>
      </c>
      <c r="E2" s="9" t="s">
        <v>577</v>
      </c>
      <c r="F2" s="9" t="s">
        <v>577</v>
      </c>
      <c r="G2" s="9" t="s">
        <v>577</v>
      </c>
      <c r="H2" s="9" t="s">
        <v>577</v>
      </c>
    </row>
    <row r="3" spans="1:8">
      <c r="A3" s="9"/>
      <c r="B3" s="48"/>
      <c r="C3" s="48"/>
      <c r="D3" s="48"/>
      <c r="E3" s="48"/>
      <c r="F3" s="48"/>
      <c r="G3" s="48"/>
      <c r="H3" s="48"/>
    </row>
    <row r="4" spans="1:8">
      <c r="A4" s="1"/>
      <c r="B4" s="1"/>
      <c r="C4" s="1"/>
      <c r="D4" s="49">
        <f>SUM(SUMIFS('A5'!L:L,'A5'!$B:$B,'A4'!$B4)+SUMIFS('A5'!M:M,'A5'!$B:$B,'A4'!$B4))</f>
        <v>0</v>
      </c>
      <c r="E4" s="49">
        <f>SUMIFS('A5'!O:O,'A5'!$B:$B,'A4'!$B4)</f>
        <v>0</v>
      </c>
      <c r="F4" s="49">
        <f>SUMIFS('A5'!P:P,'A5'!$B:$B,'A4'!$B4)</f>
        <v>0</v>
      </c>
      <c r="G4" s="49">
        <f>SUMIFS('A5'!L:L,'A5'!$B:$B,'A4'!$B4)</f>
        <v>0</v>
      </c>
      <c r="H4" s="49">
        <f>SUMIFS('A5'!M:M,'A5'!$B:$B,'A4'!$B4)</f>
        <v>0</v>
      </c>
    </row>
    <row r="5" spans="1:8">
      <c r="A5" s="1"/>
      <c r="B5" s="1"/>
      <c r="C5" s="1"/>
      <c r="D5" s="49">
        <f>SUM(SUMIFS('A5'!L:L,'A5'!$B:$B,'A4'!$B5)+SUMIFS('A5'!M:M,'A5'!$B:$B,'A4'!$B5))</f>
        <v>0</v>
      </c>
      <c r="E5" s="49">
        <f>SUMIFS('A5'!O:O,'A5'!$B:$B,'A4'!$B5)</f>
        <v>0</v>
      </c>
      <c r="F5" s="49">
        <f>SUMIFS('A5'!P:P,'A5'!$B:$B,'A4'!$B5)</f>
        <v>0</v>
      </c>
      <c r="G5" s="49">
        <f>SUMIFS('A5'!L:L,'A5'!$B:$B,'A4'!$B5)</f>
        <v>0</v>
      </c>
      <c r="H5" s="49">
        <f>SUMIFS('A5'!M:M,'A5'!$B:$B,'A4'!$B5)</f>
        <v>0</v>
      </c>
    </row>
    <row r="6" spans="1:8">
      <c r="A6" s="1"/>
      <c r="B6" s="1"/>
      <c r="C6" s="1"/>
      <c r="D6" s="49">
        <f>SUM(SUMIFS('A5'!L:L,'A5'!$B:$B,'A4'!$B6)+SUMIFS('A5'!M:M,'A5'!$B:$B,'A4'!$B6))</f>
        <v>0</v>
      </c>
      <c r="E6" s="49">
        <f>SUMIFS('A5'!O:O,'A5'!$B:$B,'A4'!$B6)</f>
        <v>0</v>
      </c>
      <c r="F6" s="49">
        <f>SUMIFS('A5'!P:P,'A5'!$B:$B,'A4'!$B6)</f>
        <v>0</v>
      </c>
      <c r="G6" s="49">
        <f>SUMIFS('A5'!L:L,'A5'!$B:$B,'A4'!$B6)</f>
        <v>0</v>
      </c>
      <c r="H6" s="49">
        <f>SUMIFS('A5'!M:M,'A5'!$B:$B,'A4'!$B6)</f>
        <v>0</v>
      </c>
    </row>
    <row r="7" spans="1:8" s="6" customFormat="1">
      <c r="A7" s="1"/>
      <c r="B7" s="1"/>
      <c r="C7" s="1"/>
      <c r="D7" s="49">
        <f>SUM(SUMIFS('A5'!L:L,'A5'!$B:$B,'A4'!$B7)+SUMIFS('A5'!M:M,'A5'!$B:$B,'A4'!$B7))</f>
        <v>0</v>
      </c>
      <c r="E7" s="49">
        <f>SUMIFS('A5'!O:O,'A5'!$B:$B,'A4'!$B7)</f>
        <v>0</v>
      </c>
      <c r="F7" s="49">
        <f>SUMIFS('A5'!P:P,'A5'!$B:$B,'A4'!$B7)</f>
        <v>0</v>
      </c>
      <c r="G7" s="49">
        <f>SUMIFS('A5'!L:L,'A5'!$B:$B,'A4'!$B7)</f>
        <v>0</v>
      </c>
      <c r="H7" s="49">
        <f>SUMIFS('A5'!M:M,'A5'!$B:$B,'A4'!$B7)</f>
        <v>0</v>
      </c>
    </row>
    <row r="8" spans="1:8">
      <c r="A8" s="1"/>
      <c r="B8" s="1"/>
      <c r="C8" s="1"/>
      <c r="D8" s="49">
        <f>SUM(SUMIFS('A5'!L:L,'A5'!$B:$B,'A4'!$B8)+SUMIFS('A5'!M:M,'A5'!$B:$B,'A4'!$B8))</f>
        <v>0</v>
      </c>
      <c r="E8" s="49">
        <f>SUMIFS('A5'!O:O,'A5'!$B:$B,'A4'!$B8)</f>
        <v>0</v>
      </c>
      <c r="F8" s="49">
        <f>SUMIFS('A5'!P:P,'A5'!$B:$B,'A4'!$B8)</f>
        <v>0</v>
      </c>
      <c r="G8" s="49">
        <f>SUMIFS('A5'!L:L,'A5'!$B:$B,'A4'!$B8)</f>
        <v>0</v>
      </c>
      <c r="H8" s="49">
        <f>SUMIFS('A5'!M:M,'A5'!$B:$B,'A4'!$B8)</f>
        <v>0</v>
      </c>
    </row>
    <row r="9" spans="1:8">
      <c r="A9" s="1"/>
      <c r="B9" s="1"/>
      <c r="C9" s="1"/>
      <c r="D9" s="49">
        <f>SUM(SUMIFS('A5'!L:L,'A5'!$B:$B,'A4'!$B9)+SUMIFS('A5'!M:M,'A5'!$B:$B,'A4'!$B9))</f>
        <v>0</v>
      </c>
      <c r="E9" s="49">
        <f>SUMIFS('A5'!O:O,'A5'!$B:$B,'A4'!$B9)</f>
        <v>0</v>
      </c>
      <c r="F9" s="49">
        <f>SUMIFS('A5'!P:P,'A5'!$B:$B,'A4'!$B9)</f>
        <v>0</v>
      </c>
      <c r="G9" s="49">
        <f>SUMIFS('A5'!L:L,'A5'!$B:$B,'A4'!$B9)</f>
        <v>0</v>
      </c>
      <c r="H9" s="49">
        <f>SUMIFS('A5'!M:M,'A5'!$B:$B,'A4'!$B9)</f>
        <v>0</v>
      </c>
    </row>
    <row r="10" spans="1:8">
      <c r="A10" s="1"/>
      <c r="B10" s="1"/>
      <c r="C10" s="1"/>
      <c r="D10" s="49">
        <f>SUM(SUMIFS('A5'!L:L,'A5'!$B:$B,'A4'!$B10)+SUMIFS('A5'!M:M,'A5'!$B:$B,'A4'!$B10))</f>
        <v>0</v>
      </c>
      <c r="E10" s="49">
        <f>SUMIFS('A5'!O:O,'A5'!$B:$B,'A4'!$B10)</f>
        <v>0</v>
      </c>
      <c r="F10" s="49">
        <f>SUMIFS('A5'!P:P,'A5'!$B:$B,'A4'!$B10)</f>
        <v>0</v>
      </c>
      <c r="G10" s="49">
        <f>SUMIFS('A5'!L:L,'A5'!$B:$B,'A4'!$B10)</f>
        <v>0</v>
      </c>
      <c r="H10" s="49">
        <f>SUMIFS('A5'!M:M,'A5'!$B:$B,'A4'!$B10)</f>
        <v>0</v>
      </c>
    </row>
    <row r="11" spans="1:8">
      <c r="A11" s="1"/>
      <c r="B11" s="1"/>
      <c r="C11" s="1"/>
      <c r="D11" s="49">
        <f>SUM(SUMIFS('A5'!L:L,'A5'!$B:$B,'A4'!$B11)+SUMIFS('A5'!M:M,'A5'!$B:$B,'A4'!$B11))</f>
        <v>0</v>
      </c>
      <c r="E11" s="49">
        <f>SUMIFS('A5'!O:O,'A5'!$B:$B,'A4'!$B11)</f>
        <v>0</v>
      </c>
      <c r="F11" s="49">
        <f>SUMIFS('A5'!P:P,'A5'!$B:$B,'A4'!$B11)</f>
        <v>0</v>
      </c>
      <c r="G11" s="49">
        <f>SUMIFS('A5'!L:L,'A5'!$B:$B,'A4'!$B11)</f>
        <v>0</v>
      </c>
      <c r="H11" s="49">
        <f>SUMIFS('A5'!M:M,'A5'!$B:$B,'A4'!$B11)</f>
        <v>0</v>
      </c>
    </row>
    <row r="12" spans="1:8">
      <c r="A12" s="1"/>
      <c r="B12" s="1"/>
      <c r="C12" s="1"/>
      <c r="D12" s="49">
        <f>SUM(SUMIFS('A5'!L:L,'A5'!$B:$B,'A4'!$B12)+SUMIFS('A5'!M:M,'A5'!$B:$B,'A4'!$B12))</f>
        <v>0</v>
      </c>
      <c r="E12" s="49">
        <f>SUMIFS('A5'!O:O,'A5'!$B:$B,'A4'!$B12)</f>
        <v>0</v>
      </c>
      <c r="F12" s="49">
        <f>SUMIFS('A5'!P:P,'A5'!$B:$B,'A4'!$B12)</f>
        <v>0</v>
      </c>
      <c r="G12" s="49">
        <f>SUMIFS('A5'!L:L,'A5'!$B:$B,'A4'!$B12)</f>
        <v>0</v>
      </c>
      <c r="H12" s="49">
        <f>SUMIFS('A5'!M:M,'A5'!$B:$B,'A4'!$B12)</f>
        <v>0</v>
      </c>
    </row>
    <row r="13" spans="1:8">
      <c r="A13" s="1"/>
      <c r="B13" s="1"/>
      <c r="C13" s="1"/>
      <c r="D13" s="49">
        <f>SUM(SUMIFS('A5'!L:L,'A5'!$B:$B,'A4'!$B13)+SUMIFS('A5'!M:M,'A5'!$B:$B,'A4'!$B13))</f>
        <v>0</v>
      </c>
      <c r="E13" s="49">
        <f>SUMIFS('A5'!O:O,'A5'!$B:$B,'A4'!$B13)</f>
        <v>0</v>
      </c>
      <c r="F13" s="49">
        <f>SUMIFS('A5'!P:P,'A5'!$B:$B,'A4'!$B13)</f>
        <v>0</v>
      </c>
      <c r="G13" s="49">
        <f>SUMIFS('A5'!L:L,'A5'!$B:$B,'A4'!$B13)</f>
        <v>0</v>
      </c>
      <c r="H13" s="49">
        <f>SUMIFS('A5'!M:M,'A5'!$B:$B,'A4'!$B13)</f>
        <v>0</v>
      </c>
    </row>
    <row r="14" spans="1:8">
      <c r="A14" s="1"/>
      <c r="B14" s="1"/>
      <c r="C14" s="1"/>
      <c r="D14" s="49">
        <f>SUM(SUMIFS('A5'!L:L,'A5'!$B:$B,'A4'!$B14)+SUMIFS('A5'!M:M,'A5'!$B:$B,'A4'!$B14))</f>
        <v>0</v>
      </c>
      <c r="E14" s="49">
        <f>SUMIFS('A5'!O:O,'A5'!$B:$B,'A4'!$B14)</f>
        <v>0</v>
      </c>
      <c r="F14" s="49">
        <f>SUMIFS('A5'!P:P,'A5'!$B:$B,'A4'!$B14)</f>
        <v>0</v>
      </c>
      <c r="G14" s="49">
        <f>SUMIFS('A5'!L:L,'A5'!$B:$B,'A4'!$B14)</f>
        <v>0</v>
      </c>
      <c r="H14" s="49">
        <f>SUMIFS('A5'!M:M,'A5'!$B:$B,'A4'!$B14)</f>
        <v>0</v>
      </c>
    </row>
    <row r="15" spans="1:8">
      <c r="A15" s="1"/>
      <c r="B15" s="1"/>
      <c r="C15" s="1"/>
      <c r="D15" s="49">
        <f>SUM(SUMIFS('A5'!L:L,'A5'!$B:$B,'A4'!$B15)+SUMIFS('A5'!M:M,'A5'!$B:$B,'A4'!$B15))</f>
        <v>0</v>
      </c>
      <c r="E15" s="49">
        <f>SUMIFS('A5'!O:O,'A5'!$B:$B,'A4'!$B15)</f>
        <v>0</v>
      </c>
      <c r="F15" s="49">
        <f>SUMIFS('A5'!P:P,'A5'!$B:$B,'A4'!$B15)</f>
        <v>0</v>
      </c>
      <c r="G15" s="49">
        <f>SUMIFS('A5'!L:L,'A5'!$B:$B,'A4'!$B15)</f>
        <v>0</v>
      </c>
      <c r="H15" s="49">
        <f>SUMIFS('A5'!M:M,'A5'!$B:$B,'A4'!$B15)</f>
        <v>0</v>
      </c>
    </row>
    <row r="16" spans="1:8">
      <c r="A16" s="1"/>
      <c r="B16" s="1"/>
      <c r="C16" s="1"/>
      <c r="D16" s="49">
        <f>SUM(SUMIFS('A5'!L:L,'A5'!$B:$B,'A4'!$B16)+SUMIFS('A5'!M:M,'A5'!$B:$B,'A4'!$B16))</f>
        <v>0</v>
      </c>
      <c r="E16" s="49">
        <f>SUMIFS('A5'!O:O,'A5'!$B:$B,'A4'!$B16)</f>
        <v>0</v>
      </c>
      <c r="F16" s="49">
        <f>SUMIFS('A5'!P:P,'A5'!$B:$B,'A4'!$B16)</f>
        <v>0</v>
      </c>
      <c r="G16" s="49">
        <f>SUMIFS('A5'!L:L,'A5'!$B:$B,'A4'!$B16)</f>
        <v>0</v>
      </c>
      <c r="H16" s="49">
        <f>SUMIFS('A5'!M:M,'A5'!$B:$B,'A4'!$B16)</f>
        <v>0</v>
      </c>
    </row>
    <row r="17" spans="1:8">
      <c r="A17" s="1"/>
      <c r="B17" s="1"/>
      <c r="C17" s="1"/>
      <c r="D17" s="49">
        <f>SUM(SUMIFS('A5'!L:L,'A5'!$B:$B,'A4'!$B17)+SUMIFS('A5'!M:M,'A5'!$B:$B,'A4'!$B17))</f>
        <v>0</v>
      </c>
      <c r="E17" s="49">
        <f>SUMIFS('A5'!O:O,'A5'!$B:$B,'A4'!$B17)</f>
        <v>0</v>
      </c>
      <c r="F17" s="49">
        <f>SUMIFS('A5'!P:P,'A5'!$B:$B,'A4'!$B17)</f>
        <v>0</v>
      </c>
      <c r="G17" s="49">
        <f>SUMIFS('A5'!L:L,'A5'!$B:$B,'A4'!$B17)</f>
        <v>0</v>
      </c>
      <c r="H17" s="49">
        <f>SUMIFS('A5'!M:M,'A5'!$B:$B,'A4'!$B17)</f>
        <v>0</v>
      </c>
    </row>
    <row r="18" spans="1:8">
      <c r="A18" s="1"/>
      <c r="B18" s="1"/>
      <c r="C18" s="1"/>
      <c r="D18" s="49">
        <f>SUM(SUMIFS('A5'!L:L,'A5'!$B:$B,'A4'!$B18)+SUMIFS('A5'!M:M,'A5'!$B:$B,'A4'!$B18))</f>
        <v>0</v>
      </c>
      <c r="E18" s="49">
        <f>SUMIFS('A5'!O:O,'A5'!$B:$B,'A4'!$B18)</f>
        <v>0</v>
      </c>
      <c r="F18" s="49">
        <f>SUMIFS('A5'!P:P,'A5'!$B:$B,'A4'!$B18)</f>
        <v>0</v>
      </c>
      <c r="G18" s="49">
        <f>SUMIFS('A5'!L:L,'A5'!$B:$B,'A4'!$B18)</f>
        <v>0</v>
      </c>
      <c r="H18" s="49">
        <f>SUMIFS('A5'!M:M,'A5'!$B:$B,'A4'!$B18)</f>
        <v>0</v>
      </c>
    </row>
    <row r="19" spans="1:8">
      <c r="A19" s="1"/>
      <c r="B19" s="1"/>
      <c r="C19" s="1"/>
      <c r="D19" s="49">
        <f>SUM(SUMIFS('A5'!L:L,'A5'!$B:$B,'A4'!$B19)+SUMIFS('A5'!M:M,'A5'!$B:$B,'A4'!$B19))</f>
        <v>0</v>
      </c>
      <c r="E19" s="49">
        <f>SUMIFS('A5'!O:O,'A5'!$B:$B,'A4'!$B19)</f>
        <v>0</v>
      </c>
      <c r="F19" s="49">
        <f>SUMIFS('A5'!P:P,'A5'!$B:$B,'A4'!$B19)</f>
        <v>0</v>
      </c>
      <c r="G19" s="49">
        <f>SUMIFS('A5'!L:L,'A5'!$B:$B,'A4'!$B19)</f>
        <v>0</v>
      </c>
      <c r="H19" s="49">
        <f>SUMIFS('A5'!M:M,'A5'!$B:$B,'A4'!$B19)</f>
        <v>0</v>
      </c>
    </row>
    <row r="20" spans="1:8">
      <c r="A20" s="1"/>
      <c r="B20" s="1"/>
      <c r="C20" s="1"/>
      <c r="D20" s="49">
        <f>SUM(SUMIFS('A5'!L:L,'A5'!$B:$B,'A4'!$B20)+SUMIFS('A5'!M:M,'A5'!$B:$B,'A4'!$B20))</f>
        <v>0</v>
      </c>
      <c r="E20" s="49">
        <f>SUMIFS('A5'!O:O,'A5'!$B:$B,'A4'!$B20)</f>
        <v>0</v>
      </c>
      <c r="F20" s="49">
        <f>SUMIFS('A5'!P:P,'A5'!$B:$B,'A4'!$B20)</f>
        <v>0</v>
      </c>
      <c r="G20" s="49">
        <f>SUMIFS('A5'!L:L,'A5'!$B:$B,'A4'!$B20)</f>
        <v>0</v>
      </c>
      <c r="H20" s="49">
        <f>SUMIFS('A5'!M:M,'A5'!$B:$B,'A4'!$B20)</f>
        <v>0</v>
      </c>
    </row>
    <row r="21" spans="1:8">
      <c r="A21" s="1"/>
      <c r="B21" s="1"/>
      <c r="C21" s="1"/>
      <c r="D21" s="49">
        <f>SUM(SUMIFS('A5'!L:L,'A5'!$B:$B,'A4'!$B21)+SUMIFS('A5'!M:M,'A5'!$B:$B,'A4'!$B21))</f>
        <v>0</v>
      </c>
      <c r="E21" s="49">
        <f>SUMIFS('A5'!O:O,'A5'!$B:$B,'A4'!$B21)</f>
        <v>0</v>
      </c>
      <c r="F21" s="49">
        <f>SUMIFS('A5'!P:P,'A5'!$B:$B,'A4'!$B21)</f>
        <v>0</v>
      </c>
      <c r="G21" s="49">
        <f>SUMIFS('A5'!L:L,'A5'!$B:$B,'A4'!$B21)</f>
        <v>0</v>
      </c>
      <c r="H21" s="49">
        <f>SUMIFS('A5'!M:M,'A5'!$B:$B,'A4'!$B21)</f>
        <v>0</v>
      </c>
    </row>
    <row r="22" spans="1:8">
      <c r="A22" s="1"/>
      <c r="B22" s="1"/>
      <c r="C22" s="1"/>
      <c r="D22" s="49">
        <f>SUM(SUMIFS('A5'!L:L,'A5'!$B:$B,'A4'!$B22)+SUMIFS('A5'!M:M,'A5'!$B:$B,'A4'!$B22))</f>
        <v>0</v>
      </c>
      <c r="E22" s="49">
        <f>SUMIFS('A5'!O:O,'A5'!$B:$B,'A4'!$B22)</f>
        <v>0</v>
      </c>
      <c r="F22" s="49">
        <f>SUMIFS('A5'!P:P,'A5'!$B:$B,'A4'!$B22)</f>
        <v>0</v>
      </c>
      <c r="G22" s="49">
        <f>SUMIFS('A5'!L:L,'A5'!$B:$B,'A4'!$B22)</f>
        <v>0</v>
      </c>
      <c r="H22" s="49">
        <f>SUMIFS('A5'!M:M,'A5'!$B:$B,'A4'!$B22)</f>
        <v>0</v>
      </c>
    </row>
    <row r="23" spans="1:8">
      <c r="A23" s="1"/>
      <c r="B23" s="1"/>
      <c r="C23" s="1"/>
      <c r="D23" s="49">
        <f>SUM(SUMIFS('A5'!L:L,'A5'!$B:$B,'A4'!$B23)+SUMIFS('A5'!M:M,'A5'!$B:$B,'A4'!$B23))</f>
        <v>0</v>
      </c>
      <c r="E23" s="49">
        <f>SUMIFS('A5'!O:O,'A5'!$B:$B,'A4'!$B23)</f>
        <v>0</v>
      </c>
      <c r="F23" s="49">
        <f>SUMIFS('A5'!P:P,'A5'!$B:$B,'A4'!$B23)</f>
        <v>0</v>
      </c>
      <c r="G23" s="49">
        <f>SUMIFS('A5'!L:L,'A5'!$B:$B,'A4'!$B23)</f>
        <v>0</v>
      </c>
      <c r="H23" s="49">
        <f>SUMIFS('A5'!M:M,'A5'!$B:$B,'A4'!$B23)</f>
        <v>0</v>
      </c>
    </row>
    <row r="24" spans="1:8">
      <c r="A24" s="1"/>
      <c r="B24" s="1"/>
      <c r="C24" s="1"/>
      <c r="D24" s="49">
        <f>SUM(SUMIFS('A5'!L:L,'A5'!$B:$B,'A4'!$B24)+SUMIFS('A5'!M:M,'A5'!$B:$B,'A4'!$B24))</f>
        <v>0</v>
      </c>
      <c r="E24" s="49">
        <f>SUMIFS('A5'!O:O,'A5'!$B:$B,'A4'!$B24)</f>
        <v>0</v>
      </c>
      <c r="F24" s="49">
        <f>SUMIFS('A5'!P:P,'A5'!$B:$B,'A4'!$B24)</f>
        <v>0</v>
      </c>
      <c r="G24" s="49">
        <f>SUMIFS('A5'!L:L,'A5'!$B:$B,'A4'!$B24)</f>
        <v>0</v>
      </c>
      <c r="H24" s="49">
        <f>SUMIFS('A5'!M:M,'A5'!$B:$B,'A4'!$B24)</f>
        <v>0</v>
      </c>
    </row>
    <row r="25" spans="1:8">
      <c r="A25" s="1"/>
      <c r="B25" s="1"/>
      <c r="C25" s="1"/>
      <c r="D25" s="49">
        <f>SUM(SUMIFS('A5'!L:L,'A5'!$B:$B,'A4'!$B25)+SUMIFS('A5'!M:M,'A5'!$B:$B,'A4'!$B25))</f>
        <v>0</v>
      </c>
      <c r="E25" s="49">
        <f>SUMIFS('A5'!O:O,'A5'!$B:$B,'A4'!$B25)</f>
        <v>0</v>
      </c>
      <c r="F25" s="49">
        <f>SUMIFS('A5'!P:P,'A5'!$B:$B,'A4'!$B25)</f>
        <v>0</v>
      </c>
      <c r="G25" s="49">
        <f>SUMIFS('A5'!L:L,'A5'!$B:$B,'A4'!$B25)</f>
        <v>0</v>
      </c>
      <c r="H25" s="49">
        <f>SUMIFS('A5'!M:M,'A5'!$B:$B,'A4'!$B25)</f>
        <v>0</v>
      </c>
    </row>
    <row r="26" spans="1:8">
      <c r="A26" s="1"/>
      <c r="B26" s="1"/>
      <c r="C26" s="1"/>
      <c r="D26" s="49">
        <f>SUM(SUMIFS('A5'!L:L,'A5'!$B:$B,'A4'!$B26)+SUMIFS('A5'!M:M,'A5'!$B:$B,'A4'!$B26))</f>
        <v>0</v>
      </c>
      <c r="E26" s="49">
        <f>SUMIFS('A5'!O:O,'A5'!$B:$B,'A4'!$B26)</f>
        <v>0</v>
      </c>
      <c r="F26" s="49">
        <f>SUMIFS('A5'!P:P,'A5'!$B:$B,'A4'!$B26)</f>
        <v>0</v>
      </c>
      <c r="G26" s="49">
        <f>SUMIFS('A5'!L:L,'A5'!$B:$B,'A4'!$B26)</f>
        <v>0</v>
      </c>
      <c r="H26" s="49">
        <f>SUMIFS('A5'!M:M,'A5'!$B:$B,'A4'!$B26)</f>
        <v>0</v>
      </c>
    </row>
    <row r="27" spans="1:8">
      <c r="A27" s="1"/>
      <c r="B27" s="1"/>
      <c r="C27" s="1"/>
      <c r="D27" s="49">
        <f>SUM(SUMIFS('A5'!L:L,'A5'!$B:$B,'A4'!$B27)+SUMIFS('A5'!M:M,'A5'!$B:$B,'A4'!$B27))</f>
        <v>0</v>
      </c>
      <c r="E27" s="49">
        <f>SUMIFS('A5'!O:O,'A5'!$B:$B,'A4'!$B27)</f>
        <v>0</v>
      </c>
      <c r="F27" s="49">
        <f>SUMIFS('A5'!P:P,'A5'!$B:$B,'A4'!$B27)</f>
        <v>0</v>
      </c>
      <c r="G27" s="49">
        <f>SUMIFS('A5'!L:L,'A5'!$B:$B,'A4'!$B27)</f>
        <v>0</v>
      </c>
      <c r="H27" s="49">
        <f>SUMIFS('A5'!M:M,'A5'!$B:$B,'A4'!$B27)</f>
        <v>0</v>
      </c>
    </row>
    <row r="28" spans="1:8">
      <c r="A28" s="1"/>
      <c r="B28" s="1"/>
      <c r="C28" s="1"/>
      <c r="D28" s="49">
        <f>SUM(SUMIFS('A5'!L:L,'A5'!$B:$B,'A4'!$B28)+SUMIFS('A5'!M:M,'A5'!$B:$B,'A4'!$B28))</f>
        <v>0</v>
      </c>
      <c r="E28" s="49">
        <f>SUMIFS('A5'!O:O,'A5'!$B:$B,'A4'!$B28)</f>
        <v>0</v>
      </c>
      <c r="F28" s="49">
        <f>SUMIFS('A5'!P:P,'A5'!$B:$B,'A4'!$B28)</f>
        <v>0</v>
      </c>
      <c r="G28" s="49">
        <f>SUMIFS('A5'!L:L,'A5'!$B:$B,'A4'!$B28)</f>
        <v>0</v>
      </c>
      <c r="H28" s="49">
        <f>SUMIFS('A5'!M:M,'A5'!$B:$B,'A4'!$B28)</f>
        <v>0</v>
      </c>
    </row>
    <row r="29" spans="1:8">
      <c r="A29" s="1"/>
      <c r="B29" s="1"/>
      <c r="C29" s="1"/>
      <c r="D29" s="49">
        <f>SUM(SUMIFS('A5'!L:L,'A5'!$B:$B,'A4'!$B29)+SUMIFS('A5'!M:M,'A5'!$B:$B,'A4'!$B29))</f>
        <v>0</v>
      </c>
      <c r="E29" s="49">
        <f>SUMIFS('A5'!O:O,'A5'!$B:$B,'A4'!$B29)</f>
        <v>0</v>
      </c>
      <c r="F29" s="49">
        <f>SUMIFS('A5'!P:P,'A5'!$B:$B,'A4'!$B29)</f>
        <v>0</v>
      </c>
      <c r="G29" s="49">
        <f>SUMIFS('A5'!L:L,'A5'!$B:$B,'A4'!$B29)</f>
        <v>0</v>
      </c>
      <c r="H29" s="49">
        <f>SUMIFS('A5'!M:M,'A5'!$B:$B,'A4'!$B29)</f>
        <v>0</v>
      </c>
    </row>
    <row r="30" spans="1:8">
      <c r="A30" s="1"/>
      <c r="B30" s="1"/>
      <c r="C30" s="1"/>
      <c r="D30" s="49">
        <f>SUM(SUMIFS('A5'!L:L,'A5'!$B:$B,'A4'!$B30)+SUMIFS('A5'!M:M,'A5'!$B:$B,'A4'!$B30))</f>
        <v>0</v>
      </c>
      <c r="E30" s="49">
        <f>SUMIFS('A5'!O:O,'A5'!$B:$B,'A4'!$B30)</f>
        <v>0</v>
      </c>
      <c r="F30" s="49">
        <f>SUMIFS('A5'!P:P,'A5'!$B:$B,'A4'!$B30)</f>
        <v>0</v>
      </c>
      <c r="G30" s="49">
        <f>SUMIFS('A5'!L:L,'A5'!$B:$B,'A4'!$B30)</f>
        <v>0</v>
      </c>
      <c r="H30" s="49">
        <f>SUMIFS('A5'!M:M,'A5'!$B:$B,'A4'!$B30)</f>
        <v>0</v>
      </c>
    </row>
    <row r="31" spans="1:8">
      <c r="A31" s="1"/>
      <c r="B31" s="1"/>
      <c r="C31" s="1"/>
      <c r="D31" s="49">
        <f>SUM(SUMIFS('A5'!L:L,'A5'!$B:$B,'A4'!$B31)+SUMIFS('A5'!M:M,'A5'!$B:$B,'A4'!$B31))</f>
        <v>0</v>
      </c>
      <c r="E31" s="49">
        <f>SUMIFS('A5'!O:O,'A5'!$B:$B,'A4'!$B31)</f>
        <v>0</v>
      </c>
      <c r="F31" s="49">
        <f>SUMIFS('A5'!P:P,'A5'!$B:$B,'A4'!$B31)</f>
        <v>0</v>
      </c>
      <c r="G31" s="49">
        <f>SUMIFS('A5'!L:L,'A5'!$B:$B,'A4'!$B31)</f>
        <v>0</v>
      </c>
      <c r="H31" s="49">
        <f>SUMIFS('A5'!M:M,'A5'!$B:$B,'A4'!$B31)</f>
        <v>0</v>
      </c>
    </row>
    <row r="32" spans="1:8">
      <c r="A32" s="1"/>
      <c r="B32" s="1"/>
      <c r="C32" s="1"/>
      <c r="D32" s="49">
        <f>SUM(SUMIFS('A5'!L:L,'A5'!$B:$B,'A4'!$B32)+SUMIFS('A5'!M:M,'A5'!$B:$B,'A4'!$B32))</f>
        <v>0</v>
      </c>
      <c r="E32" s="49">
        <f>SUMIFS('A5'!O:O,'A5'!$B:$B,'A4'!$B32)</f>
        <v>0</v>
      </c>
      <c r="F32" s="49">
        <f>SUMIFS('A5'!P:P,'A5'!$B:$B,'A4'!$B32)</f>
        <v>0</v>
      </c>
      <c r="G32" s="49">
        <f>SUMIFS('A5'!L:L,'A5'!$B:$B,'A4'!$B32)</f>
        <v>0</v>
      </c>
      <c r="H32" s="49">
        <f>SUMIFS('A5'!M:M,'A5'!$B:$B,'A4'!$B32)</f>
        <v>0</v>
      </c>
    </row>
    <row r="33" spans="1:8">
      <c r="A33" s="1"/>
      <c r="B33" s="1"/>
      <c r="C33" s="1"/>
      <c r="D33" s="49">
        <f>SUM(SUMIFS('A5'!L:L,'A5'!$B:$B,'A4'!$B33)+SUMIFS('A5'!M:M,'A5'!$B:$B,'A4'!$B33))</f>
        <v>0</v>
      </c>
      <c r="E33" s="49">
        <f>SUMIFS('A5'!O:O,'A5'!$B:$B,'A4'!$B33)</f>
        <v>0</v>
      </c>
      <c r="F33" s="49">
        <f>SUMIFS('A5'!P:P,'A5'!$B:$B,'A4'!$B33)</f>
        <v>0</v>
      </c>
      <c r="G33" s="49">
        <f>SUMIFS('A5'!L:L,'A5'!$B:$B,'A4'!$B33)</f>
        <v>0</v>
      </c>
      <c r="H33" s="49">
        <f>SUMIFS('A5'!M:M,'A5'!$B:$B,'A4'!$B33)</f>
        <v>0</v>
      </c>
    </row>
    <row r="34" spans="1:8">
      <c r="A34" s="1"/>
      <c r="B34" s="1"/>
      <c r="C34" s="1"/>
      <c r="D34" s="49">
        <f>SUM(SUMIFS('A5'!L:L,'A5'!$B:$B,'A4'!$B34)+SUMIFS('A5'!M:M,'A5'!$B:$B,'A4'!$B34))</f>
        <v>0</v>
      </c>
      <c r="E34" s="49">
        <f>SUMIFS('A5'!O:O,'A5'!$B:$B,'A4'!$B34)</f>
        <v>0</v>
      </c>
      <c r="F34" s="49">
        <f>SUMIFS('A5'!P:P,'A5'!$B:$B,'A4'!$B34)</f>
        <v>0</v>
      </c>
      <c r="G34" s="49">
        <f>SUMIFS('A5'!L:L,'A5'!$B:$B,'A4'!$B34)</f>
        <v>0</v>
      </c>
      <c r="H34" s="49">
        <f>SUMIFS('A5'!M:M,'A5'!$B:$B,'A4'!$B34)</f>
        <v>0</v>
      </c>
    </row>
    <row r="35" spans="1:8">
      <c r="A35" s="1"/>
      <c r="B35" s="1"/>
      <c r="C35" s="1"/>
      <c r="D35" s="49">
        <f>SUM(SUMIFS('A5'!L:L,'A5'!$B:$B,'A4'!$B35)+SUMIFS('A5'!M:M,'A5'!$B:$B,'A4'!$B35))</f>
        <v>0</v>
      </c>
      <c r="E35" s="49">
        <f>SUMIFS('A5'!O:O,'A5'!$B:$B,'A4'!$B35)</f>
        <v>0</v>
      </c>
      <c r="F35" s="49">
        <f>SUMIFS('A5'!P:P,'A5'!$B:$B,'A4'!$B35)</f>
        <v>0</v>
      </c>
      <c r="G35" s="49">
        <f>SUMIFS('A5'!L:L,'A5'!$B:$B,'A4'!$B35)</f>
        <v>0</v>
      </c>
      <c r="H35" s="49">
        <f>SUMIFS('A5'!M:M,'A5'!$B:$B,'A4'!$B35)</f>
        <v>0</v>
      </c>
    </row>
    <row r="36" spans="1:8">
      <c r="A36" s="1"/>
      <c r="B36" s="1"/>
      <c r="C36" s="1"/>
      <c r="D36" s="49">
        <f>SUM(SUMIFS('A5'!L:L,'A5'!$B:$B,'A4'!$B36)+SUMIFS('A5'!M:M,'A5'!$B:$B,'A4'!$B36))</f>
        <v>0</v>
      </c>
      <c r="E36" s="49">
        <f>SUMIFS('A5'!O:O,'A5'!$B:$B,'A4'!$B36)</f>
        <v>0</v>
      </c>
      <c r="F36" s="49">
        <f>SUMIFS('A5'!P:P,'A5'!$B:$B,'A4'!$B36)</f>
        <v>0</v>
      </c>
      <c r="G36" s="49">
        <f>SUMIFS('A5'!L:L,'A5'!$B:$B,'A4'!$B36)</f>
        <v>0</v>
      </c>
      <c r="H36" s="49">
        <f>SUMIFS('A5'!M:M,'A5'!$B:$B,'A4'!$B36)</f>
        <v>0</v>
      </c>
    </row>
    <row r="37" spans="1:8">
      <c r="A37" s="1"/>
      <c r="B37" s="1"/>
      <c r="C37" s="1"/>
      <c r="D37" s="49">
        <f>SUM(SUMIFS('A5'!L:L,'A5'!$B:$B,'A4'!$B37)+SUMIFS('A5'!M:M,'A5'!$B:$B,'A4'!$B37))</f>
        <v>0</v>
      </c>
      <c r="E37" s="49">
        <f>SUMIFS('A5'!O:O,'A5'!$B:$B,'A4'!$B37)</f>
        <v>0</v>
      </c>
      <c r="F37" s="49">
        <f>SUMIFS('A5'!P:P,'A5'!$B:$B,'A4'!$B37)</f>
        <v>0</v>
      </c>
      <c r="G37" s="49">
        <f>SUMIFS('A5'!L:L,'A5'!$B:$B,'A4'!$B37)</f>
        <v>0</v>
      </c>
      <c r="H37" s="49">
        <f>SUMIFS('A5'!M:M,'A5'!$B:$B,'A4'!$B37)</f>
        <v>0</v>
      </c>
    </row>
    <row r="38" spans="1:8">
      <c r="A38" s="1"/>
      <c r="B38" s="1"/>
      <c r="C38" s="1"/>
      <c r="D38" s="49">
        <f>SUM(SUMIFS('A5'!L:L,'A5'!$B:$B,'A4'!$B38)+SUMIFS('A5'!M:M,'A5'!$B:$B,'A4'!$B38))</f>
        <v>0</v>
      </c>
      <c r="E38" s="49">
        <f>SUMIFS('A5'!O:O,'A5'!$B:$B,'A4'!$B38)</f>
        <v>0</v>
      </c>
      <c r="F38" s="49">
        <f>SUMIFS('A5'!P:P,'A5'!$B:$B,'A4'!$B38)</f>
        <v>0</v>
      </c>
      <c r="G38" s="49">
        <f>SUMIFS('A5'!L:L,'A5'!$B:$B,'A4'!$B38)</f>
        <v>0</v>
      </c>
      <c r="H38" s="49">
        <f>SUMIFS('A5'!M:M,'A5'!$B:$B,'A4'!$B38)</f>
        <v>0</v>
      </c>
    </row>
    <row r="39" spans="1:8">
      <c r="A39" s="1"/>
      <c r="B39" s="1"/>
      <c r="C39" s="1"/>
      <c r="D39" s="49">
        <f>SUM(SUMIFS('A5'!L:L,'A5'!$B:$B,'A4'!$B39)+SUMIFS('A5'!M:M,'A5'!$B:$B,'A4'!$B39))</f>
        <v>0</v>
      </c>
      <c r="E39" s="49">
        <f>SUMIFS('A5'!O:O,'A5'!$B:$B,'A4'!$B39)</f>
        <v>0</v>
      </c>
      <c r="F39" s="49">
        <f>SUMIFS('A5'!P:P,'A5'!$B:$B,'A4'!$B39)</f>
        <v>0</v>
      </c>
      <c r="G39" s="49">
        <f>SUMIFS('A5'!L:L,'A5'!$B:$B,'A4'!$B39)</f>
        <v>0</v>
      </c>
      <c r="H39" s="49">
        <f>SUMIFS('A5'!M:M,'A5'!$B:$B,'A4'!$B39)</f>
        <v>0</v>
      </c>
    </row>
    <row r="40" spans="1:8">
      <c r="A40" s="1"/>
      <c r="B40" s="1"/>
      <c r="C40" s="1"/>
      <c r="D40" s="49">
        <f>SUM(SUMIFS('A5'!L:L,'A5'!$B:$B,'A4'!$B40)+SUMIFS('A5'!M:M,'A5'!$B:$B,'A4'!$B40))</f>
        <v>0</v>
      </c>
      <c r="E40" s="49">
        <f>SUMIFS('A5'!O:O,'A5'!$B:$B,'A4'!$B40)</f>
        <v>0</v>
      </c>
      <c r="F40" s="49">
        <f>SUMIFS('A5'!P:P,'A5'!$B:$B,'A4'!$B40)</f>
        <v>0</v>
      </c>
      <c r="G40" s="49">
        <f>SUMIFS('A5'!L:L,'A5'!$B:$B,'A4'!$B40)</f>
        <v>0</v>
      </c>
      <c r="H40" s="49">
        <f>SUMIFS('A5'!M:M,'A5'!$B:$B,'A4'!$B40)</f>
        <v>0</v>
      </c>
    </row>
    <row r="41" spans="1:8">
      <c r="A41" s="1"/>
      <c r="B41" s="1"/>
      <c r="C41" s="1"/>
      <c r="D41" s="49">
        <f>SUM(SUMIFS('A5'!L:L,'A5'!$B:$B,'A4'!$B41)+SUMIFS('A5'!M:M,'A5'!$B:$B,'A4'!$B41))</f>
        <v>0</v>
      </c>
      <c r="E41" s="49">
        <f>SUMIFS('A5'!O:O,'A5'!$B:$B,'A4'!$B41)</f>
        <v>0</v>
      </c>
      <c r="F41" s="49">
        <f>SUMIFS('A5'!P:P,'A5'!$B:$B,'A4'!$B41)</f>
        <v>0</v>
      </c>
      <c r="G41" s="49">
        <f>SUMIFS('A5'!L:L,'A5'!$B:$B,'A4'!$B41)</f>
        <v>0</v>
      </c>
      <c r="H41" s="49">
        <f>SUMIFS('A5'!M:M,'A5'!$B:$B,'A4'!$B41)</f>
        <v>0</v>
      </c>
    </row>
    <row r="42" spans="1:8">
      <c r="A42" s="1"/>
      <c r="B42" s="1"/>
      <c r="C42" s="1"/>
      <c r="D42" s="49">
        <f>SUM(SUMIFS('A5'!L:L,'A5'!$B:$B,'A4'!$B42)+SUMIFS('A5'!M:M,'A5'!$B:$B,'A4'!$B42))</f>
        <v>0</v>
      </c>
      <c r="E42" s="49">
        <f>SUMIFS('A5'!O:O,'A5'!$B:$B,'A4'!$B42)</f>
        <v>0</v>
      </c>
      <c r="F42" s="49">
        <f>SUMIFS('A5'!P:P,'A5'!$B:$B,'A4'!$B42)</f>
        <v>0</v>
      </c>
      <c r="G42" s="49">
        <f>SUMIFS('A5'!L:L,'A5'!$B:$B,'A4'!$B42)</f>
        <v>0</v>
      </c>
      <c r="H42" s="49">
        <f>SUMIFS('A5'!M:M,'A5'!$B:$B,'A4'!$B42)</f>
        <v>0</v>
      </c>
    </row>
    <row r="43" spans="1:8">
      <c r="A43" s="1"/>
      <c r="B43" s="1"/>
      <c r="C43" s="1"/>
      <c r="D43" s="49">
        <f>SUM(SUMIFS('A5'!L:L,'A5'!$B:$B,'A4'!$B43)+SUMIFS('A5'!M:M,'A5'!$B:$B,'A4'!$B43))</f>
        <v>0</v>
      </c>
      <c r="E43" s="49">
        <f>SUMIFS('A5'!O:O,'A5'!$B:$B,'A4'!$B43)</f>
        <v>0</v>
      </c>
      <c r="F43" s="49">
        <f>SUMIFS('A5'!P:P,'A5'!$B:$B,'A4'!$B43)</f>
        <v>0</v>
      </c>
      <c r="G43" s="49">
        <f>SUMIFS('A5'!L:L,'A5'!$B:$B,'A4'!$B43)</f>
        <v>0</v>
      </c>
      <c r="H43" s="49">
        <f>SUMIFS('A5'!M:M,'A5'!$B:$B,'A4'!$B43)</f>
        <v>0</v>
      </c>
    </row>
    <row r="44" spans="1:8">
      <c r="A44" s="1"/>
      <c r="B44" s="1"/>
      <c r="C44" s="1"/>
      <c r="D44" s="49">
        <f>SUM(SUMIFS('A5'!L:L,'A5'!$B:$B,'A4'!$B44)+SUMIFS('A5'!M:M,'A5'!$B:$B,'A4'!$B44))</f>
        <v>0</v>
      </c>
      <c r="E44" s="49">
        <f>SUMIFS('A5'!O:O,'A5'!$B:$B,'A4'!$B44)</f>
        <v>0</v>
      </c>
      <c r="F44" s="49">
        <f>SUMIFS('A5'!P:P,'A5'!$B:$B,'A4'!$B44)</f>
        <v>0</v>
      </c>
      <c r="G44" s="49">
        <f>SUMIFS('A5'!L:L,'A5'!$B:$B,'A4'!$B44)</f>
        <v>0</v>
      </c>
      <c r="H44" s="49">
        <f>SUMIFS('A5'!M:M,'A5'!$B:$B,'A4'!$B44)</f>
        <v>0</v>
      </c>
    </row>
    <row r="45" spans="1:8">
      <c r="A45" s="1"/>
      <c r="B45" s="1"/>
      <c r="C45" s="1"/>
      <c r="D45" s="49">
        <f>SUM(SUMIFS('A5'!L:L,'A5'!$B:$B,'A4'!$B45)+SUMIFS('A5'!M:M,'A5'!$B:$B,'A4'!$B45))</f>
        <v>0</v>
      </c>
      <c r="E45" s="49">
        <f>SUMIFS('A5'!O:O,'A5'!$B:$B,'A4'!$B45)</f>
        <v>0</v>
      </c>
      <c r="F45" s="49">
        <f>SUMIFS('A5'!P:P,'A5'!$B:$B,'A4'!$B45)</f>
        <v>0</v>
      </c>
      <c r="G45" s="49">
        <f>SUMIFS('A5'!L:L,'A5'!$B:$B,'A4'!$B45)</f>
        <v>0</v>
      </c>
      <c r="H45" s="49">
        <f>SUMIFS('A5'!M:M,'A5'!$B:$B,'A4'!$B45)</f>
        <v>0</v>
      </c>
    </row>
    <row r="46" spans="1:8">
      <c r="A46" s="1"/>
      <c r="B46" s="1"/>
      <c r="C46" s="1"/>
      <c r="D46" s="49">
        <f>SUM(SUMIFS('A5'!L:L,'A5'!$B:$B,'A4'!$B46)+SUMIFS('A5'!M:M,'A5'!$B:$B,'A4'!$B46))</f>
        <v>0</v>
      </c>
      <c r="E46" s="49">
        <f>SUMIFS('A5'!O:O,'A5'!$B:$B,'A4'!$B46)</f>
        <v>0</v>
      </c>
      <c r="F46" s="49">
        <f>SUMIFS('A5'!P:P,'A5'!$B:$B,'A4'!$B46)</f>
        <v>0</v>
      </c>
      <c r="G46" s="49">
        <f>SUMIFS('A5'!L:L,'A5'!$B:$B,'A4'!$B46)</f>
        <v>0</v>
      </c>
      <c r="H46" s="49">
        <f>SUMIFS('A5'!M:M,'A5'!$B:$B,'A4'!$B46)</f>
        <v>0</v>
      </c>
    </row>
    <row r="47" spans="1:8">
      <c r="A47" s="1"/>
      <c r="B47" s="1"/>
      <c r="C47" s="1"/>
      <c r="D47" s="49">
        <f>SUM(SUMIFS('A5'!L:L,'A5'!$B:$B,'A4'!$B47)+SUMIFS('A5'!M:M,'A5'!$B:$B,'A4'!$B47))</f>
        <v>0</v>
      </c>
      <c r="E47" s="49">
        <f>SUMIFS('A5'!O:O,'A5'!$B:$B,'A4'!$B47)</f>
        <v>0</v>
      </c>
      <c r="F47" s="49">
        <f>SUMIFS('A5'!P:P,'A5'!$B:$B,'A4'!$B47)</f>
        <v>0</v>
      </c>
      <c r="G47" s="49">
        <f>SUMIFS('A5'!L:L,'A5'!$B:$B,'A4'!$B47)</f>
        <v>0</v>
      </c>
      <c r="H47" s="49">
        <f>SUMIFS('A5'!M:M,'A5'!$B:$B,'A4'!$B47)</f>
        <v>0</v>
      </c>
    </row>
    <row r="48" spans="1:8">
      <c r="A48" s="1"/>
      <c r="B48" s="1"/>
      <c r="C48" s="1"/>
      <c r="D48" s="49">
        <f>SUM(SUMIFS('A5'!L:L,'A5'!$B:$B,'A4'!$B48)+SUMIFS('A5'!M:M,'A5'!$B:$B,'A4'!$B48))</f>
        <v>0</v>
      </c>
      <c r="E48" s="49">
        <f>SUMIFS('A5'!O:O,'A5'!$B:$B,'A4'!$B48)</f>
        <v>0</v>
      </c>
      <c r="F48" s="49">
        <f>SUMIFS('A5'!P:P,'A5'!$B:$B,'A4'!$B48)</f>
        <v>0</v>
      </c>
      <c r="G48" s="49">
        <f>SUMIFS('A5'!L:L,'A5'!$B:$B,'A4'!$B48)</f>
        <v>0</v>
      </c>
      <c r="H48" s="49">
        <f>SUMIFS('A5'!M:M,'A5'!$B:$B,'A4'!$B48)</f>
        <v>0</v>
      </c>
    </row>
    <row r="49" spans="1:8">
      <c r="A49" s="1"/>
      <c r="B49" s="1"/>
      <c r="C49" s="1"/>
      <c r="D49" s="49">
        <f>SUM(SUMIFS('A5'!L:L,'A5'!$B:$B,'A4'!$B49)+SUMIFS('A5'!M:M,'A5'!$B:$B,'A4'!$B49))</f>
        <v>0</v>
      </c>
      <c r="E49" s="49">
        <f>SUMIFS('A5'!O:O,'A5'!$B:$B,'A4'!$B49)</f>
        <v>0</v>
      </c>
      <c r="F49" s="49">
        <f>SUMIFS('A5'!P:P,'A5'!$B:$B,'A4'!$B49)</f>
        <v>0</v>
      </c>
      <c r="G49" s="49">
        <f>SUMIFS('A5'!L:L,'A5'!$B:$B,'A4'!$B49)</f>
        <v>0</v>
      </c>
      <c r="H49" s="49">
        <f>SUMIFS('A5'!M:M,'A5'!$B:$B,'A4'!$B49)</f>
        <v>0</v>
      </c>
    </row>
    <row r="50" spans="1:8">
      <c r="A50" s="1"/>
      <c r="B50" s="1"/>
      <c r="C50" s="1"/>
      <c r="D50" s="49">
        <f>SUM(SUMIFS('A5'!L:L,'A5'!$B:$B,'A4'!$B50)+SUMIFS('A5'!M:M,'A5'!$B:$B,'A4'!$B50))</f>
        <v>0</v>
      </c>
      <c r="E50" s="49">
        <f>SUMIFS('A5'!O:O,'A5'!$B:$B,'A4'!$B50)</f>
        <v>0</v>
      </c>
      <c r="F50" s="49">
        <f>SUMIFS('A5'!P:P,'A5'!$B:$B,'A4'!$B50)</f>
        <v>0</v>
      </c>
      <c r="G50" s="49">
        <f>SUMIFS('A5'!L:L,'A5'!$B:$B,'A4'!$B50)</f>
        <v>0</v>
      </c>
      <c r="H50" s="49">
        <f>SUMIFS('A5'!M:M,'A5'!$B:$B,'A4'!$B50)</f>
        <v>0</v>
      </c>
    </row>
    <row r="51" spans="1:8">
      <c r="A51" s="1"/>
      <c r="B51" s="1"/>
      <c r="C51" s="1"/>
      <c r="D51" s="49">
        <f>SUM(SUMIFS('A5'!L:L,'A5'!$B:$B,'A4'!$B51)+SUMIFS('A5'!M:M,'A5'!$B:$B,'A4'!$B51))</f>
        <v>0</v>
      </c>
      <c r="E51" s="49">
        <f>SUMIFS('A5'!O:O,'A5'!$B:$B,'A4'!$B51)</f>
        <v>0</v>
      </c>
      <c r="F51" s="49">
        <f>SUMIFS('A5'!P:P,'A5'!$B:$B,'A4'!$B51)</f>
        <v>0</v>
      </c>
      <c r="G51" s="49">
        <f>SUMIFS('A5'!L:L,'A5'!$B:$B,'A4'!$B51)</f>
        <v>0</v>
      </c>
      <c r="H51" s="49">
        <f>SUMIFS('A5'!M:M,'A5'!$B:$B,'A4'!$B51)</f>
        <v>0</v>
      </c>
    </row>
    <row r="52" spans="1:8">
      <c r="A52" s="1"/>
      <c r="B52" s="1"/>
      <c r="C52" s="1"/>
      <c r="D52" s="49">
        <f>SUM(SUMIFS('A5'!L:L,'A5'!$B:$B,'A4'!$B52)+SUMIFS('A5'!M:M,'A5'!$B:$B,'A4'!$B52))</f>
        <v>0</v>
      </c>
      <c r="E52" s="49">
        <f>SUMIFS('A5'!O:O,'A5'!$B:$B,'A4'!$B52)</f>
        <v>0</v>
      </c>
      <c r="F52" s="49">
        <f>SUMIFS('A5'!P:P,'A5'!$B:$B,'A4'!$B52)</f>
        <v>0</v>
      </c>
      <c r="G52" s="49">
        <f>SUMIFS('A5'!L:L,'A5'!$B:$B,'A4'!$B52)</f>
        <v>0</v>
      </c>
      <c r="H52" s="49">
        <f>SUMIFS('A5'!M:M,'A5'!$B:$B,'A4'!$B52)</f>
        <v>0</v>
      </c>
    </row>
    <row r="53" spans="1:8">
      <c r="A53" s="1"/>
      <c r="B53" s="1"/>
      <c r="C53" s="1"/>
      <c r="D53" s="49">
        <f>SUM(SUMIFS('A5'!L:L,'A5'!$B:$B,'A4'!$B53)+SUMIFS('A5'!M:M,'A5'!$B:$B,'A4'!$B53))</f>
        <v>0</v>
      </c>
      <c r="E53" s="49">
        <f>SUMIFS('A5'!O:O,'A5'!$B:$B,'A4'!$B53)</f>
        <v>0</v>
      </c>
      <c r="F53" s="49">
        <f>SUMIFS('A5'!P:P,'A5'!$B:$B,'A4'!$B53)</f>
        <v>0</v>
      </c>
      <c r="G53" s="49">
        <f>SUMIFS('A5'!L:L,'A5'!$B:$B,'A4'!$B53)</f>
        <v>0</v>
      </c>
      <c r="H53" s="49">
        <f>SUMIFS('A5'!M:M,'A5'!$B:$B,'A4'!$B53)</f>
        <v>0</v>
      </c>
    </row>
    <row r="54" spans="1:8">
      <c r="A54" s="1"/>
      <c r="B54" s="1"/>
      <c r="C54" s="1"/>
      <c r="D54" s="49">
        <f>SUM(SUMIFS('A5'!L:L,'A5'!$B:$B,'A4'!$B54)+SUMIFS('A5'!M:M,'A5'!$B:$B,'A4'!$B54))</f>
        <v>0</v>
      </c>
      <c r="E54" s="49">
        <f>SUMIFS('A5'!O:O,'A5'!$B:$B,'A4'!$B54)</f>
        <v>0</v>
      </c>
      <c r="F54" s="49">
        <f>SUMIFS('A5'!P:P,'A5'!$B:$B,'A4'!$B54)</f>
        <v>0</v>
      </c>
      <c r="G54" s="49">
        <f>SUMIFS('A5'!L:L,'A5'!$B:$B,'A4'!$B54)</f>
        <v>0</v>
      </c>
      <c r="H54" s="49">
        <f>SUMIFS('A5'!M:M,'A5'!$B:$B,'A4'!$B54)</f>
        <v>0</v>
      </c>
    </row>
    <row r="55" spans="1:8">
      <c r="A55" s="1"/>
      <c r="B55" s="1"/>
      <c r="C55" s="1"/>
      <c r="D55" s="49">
        <f>SUM(SUMIFS('A5'!L:L,'A5'!$B:$B,'A4'!$B55)+SUMIFS('A5'!M:M,'A5'!$B:$B,'A4'!$B55))</f>
        <v>0</v>
      </c>
      <c r="E55" s="49">
        <f>SUMIFS('A5'!O:O,'A5'!$B:$B,'A4'!$B55)</f>
        <v>0</v>
      </c>
      <c r="F55" s="49">
        <f>SUMIFS('A5'!P:P,'A5'!$B:$B,'A4'!$B55)</f>
        <v>0</v>
      </c>
      <c r="G55" s="49">
        <f>SUMIFS('A5'!L:L,'A5'!$B:$B,'A4'!$B55)</f>
        <v>0</v>
      </c>
      <c r="H55" s="49">
        <f>SUMIFS('A5'!M:M,'A5'!$B:$B,'A4'!$B55)</f>
        <v>0</v>
      </c>
    </row>
    <row r="56" spans="1:8">
      <c r="A56" s="1"/>
      <c r="B56" s="1"/>
      <c r="C56" s="1"/>
      <c r="D56" s="49">
        <f>SUM(SUMIFS('A5'!L:L,'A5'!$B:$B,'A4'!$B56)+SUMIFS('A5'!M:M,'A5'!$B:$B,'A4'!$B56))</f>
        <v>0</v>
      </c>
      <c r="E56" s="49">
        <f>SUMIFS('A5'!O:O,'A5'!$B:$B,'A4'!$B56)</f>
        <v>0</v>
      </c>
      <c r="F56" s="49">
        <f>SUMIFS('A5'!P:P,'A5'!$B:$B,'A4'!$B56)</f>
        <v>0</v>
      </c>
      <c r="G56" s="49">
        <f>SUMIFS('A5'!L:L,'A5'!$B:$B,'A4'!$B56)</f>
        <v>0</v>
      </c>
      <c r="H56" s="49">
        <f>SUMIFS('A5'!M:M,'A5'!$B:$B,'A4'!$B56)</f>
        <v>0</v>
      </c>
    </row>
    <row r="57" spans="1:8">
      <c r="A57" s="1"/>
      <c r="B57" s="1"/>
      <c r="C57" s="1"/>
      <c r="D57" s="49">
        <f>SUM(SUMIFS('A5'!L:L,'A5'!$B:$B,'A4'!$B57)+SUMIFS('A5'!M:M,'A5'!$B:$B,'A4'!$B57))</f>
        <v>0</v>
      </c>
      <c r="E57" s="49">
        <f>SUMIFS('A5'!O:O,'A5'!$B:$B,'A4'!$B57)</f>
        <v>0</v>
      </c>
      <c r="F57" s="49">
        <f>SUMIFS('A5'!P:P,'A5'!$B:$B,'A4'!$B57)</f>
        <v>0</v>
      </c>
      <c r="G57" s="49">
        <f>SUMIFS('A5'!L:L,'A5'!$B:$B,'A4'!$B57)</f>
        <v>0</v>
      </c>
      <c r="H57" s="49">
        <f>SUMIFS('A5'!M:M,'A5'!$B:$B,'A4'!$B57)</f>
        <v>0</v>
      </c>
    </row>
    <row r="58" spans="1:8">
      <c r="A58" s="1"/>
      <c r="B58" s="1"/>
      <c r="C58" s="1"/>
      <c r="D58" s="49">
        <f>SUM(SUMIFS('A5'!L:L,'A5'!$B:$B,'A4'!$B58)+SUMIFS('A5'!M:M,'A5'!$B:$B,'A4'!$B58))</f>
        <v>0</v>
      </c>
      <c r="E58" s="49">
        <f>SUMIFS('A5'!O:O,'A5'!$B:$B,'A4'!$B58)</f>
        <v>0</v>
      </c>
      <c r="F58" s="49">
        <f>SUMIFS('A5'!P:P,'A5'!$B:$B,'A4'!$B58)</f>
        <v>0</v>
      </c>
      <c r="G58" s="49">
        <f>SUMIFS('A5'!L:L,'A5'!$B:$B,'A4'!$B58)</f>
        <v>0</v>
      </c>
      <c r="H58" s="49">
        <f>SUMIFS('A5'!M:M,'A5'!$B:$B,'A4'!$B58)</f>
        <v>0</v>
      </c>
    </row>
    <row r="59" spans="1:8">
      <c r="A59" s="1"/>
      <c r="B59" s="1"/>
      <c r="C59" s="1"/>
      <c r="D59" s="49">
        <f>SUM(SUMIFS('A5'!L:L,'A5'!$B:$B,'A4'!$B59)+SUMIFS('A5'!M:M,'A5'!$B:$B,'A4'!$B59))</f>
        <v>0</v>
      </c>
      <c r="E59" s="49">
        <f>SUMIFS('A5'!O:O,'A5'!$B:$B,'A4'!$B59)</f>
        <v>0</v>
      </c>
      <c r="F59" s="49">
        <f>SUMIFS('A5'!P:P,'A5'!$B:$B,'A4'!$B59)</f>
        <v>0</v>
      </c>
      <c r="G59" s="49">
        <f>SUMIFS('A5'!L:L,'A5'!$B:$B,'A4'!$B59)</f>
        <v>0</v>
      </c>
      <c r="H59" s="49">
        <f>SUMIFS('A5'!M:M,'A5'!$B:$B,'A4'!$B59)</f>
        <v>0</v>
      </c>
    </row>
    <row r="60" spans="1:8">
      <c r="A60" s="1"/>
      <c r="B60" s="1"/>
      <c r="C60" s="1"/>
      <c r="D60" s="49">
        <f>SUM(SUMIFS('A5'!L:L,'A5'!$B:$B,'A4'!$B60)+SUMIFS('A5'!M:M,'A5'!$B:$B,'A4'!$B60))</f>
        <v>0</v>
      </c>
      <c r="E60" s="49">
        <f>SUMIFS('A5'!O:O,'A5'!$B:$B,'A4'!$B60)</f>
        <v>0</v>
      </c>
      <c r="F60" s="49">
        <f>SUMIFS('A5'!P:P,'A5'!$B:$B,'A4'!$B60)</f>
        <v>0</v>
      </c>
      <c r="G60" s="49">
        <f>SUMIFS('A5'!L:L,'A5'!$B:$B,'A4'!$B60)</f>
        <v>0</v>
      </c>
      <c r="H60" s="49">
        <f>SUMIFS('A5'!M:M,'A5'!$B:$B,'A4'!$B60)</f>
        <v>0</v>
      </c>
    </row>
    <row r="61" spans="1:8">
      <c r="A61" s="1"/>
      <c r="B61" s="1"/>
      <c r="C61" s="1"/>
      <c r="D61" s="49">
        <f>SUM(SUMIFS('A5'!L:L,'A5'!$B:$B,'A4'!$B61)+SUMIFS('A5'!M:M,'A5'!$B:$B,'A4'!$B61))</f>
        <v>0</v>
      </c>
      <c r="E61" s="49">
        <f>SUMIFS('A5'!O:O,'A5'!$B:$B,'A4'!$B61)</f>
        <v>0</v>
      </c>
      <c r="F61" s="49">
        <f>SUMIFS('A5'!P:P,'A5'!$B:$B,'A4'!$B61)</f>
        <v>0</v>
      </c>
      <c r="G61" s="49">
        <f>SUMIFS('A5'!L:L,'A5'!$B:$B,'A4'!$B61)</f>
        <v>0</v>
      </c>
      <c r="H61" s="49">
        <f>SUMIFS('A5'!M:M,'A5'!$B:$B,'A4'!$B61)</f>
        <v>0</v>
      </c>
    </row>
    <row r="62" spans="1:8">
      <c r="A62" s="1"/>
      <c r="B62" s="1"/>
      <c r="C62" s="1"/>
      <c r="D62" s="49">
        <f>SUM(SUMIFS('A5'!L:L,'A5'!$B:$B,'A4'!$B62)+SUMIFS('A5'!M:M,'A5'!$B:$B,'A4'!$B62))</f>
        <v>0</v>
      </c>
      <c r="E62" s="49">
        <f>SUMIFS('A5'!O:O,'A5'!$B:$B,'A4'!$B62)</f>
        <v>0</v>
      </c>
      <c r="F62" s="49">
        <f>SUMIFS('A5'!P:P,'A5'!$B:$B,'A4'!$B62)</f>
        <v>0</v>
      </c>
      <c r="G62" s="49">
        <f>SUMIFS('A5'!L:L,'A5'!$B:$B,'A4'!$B62)</f>
        <v>0</v>
      </c>
      <c r="H62" s="49">
        <f>SUMIFS('A5'!M:M,'A5'!$B:$B,'A4'!$B62)</f>
        <v>0</v>
      </c>
    </row>
    <row r="63" spans="1:8">
      <c r="A63" s="1"/>
      <c r="B63" s="1"/>
      <c r="C63" s="1"/>
      <c r="D63" s="49">
        <f>SUM(SUMIFS('A5'!L:L,'A5'!$B:$B,'A4'!$B63)+SUMIFS('A5'!M:M,'A5'!$B:$B,'A4'!$B63))</f>
        <v>0</v>
      </c>
      <c r="E63" s="49">
        <f>SUMIFS('A5'!O:O,'A5'!$B:$B,'A4'!$B63)</f>
        <v>0</v>
      </c>
      <c r="F63" s="49">
        <f>SUMIFS('A5'!P:P,'A5'!$B:$B,'A4'!$B63)</f>
        <v>0</v>
      </c>
      <c r="G63" s="49">
        <f>SUMIFS('A5'!L:L,'A5'!$B:$B,'A4'!$B63)</f>
        <v>0</v>
      </c>
      <c r="H63" s="49">
        <f>SUMIFS('A5'!M:M,'A5'!$B:$B,'A4'!$B63)</f>
        <v>0</v>
      </c>
    </row>
    <row r="64" spans="1:8">
      <c r="A64" s="1"/>
      <c r="B64" s="1"/>
      <c r="C64" s="1"/>
      <c r="D64" s="49">
        <f>SUM(SUMIFS('A5'!L:L,'A5'!$B:$B,'A4'!$B64)+SUMIFS('A5'!M:M,'A5'!$B:$B,'A4'!$B64))</f>
        <v>0</v>
      </c>
      <c r="E64" s="49">
        <f>SUMIFS('A5'!O:O,'A5'!$B:$B,'A4'!$B64)</f>
        <v>0</v>
      </c>
      <c r="F64" s="49">
        <f>SUMIFS('A5'!P:P,'A5'!$B:$B,'A4'!$B64)</f>
        <v>0</v>
      </c>
      <c r="G64" s="49">
        <f>SUMIFS('A5'!L:L,'A5'!$B:$B,'A4'!$B64)</f>
        <v>0</v>
      </c>
      <c r="H64" s="49">
        <f>SUMIFS('A5'!M:M,'A5'!$B:$B,'A4'!$B64)</f>
        <v>0</v>
      </c>
    </row>
    <row r="65" spans="1:8">
      <c r="A65" s="1"/>
      <c r="B65" s="1"/>
      <c r="C65" s="1"/>
      <c r="D65" s="49">
        <f>SUM(SUMIFS('A5'!L:L,'A5'!$B:$B,'A4'!$B65)+SUMIFS('A5'!M:M,'A5'!$B:$B,'A4'!$B65))</f>
        <v>0</v>
      </c>
      <c r="E65" s="49">
        <f>SUMIFS('A5'!O:O,'A5'!$B:$B,'A4'!$B65)</f>
        <v>0</v>
      </c>
      <c r="F65" s="49">
        <f>SUMIFS('A5'!P:P,'A5'!$B:$B,'A4'!$B65)</f>
        <v>0</v>
      </c>
      <c r="G65" s="49">
        <f>SUMIFS('A5'!L:L,'A5'!$B:$B,'A4'!$B65)</f>
        <v>0</v>
      </c>
      <c r="H65" s="49">
        <f>SUMIFS('A5'!M:M,'A5'!$B:$B,'A4'!$B65)</f>
        <v>0</v>
      </c>
    </row>
    <row r="66" spans="1:8">
      <c r="A66" s="1"/>
      <c r="B66" s="1"/>
      <c r="C66" s="1"/>
      <c r="D66" s="49">
        <f>SUM(SUMIFS('A5'!L:L,'A5'!$B:$B,'A4'!$B66)+SUMIFS('A5'!M:M,'A5'!$B:$B,'A4'!$B66))</f>
        <v>0</v>
      </c>
      <c r="E66" s="49">
        <f>SUMIFS('A5'!O:O,'A5'!$B:$B,'A4'!$B66)</f>
        <v>0</v>
      </c>
      <c r="F66" s="49">
        <f>SUMIFS('A5'!P:P,'A5'!$B:$B,'A4'!$B66)</f>
        <v>0</v>
      </c>
      <c r="G66" s="49">
        <f>SUMIFS('A5'!L:L,'A5'!$B:$B,'A4'!$B66)</f>
        <v>0</v>
      </c>
      <c r="H66" s="49">
        <f>SUMIFS('A5'!M:M,'A5'!$B:$B,'A4'!$B66)</f>
        <v>0</v>
      </c>
    </row>
    <row r="67" spans="1:8">
      <c r="A67" s="1"/>
      <c r="B67" s="1"/>
      <c r="C67" s="1"/>
      <c r="D67" s="49">
        <f>SUM(SUMIFS('A5'!L:L,'A5'!$B:$B,'A4'!$B67)+SUMIFS('A5'!M:M,'A5'!$B:$B,'A4'!$B67))</f>
        <v>0</v>
      </c>
      <c r="E67" s="49">
        <f>SUMIFS('A5'!O:O,'A5'!$B:$B,'A4'!$B67)</f>
        <v>0</v>
      </c>
      <c r="F67" s="49">
        <f>SUMIFS('A5'!P:P,'A5'!$B:$B,'A4'!$B67)</f>
        <v>0</v>
      </c>
      <c r="G67" s="49">
        <f>SUMIFS('A5'!L:L,'A5'!$B:$B,'A4'!$B67)</f>
        <v>0</v>
      </c>
      <c r="H67" s="49">
        <f>SUMIFS('A5'!M:M,'A5'!$B:$B,'A4'!$B67)</f>
        <v>0</v>
      </c>
    </row>
    <row r="68" spans="1:8">
      <c r="A68" s="1"/>
      <c r="B68" s="1"/>
      <c r="C68" s="1"/>
      <c r="D68" s="49">
        <f>SUM(SUMIFS('A5'!L:L,'A5'!$B:$B,'A4'!$B68)+SUMIFS('A5'!M:M,'A5'!$B:$B,'A4'!$B68))</f>
        <v>0</v>
      </c>
      <c r="E68" s="49">
        <f>SUMIFS('A5'!O:O,'A5'!$B:$B,'A4'!$B68)</f>
        <v>0</v>
      </c>
      <c r="F68" s="49">
        <f>SUMIFS('A5'!P:P,'A5'!$B:$B,'A4'!$B68)</f>
        <v>0</v>
      </c>
      <c r="G68" s="49">
        <f>SUMIFS('A5'!L:L,'A5'!$B:$B,'A4'!$B68)</f>
        <v>0</v>
      </c>
      <c r="H68" s="49">
        <f>SUMIFS('A5'!M:M,'A5'!$B:$B,'A4'!$B68)</f>
        <v>0</v>
      </c>
    </row>
    <row r="69" spans="1:8">
      <c r="A69" s="1"/>
      <c r="B69" s="1"/>
      <c r="C69" s="1"/>
      <c r="D69" s="49">
        <f>SUM(SUMIFS('A5'!L:L,'A5'!$B:$B,'A4'!$B69)+SUMIFS('A5'!M:M,'A5'!$B:$B,'A4'!$B69))</f>
        <v>0</v>
      </c>
      <c r="E69" s="49">
        <f>SUMIFS('A5'!O:O,'A5'!$B:$B,'A4'!$B69)</f>
        <v>0</v>
      </c>
      <c r="F69" s="49">
        <f>SUMIFS('A5'!P:P,'A5'!$B:$B,'A4'!$B69)</f>
        <v>0</v>
      </c>
      <c r="G69" s="49">
        <f>SUMIFS('A5'!L:L,'A5'!$B:$B,'A4'!$B69)</f>
        <v>0</v>
      </c>
      <c r="H69" s="49">
        <f>SUMIFS('A5'!M:M,'A5'!$B:$B,'A4'!$B69)</f>
        <v>0</v>
      </c>
    </row>
    <row r="70" spans="1:8">
      <c r="A70" s="1"/>
      <c r="B70" s="1"/>
      <c r="C70" s="1"/>
      <c r="D70" s="49">
        <f>SUM(SUMIFS('A5'!L:L,'A5'!$B:$B,'A4'!$B70)+SUMIFS('A5'!M:M,'A5'!$B:$B,'A4'!$B70))</f>
        <v>0</v>
      </c>
      <c r="E70" s="49">
        <f>SUMIFS('A5'!O:O,'A5'!$B:$B,'A4'!$B70)</f>
        <v>0</v>
      </c>
      <c r="F70" s="49">
        <f>SUMIFS('A5'!P:P,'A5'!$B:$B,'A4'!$B70)</f>
        <v>0</v>
      </c>
      <c r="G70" s="49">
        <f>SUMIFS('A5'!L:L,'A5'!$B:$B,'A4'!$B70)</f>
        <v>0</v>
      </c>
      <c r="H70" s="49">
        <f>SUMIFS('A5'!M:M,'A5'!$B:$B,'A4'!$B70)</f>
        <v>0</v>
      </c>
    </row>
    <row r="71" spans="1:8">
      <c r="A71" s="1"/>
      <c r="B71" s="1"/>
      <c r="C71" s="1"/>
      <c r="D71" s="49">
        <f>SUM(SUMIFS('A5'!L:L,'A5'!$B:$B,'A4'!$B71)+SUMIFS('A5'!M:M,'A5'!$B:$B,'A4'!$B71))</f>
        <v>0</v>
      </c>
      <c r="E71" s="49">
        <f>SUMIFS('A5'!O:O,'A5'!$B:$B,'A4'!$B71)</f>
        <v>0</v>
      </c>
      <c r="F71" s="49">
        <f>SUMIFS('A5'!P:P,'A5'!$B:$B,'A4'!$B71)</f>
        <v>0</v>
      </c>
      <c r="G71" s="49">
        <f>SUMIFS('A5'!L:L,'A5'!$B:$B,'A4'!$B71)</f>
        <v>0</v>
      </c>
      <c r="H71" s="49">
        <f>SUMIFS('A5'!M:M,'A5'!$B:$B,'A4'!$B71)</f>
        <v>0</v>
      </c>
    </row>
    <row r="72" spans="1:8">
      <c r="A72" s="1"/>
      <c r="B72" s="1"/>
      <c r="C72" s="1"/>
      <c r="D72" s="49">
        <f>SUM(SUMIFS('A5'!L:L,'A5'!$B:$B,'A4'!$B72)+SUMIFS('A5'!M:M,'A5'!$B:$B,'A4'!$B72))</f>
        <v>0</v>
      </c>
      <c r="E72" s="49">
        <f>SUMIFS('A5'!O:O,'A5'!$B:$B,'A4'!$B72)</f>
        <v>0</v>
      </c>
      <c r="F72" s="49">
        <f>SUMIFS('A5'!P:P,'A5'!$B:$B,'A4'!$B72)</f>
        <v>0</v>
      </c>
      <c r="G72" s="49">
        <f>SUMIFS('A5'!L:L,'A5'!$B:$B,'A4'!$B72)</f>
        <v>0</v>
      </c>
      <c r="H72" s="49">
        <f>SUMIFS('A5'!M:M,'A5'!$B:$B,'A4'!$B72)</f>
        <v>0</v>
      </c>
    </row>
    <row r="73" spans="1:8">
      <c r="A73" s="1"/>
      <c r="B73" s="1"/>
      <c r="C73" s="1"/>
      <c r="D73" s="49">
        <f>SUM(SUMIFS('A5'!L:L,'A5'!$B:$B,'A4'!$B73)+SUMIFS('A5'!M:M,'A5'!$B:$B,'A4'!$B73))</f>
        <v>0</v>
      </c>
      <c r="E73" s="49">
        <f>SUMIFS('A5'!O:O,'A5'!$B:$B,'A4'!$B73)</f>
        <v>0</v>
      </c>
      <c r="F73" s="49">
        <f>SUMIFS('A5'!P:P,'A5'!$B:$B,'A4'!$B73)</f>
        <v>0</v>
      </c>
      <c r="G73" s="49">
        <f>SUMIFS('A5'!L:L,'A5'!$B:$B,'A4'!$B73)</f>
        <v>0</v>
      </c>
      <c r="H73" s="49">
        <f>SUMIFS('A5'!M:M,'A5'!$B:$B,'A4'!$B73)</f>
        <v>0</v>
      </c>
    </row>
    <row r="74" spans="1:8">
      <c r="A74" s="1"/>
      <c r="B74" s="1"/>
      <c r="C74" s="1"/>
      <c r="D74" s="49">
        <f>SUM(SUMIFS('A5'!L:L,'A5'!$B:$B,'A4'!$B74)+SUMIFS('A5'!M:M,'A5'!$B:$B,'A4'!$B74))</f>
        <v>0</v>
      </c>
      <c r="E74" s="49">
        <f>SUMIFS('A5'!O:O,'A5'!$B:$B,'A4'!$B74)</f>
        <v>0</v>
      </c>
      <c r="F74" s="49">
        <f>SUMIFS('A5'!P:P,'A5'!$B:$B,'A4'!$B74)</f>
        <v>0</v>
      </c>
      <c r="G74" s="49">
        <f>SUMIFS('A5'!L:L,'A5'!$B:$B,'A4'!$B74)</f>
        <v>0</v>
      </c>
      <c r="H74" s="49">
        <f>SUMIFS('A5'!M:M,'A5'!$B:$B,'A4'!$B74)</f>
        <v>0</v>
      </c>
    </row>
  </sheetData>
  <sheetProtection algorithmName="SHA-512" hashValue="mAzfFZtR20HL09+ZS2xyrTptl2aaXDJklHi4MNuMteYllpvHXYx6tEJXLPMEMzmo3Ff4MBl1Tr2sOQ3LDRrBtw==" saltValue="4zurb4zDBxIr6+F1R9+lUA==" spinCount="100000" sheet="1" selectLockedCells="1"/>
  <phoneticPr fontId="7" type="noConversion"/>
  <dataValidations count="1">
    <dataValidation type="textLength" operator="lessThanOrEqual" allowBlank="1" showInputMessage="1" showErrorMessage="1" sqref="C4:C74" xr:uid="{C8B29834-5E75-495E-8DC4-2264FED33CAF}">
      <formula1>250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DEA9D3-793F-4495-A289-6037431EC3A4}">
          <x14:formula1>
            <xm:f>Filter!$A$2:$A$9</xm:f>
          </x14:formula1>
          <xm:sqref>A4:A74</xm:sqref>
        </x14:dataValidation>
        <x14:dataValidation type="list" showInputMessage="1" showErrorMessage="1" xr:uid="{41E4C917-503E-467C-8521-CF92B8AD0ABD}">
          <x14:formula1>
            <xm:f>Filter!$B$2:$B$31</xm:f>
          </x14:formula1>
          <xm:sqref>B4:B74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39D9-E5FA-4C1C-B581-ACB4D7B93B0E}">
  <sheetPr codeName="Hárok6">
    <tabColor rgb="FF00B050"/>
  </sheetPr>
  <dimension ref="A1:U504"/>
  <sheetViews>
    <sheetView workbookViewId="0">
      <selection activeCell="A4" sqref="A4"/>
    </sheetView>
  </sheetViews>
  <sheetFormatPr defaultColWidth="9.140625" defaultRowHeight="15"/>
  <cols>
    <col min="1" max="1" width="16.42578125" style="44" bestFit="1" customWidth="1"/>
    <col min="2" max="2" width="27.28515625" style="44" customWidth="1"/>
    <col min="3" max="3" width="35.7109375" style="44" customWidth="1"/>
    <col min="4" max="4" width="28.28515625" style="44" bestFit="1" customWidth="1"/>
    <col min="5" max="9" width="28.28515625" style="44" customWidth="1"/>
    <col min="10" max="10" width="41.140625" style="44" bestFit="1" customWidth="1"/>
    <col min="11" max="11" width="28.28515625" style="44" bestFit="1" customWidth="1"/>
    <col min="12" max="14" width="28.28515625" style="44" customWidth="1"/>
    <col min="15" max="16" width="12.5703125" style="44" customWidth="1"/>
    <col min="17" max="17" width="14.140625" style="44" bestFit="1" customWidth="1"/>
    <col min="18" max="18" width="46.85546875" style="44" customWidth="1"/>
    <col min="19" max="19" width="44.5703125" style="44" customWidth="1"/>
    <col min="20" max="21" width="75.7109375" style="44" customWidth="1"/>
    <col min="22" max="16384" width="9.140625" style="44"/>
  </cols>
  <sheetData>
    <row r="1" spans="1:21">
      <c r="A1" s="45" t="s">
        <v>0</v>
      </c>
      <c r="B1" s="45" t="s">
        <v>1</v>
      </c>
      <c r="C1" s="45" t="s">
        <v>16</v>
      </c>
      <c r="D1" s="45" t="s">
        <v>15</v>
      </c>
      <c r="E1" s="45" t="s">
        <v>110</v>
      </c>
      <c r="F1" s="45" t="s">
        <v>111</v>
      </c>
      <c r="G1" s="45" t="s">
        <v>126</v>
      </c>
      <c r="H1" s="45" t="s">
        <v>127</v>
      </c>
      <c r="I1" s="45" t="s">
        <v>129</v>
      </c>
      <c r="J1" s="45" t="s">
        <v>20</v>
      </c>
      <c r="K1" s="45" t="s">
        <v>19</v>
      </c>
      <c r="L1" s="45" t="s">
        <v>25</v>
      </c>
      <c r="M1" s="45" t="s">
        <v>113</v>
      </c>
      <c r="N1" s="45" t="s">
        <v>114</v>
      </c>
      <c r="O1" s="45" t="s">
        <v>23</v>
      </c>
      <c r="P1" s="45" t="s">
        <v>24</v>
      </c>
      <c r="Q1" s="45" t="s">
        <v>21</v>
      </c>
      <c r="R1" s="45" t="s">
        <v>115</v>
      </c>
      <c r="S1" s="45" t="s">
        <v>17</v>
      </c>
      <c r="T1" s="46" t="s">
        <v>27</v>
      </c>
      <c r="U1" s="46" t="s">
        <v>116</v>
      </c>
    </row>
    <row r="2" spans="1:21" ht="25.5">
      <c r="A2" s="9" t="s">
        <v>572</v>
      </c>
      <c r="B2" s="9" t="s">
        <v>572</v>
      </c>
      <c r="C2" s="9" t="s">
        <v>562</v>
      </c>
      <c r="D2" s="9" t="s">
        <v>572</v>
      </c>
      <c r="E2" s="9" t="s">
        <v>572</v>
      </c>
      <c r="F2" s="9" t="s">
        <v>572</v>
      </c>
      <c r="G2" s="9" t="s">
        <v>572</v>
      </c>
      <c r="H2" s="9" t="s">
        <v>572</v>
      </c>
      <c r="I2" s="9" t="s">
        <v>572</v>
      </c>
      <c r="J2" s="9" t="s">
        <v>572</v>
      </c>
      <c r="K2" s="9" t="s">
        <v>578</v>
      </c>
      <c r="L2" s="9" t="s">
        <v>562</v>
      </c>
      <c r="M2" s="9" t="s">
        <v>562</v>
      </c>
      <c r="N2" s="9" t="s">
        <v>572</v>
      </c>
      <c r="O2" s="9" t="s">
        <v>579</v>
      </c>
      <c r="P2" s="9" t="s">
        <v>579</v>
      </c>
      <c r="Q2" s="9" t="s">
        <v>562</v>
      </c>
      <c r="R2" s="9" t="s">
        <v>581</v>
      </c>
      <c r="S2" s="9" t="s">
        <v>580</v>
      </c>
      <c r="T2" s="47" t="s">
        <v>582</v>
      </c>
      <c r="U2" s="47" t="s">
        <v>582</v>
      </c>
    </row>
    <row r="3" spans="1:21">
      <c r="A3" s="9"/>
      <c r="B3" s="48"/>
      <c r="D3" s="48"/>
      <c r="E3" s="48"/>
      <c r="F3" s="48"/>
      <c r="G3" s="48"/>
      <c r="H3" s="48"/>
      <c r="I3" s="48"/>
    </row>
    <row r="4" spans="1:2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6"/>
      <c r="N4" s="15"/>
      <c r="O4" s="100">
        <f t="shared" ref="O4:O6" si="0">IF(N4="BV", L4+M4,0)</f>
        <v>0</v>
      </c>
      <c r="P4" s="100">
        <f t="shared" ref="P4:P6" si="1">IF(N4="KV", L4+M4,0)</f>
        <v>0</v>
      </c>
      <c r="Q4" s="15"/>
      <c r="R4" s="99"/>
      <c r="S4" s="99"/>
      <c r="T4" s="15"/>
      <c r="U4" s="15"/>
    </row>
    <row r="5" spans="1:2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6"/>
      <c r="N5" s="15"/>
      <c r="O5" s="100">
        <f t="shared" si="0"/>
        <v>0</v>
      </c>
      <c r="P5" s="100">
        <f t="shared" si="1"/>
        <v>0</v>
      </c>
      <c r="Q5" s="15"/>
      <c r="R5" s="99"/>
      <c r="S5" s="99"/>
      <c r="T5" s="15"/>
      <c r="U5" s="15"/>
    </row>
    <row r="6" spans="1:2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5"/>
      <c r="O6" s="100">
        <f t="shared" si="0"/>
        <v>0</v>
      </c>
      <c r="P6" s="100">
        <f t="shared" si="1"/>
        <v>0</v>
      </c>
      <c r="Q6" s="15"/>
      <c r="R6" s="99"/>
      <c r="S6" s="99"/>
      <c r="T6" s="15"/>
      <c r="U6" s="15"/>
    </row>
    <row r="7" spans="1:21" s="6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6"/>
      <c r="N7" s="15"/>
      <c r="O7" s="100">
        <f>IF(N7="BV", L7+M7,0)</f>
        <v>0</v>
      </c>
      <c r="P7" s="100">
        <f>IF(N7="KV", L7+M7,0)</f>
        <v>0</v>
      </c>
      <c r="Q7" s="15"/>
      <c r="R7" s="99"/>
      <c r="S7" s="99"/>
      <c r="T7" s="15"/>
      <c r="U7" s="15"/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5"/>
      <c r="O8" s="100">
        <f t="shared" ref="O8:O71" si="2">IF(N8="BV", L8+M8,0)</f>
        <v>0</v>
      </c>
      <c r="P8" s="100">
        <f t="shared" ref="P8:P71" si="3">IF(N8="KV", L8+M8,0)</f>
        <v>0</v>
      </c>
      <c r="Q8" s="15"/>
      <c r="R8" s="99"/>
      <c r="S8" s="99"/>
      <c r="T8" s="15"/>
      <c r="U8" s="15"/>
    </row>
    <row r="9" spans="1:2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5"/>
      <c r="O9" s="100">
        <f t="shared" si="2"/>
        <v>0</v>
      </c>
      <c r="P9" s="100">
        <f t="shared" si="3"/>
        <v>0</v>
      </c>
      <c r="Q9" s="15"/>
      <c r="R9" s="15"/>
      <c r="S9" s="15"/>
      <c r="T9" s="15"/>
      <c r="U9" s="15"/>
    </row>
    <row r="10" spans="1:2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5"/>
      <c r="O10" s="100">
        <f t="shared" si="2"/>
        <v>0</v>
      </c>
      <c r="P10" s="100">
        <f t="shared" si="3"/>
        <v>0</v>
      </c>
      <c r="Q10" s="15"/>
      <c r="R10" s="15"/>
      <c r="S10" s="15"/>
      <c r="T10" s="15"/>
      <c r="U10" s="15"/>
    </row>
    <row r="11" spans="1:2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5"/>
      <c r="O11" s="100">
        <f t="shared" si="2"/>
        <v>0</v>
      </c>
      <c r="P11" s="100">
        <f t="shared" si="3"/>
        <v>0</v>
      </c>
      <c r="Q11" s="15"/>
      <c r="R11" s="15"/>
      <c r="S11" s="15"/>
      <c r="T11" s="15"/>
      <c r="U11" s="15"/>
    </row>
    <row r="12" spans="1:2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5"/>
      <c r="O12" s="100">
        <f t="shared" si="2"/>
        <v>0</v>
      </c>
      <c r="P12" s="100">
        <f t="shared" si="3"/>
        <v>0</v>
      </c>
      <c r="Q12" s="15"/>
      <c r="R12" s="15"/>
      <c r="S12" s="15"/>
      <c r="T12" s="15"/>
      <c r="U12" s="15"/>
    </row>
    <row r="13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5"/>
      <c r="O13" s="100">
        <f t="shared" si="2"/>
        <v>0</v>
      </c>
      <c r="P13" s="100">
        <f t="shared" si="3"/>
        <v>0</v>
      </c>
      <c r="Q13" s="15"/>
      <c r="R13" s="15"/>
      <c r="S13" s="15"/>
      <c r="T13" s="15"/>
      <c r="U13" s="15"/>
    </row>
    <row r="14" spans="1:2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5"/>
      <c r="O14" s="100">
        <f t="shared" si="2"/>
        <v>0</v>
      </c>
      <c r="P14" s="100">
        <f t="shared" si="3"/>
        <v>0</v>
      </c>
      <c r="Q14" s="15"/>
      <c r="R14" s="15"/>
      <c r="S14" s="15"/>
      <c r="T14" s="15"/>
      <c r="U14" s="15"/>
    </row>
    <row r="15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5"/>
      <c r="O15" s="100">
        <f t="shared" si="2"/>
        <v>0</v>
      </c>
      <c r="P15" s="100">
        <f t="shared" si="3"/>
        <v>0</v>
      </c>
      <c r="Q15" s="15"/>
      <c r="R15" s="15"/>
      <c r="S15" s="15"/>
      <c r="T15" s="15"/>
      <c r="U15" s="15"/>
    </row>
    <row r="16" spans="1:2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  <c r="N16" s="15"/>
      <c r="O16" s="100">
        <f t="shared" si="2"/>
        <v>0</v>
      </c>
      <c r="P16" s="100">
        <f t="shared" si="3"/>
        <v>0</v>
      </c>
      <c r="Q16" s="15"/>
      <c r="R16" s="15"/>
      <c r="S16" s="15"/>
      <c r="T16" s="15"/>
      <c r="U16" s="15"/>
    </row>
    <row r="17" spans="1:2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5"/>
      <c r="O17" s="100">
        <f t="shared" si="2"/>
        <v>0</v>
      </c>
      <c r="P17" s="100">
        <f t="shared" si="3"/>
        <v>0</v>
      </c>
      <c r="Q17" s="15"/>
      <c r="R17" s="15"/>
      <c r="S17" s="15"/>
      <c r="T17" s="15"/>
      <c r="U17" s="15"/>
    </row>
    <row r="18" spans="1:2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  <c r="N18" s="15"/>
      <c r="O18" s="100">
        <f t="shared" si="2"/>
        <v>0</v>
      </c>
      <c r="P18" s="100">
        <f t="shared" si="3"/>
        <v>0</v>
      </c>
      <c r="Q18" s="15"/>
      <c r="R18" s="15"/>
      <c r="S18" s="15"/>
      <c r="T18" s="15"/>
      <c r="U18" s="15"/>
    </row>
    <row r="19" spans="1:2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5"/>
      <c r="O19" s="100">
        <f t="shared" si="2"/>
        <v>0</v>
      </c>
      <c r="P19" s="100">
        <f t="shared" si="3"/>
        <v>0</v>
      </c>
      <c r="Q19" s="15"/>
      <c r="R19" s="15"/>
      <c r="S19" s="15"/>
      <c r="T19" s="15"/>
      <c r="U19" s="15"/>
    </row>
    <row r="20" spans="1:2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5"/>
      <c r="O20" s="100">
        <f t="shared" si="2"/>
        <v>0</v>
      </c>
      <c r="P20" s="100">
        <f t="shared" si="3"/>
        <v>0</v>
      </c>
      <c r="Q20" s="15"/>
      <c r="R20" s="15"/>
      <c r="S20" s="15"/>
      <c r="T20" s="15"/>
      <c r="U20" s="15"/>
    </row>
    <row r="21" spans="1: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5"/>
      <c r="O21" s="100">
        <f t="shared" si="2"/>
        <v>0</v>
      </c>
      <c r="P21" s="100">
        <f t="shared" si="3"/>
        <v>0</v>
      </c>
      <c r="Q21" s="15"/>
      <c r="R21" s="15"/>
      <c r="S21" s="15"/>
      <c r="T21" s="15"/>
      <c r="U21" s="15"/>
    </row>
    <row r="22" spans="1:2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5"/>
      <c r="O22" s="100">
        <f t="shared" si="2"/>
        <v>0</v>
      </c>
      <c r="P22" s="100">
        <f t="shared" si="3"/>
        <v>0</v>
      </c>
      <c r="Q22" s="15"/>
      <c r="R22" s="15"/>
      <c r="S22" s="15"/>
      <c r="T22" s="15"/>
      <c r="U22" s="15"/>
    </row>
    <row r="23" spans="1:2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5"/>
      <c r="O23" s="100">
        <f t="shared" si="2"/>
        <v>0</v>
      </c>
      <c r="P23" s="100">
        <f t="shared" si="3"/>
        <v>0</v>
      </c>
      <c r="Q23" s="15"/>
      <c r="R23" s="15"/>
      <c r="S23" s="15"/>
      <c r="T23" s="15"/>
      <c r="U23" s="15"/>
    </row>
    <row r="24" spans="1:2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5"/>
      <c r="O24" s="100">
        <f t="shared" si="2"/>
        <v>0</v>
      </c>
      <c r="P24" s="100">
        <f t="shared" si="3"/>
        <v>0</v>
      </c>
      <c r="Q24" s="15"/>
      <c r="R24" s="15"/>
      <c r="S24" s="15"/>
      <c r="T24" s="15"/>
      <c r="U24" s="15"/>
    </row>
    <row r="25" spans="1:2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  <c r="N25" s="15"/>
      <c r="O25" s="100">
        <f t="shared" si="2"/>
        <v>0</v>
      </c>
      <c r="P25" s="100">
        <f t="shared" si="3"/>
        <v>0</v>
      </c>
      <c r="Q25" s="15"/>
      <c r="R25" s="15"/>
      <c r="S25" s="15"/>
      <c r="T25" s="15"/>
      <c r="U25" s="15"/>
    </row>
    <row r="26" spans="1:2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  <c r="N26" s="15"/>
      <c r="O26" s="100">
        <f t="shared" si="2"/>
        <v>0</v>
      </c>
      <c r="P26" s="100">
        <f t="shared" si="3"/>
        <v>0</v>
      </c>
      <c r="Q26" s="15"/>
      <c r="R26" s="15"/>
      <c r="S26" s="15"/>
      <c r="T26" s="15"/>
      <c r="U26" s="15"/>
    </row>
    <row r="27" spans="1:2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5"/>
      <c r="O27" s="100">
        <f t="shared" si="2"/>
        <v>0</v>
      </c>
      <c r="P27" s="100">
        <f t="shared" si="3"/>
        <v>0</v>
      </c>
      <c r="Q27" s="15"/>
      <c r="R27" s="15"/>
      <c r="S27" s="15"/>
      <c r="T27" s="15"/>
      <c r="U27" s="15"/>
    </row>
    <row r="28" spans="1:2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  <c r="N28" s="15"/>
      <c r="O28" s="100">
        <f t="shared" si="2"/>
        <v>0</v>
      </c>
      <c r="P28" s="100">
        <f t="shared" si="3"/>
        <v>0</v>
      </c>
      <c r="Q28" s="15"/>
      <c r="R28" s="15"/>
      <c r="S28" s="15"/>
      <c r="T28" s="15"/>
      <c r="U28" s="15"/>
    </row>
    <row r="29" spans="1:2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5"/>
      <c r="O29" s="100">
        <f t="shared" si="2"/>
        <v>0</v>
      </c>
      <c r="P29" s="100">
        <f t="shared" si="3"/>
        <v>0</v>
      </c>
      <c r="Q29" s="15"/>
      <c r="R29" s="15"/>
      <c r="S29" s="15"/>
      <c r="T29" s="15"/>
      <c r="U29" s="15"/>
    </row>
    <row r="30" spans="1:2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5"/>
      <c r="O30" s="100">
        <f t="shared" si="2"/>
        <v>0</v>
      </c>
      <c r="P30" s="100">
        <f t="shared" si="3"/>
        <v>0</v>
      </c>
      <c r="Q30" s="15"/>
      <c r="R30" s="15"/>
      <c r="S30" s="15"/>
      <c r="T30" s="15"/>
      <c r="U30" s="15"/>
    </row>
    <row r="31" spans="1:2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  <c r="N31" s="15"/>
      <c r="O31" s="100">
        <f t="shared" si="2"/>
        <v>0</v>
      </c>
      <c r="P31" s="100">
        <f t="shared" si="3"/>
        <v>0</v>
      </c>
      <c r="Q31" s="15"/>
      <c r="R31" s="15"/>
      <c r="S31" s="15"/>
      <c r="T31" s="15"/>
      <c r="U31" s="15"/>
    </row>
    <row r="32" spans="1:2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  <c r="N32" s="15"/>
      <c r="O32" s="100">
        <f t="shared" si="2"/>
        <v>0</v>
      </c>
      <c r="P32" s="100">
        <f t="shared" si="3"/>
        <v>0</v>
      </c>
      <c r="Q32" s="15"/>
      <c r="R32" s="15"/>
      <c r="S32" s="15"/>
      <c r="T32" s="15"/>
      <c r="U32" s="15"/>
    </row>
    <row r="33" spans="1:2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  <c r="N33" s="15"/>
      <c r="O33" s="100">
        <f t="shared" si="2"/>
        <v>0</v>
      </c>
      <c r="P33" s="100">
        <f t="shared" si="3"/>
        <v>0</v>
      </c>
      <c r="Q33" s="15"/>
      <c r="R33" s="15"/>
      <c r="S33" s="15"/>
      <c r="T33" s="15"/>
      <c r="U33" s="15"/>
    </row>
    <row r="34" spans="1:2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5"/>
      <c r="O34" s="100">
        <f t="shared" si="2"/>
        <v>0</v>
      </c>
      <c r="P34" s="100">
        <f t="shared" si="3"/>
        <v>0</v>
      </c>
      <c r="Q34" s="15"/>
      <c r="R34" s="15"/>
      <c r="S34" s="15"/>
      <c r="T34" s="15"/>
      <c r="U34" s="15"/>
    </row>
    <row r="35" spans="1:2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5"/>
      <c r="O35" s="100">
        <f t="shared" si="2"/>
        <v>0</v>
      </c>
      <c r="P35" s="100">
        <f t="shared" si="3"/>
        <v>0</v>
      </c>
      <c r="Q35" s="15"/>
      <c r="R35" s="15"/>
      <c r="S35" s="15"/>
      <c r="T35" s="15"/>
      <c r="U35" s="15"/>
    </row>
    <row r="36" spans="1:2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  <c r="N36" s="15"/>
      <c r="O36" s="100">
        <f t="shared" si="2"/>
        <v>0</v>
      </c>
      <c r="P36" s="100">
        <f t="shared" si="3"/>
        <v>0</v>
      </c>
      <c r="Q36" s="15"/>
      <c r="R36" s="15"/>
      <c r="S36" s="15"/>
      <c r="T36" s="15"/>
      <c r="U36" s="15"/>
    </row>
    <row r="37" spans="1:2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  <c r="N37" s="15"/>
      <c r="O37" s="100">
        <f t="shared" si="2"/>
        <v>0</v>
      </c>
      <c r="P37" s="100">
        <f t="shared" si="3"/>
        <v>0</v>
      </c>
      <c r="Q37" s="15"/>
      <c r="R37" s="15"/>
      <c r="S37" s="15"/>
      <c r="T37" s="15"/>
      <c r="U37" s="15"/>
    </row>
    <row r="38" spans="1: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5"/>
      <c r="O38" s="100">
        <f t="shared" si="2"/>
        <v>0</v>
      </c>
      <c r="P38" s="100">
        <f t="shared" si="3"/>
        <v>0</v>
      </c>
      <c r="Q38" s="15"/>
      <c r="R38" s="15"/>
      <c r="S38" s="15"/>
      <c r="T38" s="15"/>
      <c r="U38" s="15"/>
    </row>
    <row r="39" spans="1: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5"/>
      <c r="O39" s="100">
        <f t="shared" si="2"/>
        <v>0</v>
      </c>
      <c r="P39" s="100">
        <f t="shared" si="3"/>
        <v>0</v>
      </c>
      <c r="Q39" s="15"/>
      <c r="R39" s="15"/>
      <c r="S39" s="15"/>
      <c r="T39" s="15"/>
      <c r="U39" s="15"/>
    </row>
    <row r="40" spans="1: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  <c r="N40" s="15"/>
      <c r="O40" s="100">
        <f t="shared" si="2"/>
        <v>0</v>
      </c>
      <c r="P40" s="100">
        <f t="shared" si="3"/>
        <v>0</v>
      </c>
      <c r="Q40" s="15"/>
      <c r="R40" s="15"/>
      <c r="S40" s="15"/>
      <c r="T40" s="15"/>
      <c r="U40" s="15"/>
    </row>
    <row r="41" spans="1: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5"/>
      <c r="O41" s="100">
        <f t="shared" si="2"/>
        <v>0</v>
      </c>
      <c r="P41" s="100">
        <f t="shared" si="3"/>
        <v>0</v>
      </c>
      <c r="Q41" s="15"/>
      <c r="R41" s="15"/>
      <c r="S41" s="15"/>
      <c r="T41" s="15"/>
      <c r="U41" s="15"/>
    </row>
    <row r="42" spans="1: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  <c r="N42" s="15"/>
      <c r="O42" s="100">
        <f t="shared" si="2"/>
        <v>0</v>
      </c>
      <c r="P42" s="100">
        <f t="shared" si="3"/>
        <v>0</v>
      </c>
      <c r="Q42" s="15"/>
      <c r="R42" s="15"/>
      <c r="S42" s="15"/>
      <c r="T42" s="15"/>
      <c r="U42" s="15"/>
    </row>
    <row r="43" spans="1: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  <c r="N43" s="15"/>
      <c r="O43" s="100">
        <f t="shared" si="2"/>
        <v>0</v>
      </c>
      <c r="P43" s="100">
        <f t="shared" si="3"/>
        <v>0</v>
      </c>
      <c r="Q43" s="15"/>
      <c r="R43" s="15"/>
      <c r="S43" s="15"/>
      <c r="T43" s="15"/>
      <c r="U43" s="15"/>
    </row>
    <row r="44" spans="1:2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  <c r="N44" s="15"/>
      <c r="O44" s="100">
        <f t="shared" si="2"/>
        <v>0</v>
      </c>
      <c r="P44" s="100">
        <f t="shared" si="3"/>
        <v>0</v>
      </c>
      <c r="Q44" s="15"/>
      <c r="R44" s="15"/>
      <c r="S44" s="15"/>
      <c r="T44" s="15"/>
      <c r="U44" s="15"/>
    </row>
    <row r="45" spans="1:2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  <c r="N45" s="15"/>
      <c r="O45" s="100">
        <f t="shared" si="2"/>
        <v>0</v>
      </c>
      <c r="P45" s="100">
        <f t="shared" si="3"/>
        <v>0</v>
      </c>
      <c r="Q45" s="15"/>
      <c r="R45" s="15"/>
      <c r="S45" s="15"/>
      <c r="T45" s="15"/>
      <c r="U45" s="15"/>
    </row>
    <row r="46" spans="1:2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  <c r="N46" s="15"/>
      <c r="O46" s="100">
        <f t="shared" si="2"/>
        <v>0</v>
      </c>
      <c r="P46" s="100">
        <f t="shared" si="3"/>
        <v>0</v>
      </c>
      <c r="Q46" s="15"/>
      <c r="R46" s="15"/>
      <c r="S46" s="15"/>
      <c r="T46" s="15"/>
      <c r="U46" s="15"/>
    </row>
    <row r="47" spans="1:2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  <c r="N47" s="15"/>
      <c r="O47" s="100">
        <f t="shared" si="2"/>
        <v>0</v>
      </c>
      <c r="P47" s="100">
        <f t="shared" si="3"/>
        <v>0</v>
      </c>
      <c r="Q47" s="15"/>
      <c r="R47" s="15"/>
      <c r="S47" s="15"/>
      <c r="T47" s="15"/>
      <c r="U47" s="15"/>
    </row>
    <row r="48" spans="1:2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5"/>
      <c r="O48" s="100">
        <f t="shared" si="2"/>
        <v>0</v>
      </c>
      <c r="P48" s="100">
        <f t="shared" si="3"/>
        <v>0</v>
      </c>
      <c r="Q48" s="15"/>
      <c r="R48" s="15"/>
      <c r="S48" s="15"/>
      <c r="T48" s="15"/>
      <c r="U48" s="15"/>
    </row>
    <row r="49" spans="1:2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  <c r="N49" s="15"/>
      <c r="O49" s="100">
        <f t="shared" si="2"/>
        <v>0</v>
      </c>
      <c r="P49" s="100">
        <f t="shared" si="3"/>
        <v>0</v>
      </c>
      <c r="Q49" s="15"/>
      <c r="R49" s="15"/>
      <c r="S49" s="15"/>
      <c r="T49" s="15"/>
      <c r="U49" s="15"/>
    </row>
    <row r="50" spans="1:2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  <c r="N50" s="15"/>
      <c r="O50" s="100">
        <f t="shared" si="2"/>
        <v>0</v>
      </c>
      <c r="P50" s="100">
        <f t="shared" si="3"/>
        <v>0</v>
      </c>
      <c r="Q50" s="15"/>
      <c r="R50" s="15"/>
      <c r="S50" s="15"/>
      <c r="T50" s="15"/>
      <c r="U50" s="15"/>
    </row>
    <row r="51" spans="1:2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  <c r="N51" s="15"/>
      <c r="O51" s="100">
        <f t="shared" si="2"/>
        <v>0</v>
      </c>
      <c r="P51" s="100">
        <f t="shared" si="3"/>
        <v>0</v>
      </c>
      <c r="Q51" s="15"/>
      <c r="R51" s="15"/>
      <c r="S51" s="15"/>
      <c r="T51" s="15"/>
      <c r="U51" s="15"/>
    </row>
    <row r="52" spans="1:2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  <c r="N52" s="15"/>
      <c r="O52" s="100">
        <f t="shared" si="2"/>
        <v>0</v>
      </c>
      <c r="P52" s="100">
        <f t="shared" si="3"/>
        <v>0</v>
      </c>
      <c r="Q52" s="15"/>
      <c r="R52" s="15"/>
      <c r="S52" s="15"/>
      <c r="T52" s="15"/>
      <c r="U52" s="15"/>
    </row>
    <row r="53" spans="1:2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  <c r="N53" s="15"/>
      <c r="O53" s="100">
        <f t="shared" si="2"/>
        <v>0</v>
      </c>
      <c r="P53" s="100">
        <f t="shared" si="3"/>
        <v>0</v>
      </c>
      <c r="Q53" s="15"/>
      <c r="R53" s="15"/>
      <c r="S53" s="15"/>
      <c r="T53" s="15"/>
      <c r="U53" s="15"/>
    </row>
    <row r="54" spans="1:2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  <c r="N54" s="15"/>
      <c r="O54" s="100">
        <f t="shared" si="2"/>
        <v>0</v>
      </c>
      <c r="P54" s="100">
        <f t="shared" si="3"/>
        <v>0</v>
      </c>
      <c r="Q54" s="15"/>
      <c r="R54" s="15"/>
      <c r="S54" s="15"/>
      <c r="T54" s="15"/>
      <c r="U54" s="15"/>
    </row>
    <row r="55" spans="1:2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5"/>
      <c r="O55" s="100">
        <f t="shared" si="2"/>
        <v>0</v>
      </c>
      <c r="P55" s="100">
        <f t="shared" si="3"/>
        <v>0</v>
      </c>
      <c r="Q55" s="15"/>
      <c r="R55" s="15"/>
      <c r="S55" s="15"/>
      <c r="T55" s="15"/>
      <c r="U55" s="15"/>
    </row>
    <row r="56" spans="1:2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5"/>
      <c r="O56" s="100">
        <f t="shared" si="2"/>
        <v>0</v>
      </c>
      <c r="P56" s="100">
        <f t="shared" si="3"/>
        <v>0</v>
      </c>
      <c r="Q56" s="15"/>
      <c r="R56" s="15"/>
      <c r="S56" s="15"/>
      <c r="T56" s="15"/>
      <c r="U56" s="15"/>
    </row>
    <row r="57" spans="1:2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  <c r="N57" s="15"/>
      <c r="O57" s="100">
        <f t="shared" si="2"/>
        <v>0</v>
      </c>
      <c r="P57" s="100">
        <f t="shared" si="3"/>
        <v>0</v>
      </c>
      <c r="Q57" s="15"/>
      <c r="R57" s="15"/>
      <c r="S57" s="15"/>
      <c r="T57" s="15"/>
      <c r="U57" s="15"/>
    </row>
    <row r="58" spans="1:2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  <c r="N58" s="15"/>
      <c r="O58" s="100">
        <f t="shared" si="2"/>
        <v>0</v>
      </c>
      <c r="P58" s="100">
        <f t="shared" si="3"/>
        <v>0</v>
      </c>
      <c r="Q58" s="15"/>
      <c r="R58" s="15"/>
      <c r="S58" s="15"/>
      <c r="T58" s="15"/>
      <c r="U58" s="15"/>
    </row>
    <row r="59" spans="1:2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  <c r="N59" s="15"/>
      <c r="O59" s="100">
        <f t="shared" si="2"/>
        <v>0</v>
      </c>
      <c r="P59" s="100">
        <f t="shared" si="3"/>
        <v>0</v>
      </c>
      <c r="Q59" s="15"/>
      <c r="R59" s="15"/>
      <c r="S59" s="15"/>
      <c r="T59" s="15"/>
      <c r="U59" s="15"/>
    </row>
    <row r="60" spans="1:2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5"/>
      <c r="O60" s="100">
        <f t="shared" si="2"/>
        <v>0</v>
      </c>
      <c r="P60" s="100">
        <f t="shared" si="3"/>
        <v>0</v>
      </c>
      <c r="Q60" s="15"/>
      <c r="R60" s="15"/>
      <c r="S60" s="15"/>
      <c r="T60" s="15"/>
      <c r="U60" s="15"/>
    </row>
    <row r="61" spans="1:2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6"/>
      <c r="M61" s="16"/>
      <c r="N61" s="15"/>
      <c r="O61" s="100">
        <f t="shared" si="2"/>
        <v>0</v>
      </c>
      <c r="P61" s="100">
        <f t="shared" si="3"/>
        <v>0</v>
      </c>
      <c r="Q61" s="15"/>
      <c r="R61" s="15"/>
      <c r="S61" s="15"/>
      <c r="T61" s="15"/>
      <c r="U61" s="15"/>
    </row>
    <row r="62" spans="1:2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5"/>
      <c r="O62" s="100">
        <f t="shared" si="2"/>
        <v>0</v>
      </c>
      <c r="P62" s="100">
        <f t="shared" si="3"/>
        <v>0</v>
      </c>
      <c r="Q62" s="15"/>
      <c r="R62" s="15"/>
      <c r="S62" s="15"/>
      <c r="T62" s="15"/>
      <c r="U62" s="15"/>
    </row>
    <row r="63" spans="1:2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/>
      <c r="M63" s="16"/>
      <c r="N63" s="15"/>
      <c r="O63" s="100">
        <f t="shared" si="2"/>
        <v>0</v>
      </c>
      <c r="P63" s="100">
        <f t="shared" si="3"/>
        <v>0</v>
      </c>
      <c r="Q63" s="15"/>
      <c r="R63" s="15"/>
      <c r="S63" s="15"/>
      <c r="T63" s="15"/>
      <c r="U63" s="15"/>
    </row>
    <row r="64" spans="1:2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5"/>
      <c r="O64" s="100">
        <f t="shared" si="2"/>
        <v>0</v>
      </c>
      <c r="P64" s="100">
        <f t="shared" si="3"/>
        <v>0</v>
      </c>
      <c r="Q64" s="15"/>
      <c r="R64" s="15"/>
      <c r="S64" s="15"/>
      <c r="T64" s="15"/>
      <c r="U64" s="15"/>
    </row>
    <row r="65" spans="1:2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6"/>
      <c r="N65" s="15"/>
      <c r="O65" s="100">
        <f t="shared" si="2"/>
        <v>0</v>
      </c>
      <c r="P65" s="100">
        <f t="shared" si="3"/>
        <v>0</v>
      </c>
      <c r="Q65" s="15"/>
      <c r="R65" s="15"/>
      <c r="S65" s="15"/>
      <c r="T65" s="15"/>
      <c r="U65" s="15"/>
    </row>
    <row r="66" spans="1:2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6"/>
      <c r="M66" s="16"/>
      <c r="N66" s="15"/>
      <c r="O66" s="100">
        <f t="shared" si="2"/>
        <v>0</v>
      </c>
      <c r="P66" s="100">
        <f t="shared" si="3"/>
        <v>0</v>
      </c>
      <c r="Q66" s="15"/>
      <c r="R66" s="15"/>
      <c r="S66" s="15"/>
      <c r="T66" s="15"/>
      <c r="U66" s="15"/>
    </row>
    <row r="67" spans="1:2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6"/>
      <c r="M67" s="16"/>
      <c r="N67" s="15"/>
      <c r="O67" s="100">
        <f t="shared" si="2"/>
        <v>0</v>
      </c>
      <c r="P67" s="100">
        <f t="shared" si="3"/>
        <v>0</v>
      </c>
      <c r="Q67" s="15"/>
      <c r="R67" s="15"/>
      <c r="S67" s="15"/>
      <c r="T67" s="15"/>
      <c r="U67" s="15"/>
    </row>
    <row r="68" spans="1:2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6"/>
      <c r="M68" s="16"/>
      <c r="N68" s="15"/>
      <c r="O68" s="100">
        <f t="shared" si="2"/>
        <v>0</v>
      </c>
      <c r="P68" s="100">
        <f t="shared" si="3"/>
        <v>0</v>
      </c>
      <c r="Q68" s="15"/>
      <c r="R68" s="15"/>
      <c r="S68" s="15"/>
      <c r="T68" s="15"/>
      <c r="U68" s="15"/>
    </row>
    <row r="69" spans="1:2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6"/>
      <c r="M69" s="16"/>
      <c r="N69" s="15"/>
      <c r="O69" s="100">
        <f t="shared" si="2"/>
        <v>0</v>
      </c>
      <c r="P69" s="100">
        <f t="shared" si="3"/>
        <v>0</v>
      </c>
      <c r="Q69" s="15"/>
      <c r="R69" s="15"/>
      <c r="S69" s="15"/>
      <c r="T69" s="15"/>
      <c r="U69" s="15"/>
    </row>
    <row r="70" spans="1:2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6"/>
      <c r="N70" s="15"/>
      <c r="O70" s="100">
        <f t="shared" si="2"/>
        <v>0</v>
      </c>
      <c r="P70" s="100">
        <f t="shared" si="3"/>
        <v>0</v>
      </c>
      <c r="Q70" s="15"/>
      <c r="R70" s="15"/>
      <c r="S70" s="15"/>
      <c r="T70" s="15"/>
      <c r="U70" s="15"/>
    </row>
    <row r="71" spans="1:2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5"/>
      <c r="O71" s="100">
        <f t="shared" si="2"/>
        <v>0</v>
      </c>
      <c r="P71" s="100">
        <f t="shared" si="3"/>
        <v>0</v>
      </c>
      <c r="Q71" s="15"/>
      <c r="R71" s="15"/>
      <c r="S71" s="15"/>
      <c r="T71" s="15"/>
      <c r="U71" s="15"/>
    </row>
    <row r="72" spans="1:2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6"/>
      <c r="N72" s="15"/>
      <c r="O72" s="100">
        <f t="shared" ref="O72:O135" si="4">IF(N72="BV", L72+M72,0)</f>
        <v>0</v>
      </c>
      <c r="P72" s="100">
        <f t="shared" ref="P72:P135" si="5">IF(N72="KV", L72+M72,0)</f>
        <v>0</v>
      </c>
      <c r="Q72" s="15"/>
      <c r="R72" s="15"/>
      <c r="S72" s="15"/>
      <c r="T72" s="15"/>
      <c r="U72" s="15"/>
    </row>
    <row r="73" spans="1:2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6"/>
      <c r="M73" s="16"/>
      <c r="N73" s="15"/>
      <c r="O73" s="100">
        <f t="shared" si="4"/>
        <v>0</v>
      </c>
      <c r="P73" s="100">
        <f t="shared" si="5"/>
        <v>0</v>
      </c>
      <c r="Q73" s="15"/>
      <c r="R73" s="15"/>
      <c r="S73" s="15"/>
      <c r="T73" s="15"/>
      <c r="U73" s="15"/>
    </row>
    <row r="74" spans="1:2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6"/>
      <c r="M74" s="16"/>
      <c r="N74" s="15"/>
      <c r="O74" s="100">
        <f t="shared" si="4"/>
        <v>0</v>
      </c>
      <c r="P74" s="100">
        <f t="shared" si="5"/>
        <v>0</v>
      </c>
      <c r="Q74" s="15"/>
      <c r="R74" s="15"/>
      <c r="S74" s="15"/>
      <c r="T74" s="15"/>
      <c r="U74" s="15"/>
    </row>
    <row r="75" spans="1:2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6"/>
      <c r="M75" s="16"/>
      <c r="N75" s="15"/>
      <c r="O75" s="100">
        <f t="shared" si="4"/>
        <v>0</v>
      </c>
      <c r="P75" s="100">
        <f t="shared" si="5"/>
        <v>0</v>
      </c>
      <c r="Q75" s="15"/>
      <c r="R75" s="15"/>
      <c r="S75" s="15"/>
      <c r="T75" s="15"/>
      <c r="U75" s="15"/>
    </row>
    <row r="76" spans="1:2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6"/>
      <c r="M76" s="16"/>
      <c r="N76" s="15"/>
      <c r="O76" s="100">
        <f t="shared" si="4"/>
        <v>0</v>
      </c>
      <c r="P76" s="100">
        <f t="shared" si="5"/>
        <v>0</v>
      </c>
      <c r="Q76" s="15"/>
      <c r="R76" s="15"/>
      <c r="S76" s="15"/>
      <c r="T76" s="15"/>
      <c r="U76" s="15"/>
    </row>
    <row r="77" spans="1:2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6"/>
      <c r="M77" s="16"/>
      <c r="N77" s="15"/>
      <c r="O77" s="100">
        <f t="shared" si="4"/>
        <v>0</v>
      </c>
      <c r="P77" s="100">
        <f t="shared" si="5"/>
        <v>0</v>
      </c>
      <c r="Q77" s="15"/>
      <c r="R77" s="15"/>
      <c r="S77" s="15"/>
      <c r="T77" s="15"/>
      <c r="U77" s="15"/>
    </row>
    <row r="78" spans="1:2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6"/>
      <c r="M78" s="16"/>
      <c r="N78" s="15"/>
      <c r="O78" s="100">
        <f t="shared" si="4"/>
        <v>0</v>
      </c>
      <c r="P78" s="100">
        <f t="shared" si="5"/>
        <v>0</v>
      </c>
      <c r="Q78" s="15"/>
      <c r="R78" s="15"/>
      <c r="S78" s="15"/>
      <c r="T78" s="15"/>
      <c r="U78" s="15"/>
    </row>
    <row r="79" spans="1:2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6"/>
      <c r="M79" s="16"/>
      <c r="N79" s="15"/>
      <c r="O79" s="100">
        <f t="shared" si="4"/>
        <v>0</v>
      </c>
      <c r="P79" s="100">
        <f t="shared" si="5"/>
        <v>0</v>
      </c>
      <c r="Q79" s="15"/>
      <c r="R79" s="15"/>
      <c r="S79" s="15"/>
      <c r="T79" s="15"/>
      <c r="U79" s="15"/>
    </row>
    <row r="80" spans="1:2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6"/>
      <c r="M80" s="16"/>
      <c r="N80" s="15"/>
      <c r="O80" s="100">
        <f t="shared" si="4"/>
        <v>0</v>
      </c>
      <c r="P80" s="100">
        <f t="shared" si="5"/>
        <v>0</v>
      </c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6"/>
      <c r="N81" s="15"/>
      <c r="O81" s="100">
        <f t="shared" si="4"/>
        <v>0</v>
      </c>
      <c r="P81" s="100">
        <f t="shared" si="5"/>
        <v>0</v>
      </c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5"/>
      <c r="O82" s="100">
        <f t="shared" si="4"/>
        <v>0</v>
      </c>
      <c r="P82" s="100">
        <f t="shared" si="5"/>
        <v>0</v>
      </c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6"/>
      <c r="M83" s="16"/>
      <c r="N83" s="15"/>
      <c r="O83" s="100">
        <f t="shared" si="4"/>
        <v>0</v>
      </c>
      <c r="P83" s="100">
        <f t="shared" si="5"/>
        <v>0</v>
      </c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6"/>
      <c r="M84" s="16"/>
      <c r="N84" s="15"/>
      <c r="O84" s="100">
        <f t="shared" si="4"/>
        <v>0</v>
      </c>
      <c r="P84" s="100">
        <f t="shared" si="5"/>
        <v>0</v>
      </c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6"/>
      <c r="M85" s="16"/>
      <c r="N85" s="15"/>
      <c r="O85" s="100">
        <f t="shared" si="4"/>
        <v>0</v>
      </c>
      <c r="P85" s="100">
        <f t="shared" si="5"/>
        <v>0</v>
      </c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6"/>
      <c r="M86" s="16"/>
      <c r="N86" s="15"/>
      <c r="O86" s="100">
        <f t="shared" si="4"/>
        <v>0</v>
      </c>
      <c r="P86" s="100">
        <f t="shared" si="5"/>
        <v>0</v>
      </c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6"/>
      <c r="M87" s="16"/>
      <c r="N87" s="15"/>
      <c r="O87" s="100">
        <f t="shared" si="4"/>
        <v>0</v>
      </c>
      <c r="P87" s="100">
        <f t="shared" si="5"/>
        <v>0</v>
      </c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6"/>
      <c r="M88" s="16"/>
      <c r="N88" s="15"/>
      <c r="O88" s="100">
        <f t="shared" si="4"/>
        <v>0</v>
      </c>
      <c r="P88" s="100">
        <f t="shared" si="5"/>
        <v>0</v>
      </c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6"/>
      <c r="M89" s="16"/>
      <c r="N89" s="15"/>
      <c r="O89" s="100">
        <f t="shared" si="4"/>
        <v>0</v>
      </c>
      <c r="P89" s="100">
        <f t="shared" si="5"/>
        <v>0</v>
      </c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6"/>
      <c r="M90" s="16"/>
      <c r="N90" s="15"/>
      <c r="O90" s="100">
        <f t="shared" si="4"/>
        <v>0</v>
      </c>
      <c r="P90" s="100">
        <f t="shared" si="5"/>
        <v>0</v>
      </c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16"/>
      <c r="N91" s="15"/>
      <c r="O91" s="100">
        <f t="shared" si="4"/>
        <v>0</v>
      </c>
      <c r="P91" s="100">
        <f t="shared" si="5"/>
        <v>0</v>
      </c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6"/>
      <c r="M92" s="16"/>
      <c r="N92" s="15"/>
      <c r="O92" s="100">
        <f t="shared" si="4"/>
        <v>0</v>
      </c>
      <c r="P92" s="100">
        <f t="shared" si="5"/>
        <v>0</v>
      </c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16"/>
      <c r="N93" s="15"/>
      <c r="O93" s="100">
        <f t="shared" si="4"/>
        <v>0</v>
      </c>
      <c r="P93" s="100">
        <f t="shared" si="5"/>
        <v>0</v>
      </c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6"/>
      <c r="M94" s="16"/>
      <c r="N94" s="15"/>
      <c r="O94" s="100">
        <f t="shared" si="4"/>
        <v>0</v>
      </c>
      <c r="P94" s="100">
        <f t="shared" si="5"/>
        <v>0</v>
      </c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16"/>
      <c r="N95" s="15"/>
      <c r="O95" s="100">
        <f t="shared" si="4"/>
        <v>0</v>
      </c>
      <c r="P95" s="100">
        <f t="shared" si="5"/>
        <v>0</v>
      </c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6"/>
      <c r="M96" s="16"/>
      <c r="N96" s="15"/>
      <c r="O96" s="100">
        <f t="shared" si="4"/>
        <v>0</v>
      </c>
      <c r="P96" s="100">
        <f t="shared" si="5"/>
        <v>0</v>
      </c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16"/>
      <c r="N97" s="15"/>
      <c r="O97" s="100">
        <f t="shared" si="4"/>
        <v>0</v>
      </c>
      <c r="P97" s="100">
        <f t="shared" si="5"/>
        <v>0</v>
      </c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6"/>
      <c r="M98" s="16"/>
      <c r="N98" s="15"/>
      <c r="O98" s="100">
        <f t="shared" si="4"/>
        <v>0</v>
      </c>
      <c r="P98" s="100">
        <f t="shared" si="5"/>
        <v>0</v>
      </c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16"/>
      <c r="N99" s="15"/>
      <c r="O99" s="100">
        <f t="shared" si="4"/>
        <v>0</v>
      </c>
      <c r="P99" s="100">
        <f t="shared" si="5"/>
        <v>0</v>
      </c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6"/>
      <c r="M100" s="16"/>
      <c r="N100" s="15"/>
      <c r="O100" s="100">
        <f t="shared" si="4"/>
        <v>0</v>
      </c>
      <c r="P100" s="100">
        <f t="shared" si="5"/>
        <v>0</v>
      </c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16"/>
      <c r="N101" s="15"/>
      <c r="O101" s="100">
        <f t="shared" si="4"/>
        <v>0</v>
      </c>
      <c r="P101" s="100">
        <f t="shared" si="5"/>
        <v>0</v>
      </c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6"/>
      <c r="M102" s="16"/>
      <c r="N102" s="15"/>
      <c r="O102" s="100">
        <f t="shared" si="4"/>
        <v>0</v>
      </c>
      <c r="P102" s="100">
        <f t="shared" si="5"/>
        <v>0</v>
      </c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16"/>
      <c r="N103" s="15"/>
      <c r="O103" s="100">
        <f t="shared" si="4"/>
        <v>0</v>
      </c>
      <c r="P103" s="100">
        <f t="shared" si="5"/>
        <v>0</v>
      </c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6"/>
      <c r="M104" s="16"/>
      <c r="N104" s="15"/>
      <c r="O104" s="100">
        <f t="shared" si="4"/>
        <v>0</v>
      </c>
      <c r="P104" s="100">
        <f t="shared" si="5"/>
        <v>0</v>
      </c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16"/>
      <c r="N105" s="15"/>
      <c r="O105" s="100">
        <f t="shared" si="4"/>
        <v>0</v>
      </c>
      <c r="P105" s="100">
        <f t="shared" si="5"/>
        <v>0</v>
      </c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6"/>
      <c r="M106" s="16"/>
      <c r="N106" s="15"/>
      <c r="O106" s="100">
        <f t="shared" si="4"/>
        <v>0</v>
      </c>
      <c r="P106" s="100">
        <f t="shared" si="5"/>
        <v>0</v>
      </c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16"/>
      <c r="N107" s="15"/>
      <c r="O107" s="100">
        <f t="shared" si="4"/>
        <v>0</v>
      </c>
      <c r="P107" s="100">
        <f t="shared" si="5"/>
        <v>0</v>
      </c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6"/>
      <c r="M108" s="16"/>
      <c r="N108" s="15"/>
      <c r="O108" s="100">
        <f t="shared" si="4"/>
        <v>0</v>
      </c>
      <c r="P108" s="100">
        <f t="shared" si="5"/>
        <v>0</v>
      </c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16"/>
      <c r="N109" s="15"/>
      <c r="O109" s="100">
        <f t="shared" si="4"/>
        <v>0</v>
      </c>
      <c r="P109" s="100">
        <f t="shared" si="5"/>
        <v>0</v>
      </c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6"/>
      <c r="M110" s="16"/>
      <c r="N110" s="15"/>
      <c r="O110" s="100">
        <f t="shared" si="4"/>
        <v>0</v>
      </c>
      <c r="P110" s="100">
        <f t="shared" si="5"/>
        <v>0</v>
      </c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16"/>
      <c r="N111" s="15"/>
      <c r="O111" s="100">
        <f t="shared" si="4"/>
        <v>0</v>
      </c>
      <c r="P111" s="100">
        <f t="shared" si="5"/>
        <v>0</v>
      </c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6"/>
      <c r="M112" s="16"/>
      <c r="N112" s="15"/>
      <c r="O112" s="100">
        <f t="shared" si="4"/>
        <v>0</v>
      </c>
      <c r="P112" s="100">
        <f t="shared" si="5"/>
        <v>0</v>
      </c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16"/>
      <c r="N113" s="15"/>
      <c r="O113" s="100">
        <f t="shared" si="4"/>
        <v>0</v>
      </c>
      <c r="P113" s="100">
        <f t="shared" si="5"/>
        <v>0</v>
      </c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6"/>
      <c r="M114" s="16"/>
      <c r="N114" s="15"/>
      <c r="O114" s="100">
        <f t="shared" si="4"/>
        <v>0</v>
      </c>
      <c r="P114" s="100">
        <f t="shared" si="5"/>
        <v>0</v>
      </c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16"/>
      <c r="N115" s="15"/>
      <c r="O115" s="100">
        <f t="shared" si="4"/>
        <v>0</v>
      </c>
      <c r="P115" s="100">
        <f t="shared" si="5"/>
        <v>0</v>
      </c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6"/>
      <c r="M116" s="16"/>
      <c r="N116" s="15"/>
      <c r="O116" s="100">
        <f t="shared" si="4"/>
        <v>0</v>
      </c>
      <c r="P116" s="100">
        <f t="shared" si="5"/>
        <v>0</v>
      </c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16"/>
      <c r="N117" s="15"/>
      <c r="O117" s="100">
        <f t="shared" si="4"/>
        <v>0</v>
      </c>
      <c r="P117" s="100">
        <f t="shared" si="5"/>
        <v>0</v>
      </c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6"/>
      <c r="M118" s="16"/>
      <c r="N118" s="15"/>
      <c r="O118" s="100">
        <f t="shared" si="4"/>
        <v>0</v>
      </c>
      <c r="P118" s="100">
        <f t="shared" si="5"/>
        <v>0</v>
      </c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6"/>
      <c r="M119" s="16"/>
      <c r="N119" s="15"/>
      <c r="O119" s="100">
        <f t="shared" si="4"/>
        <v>0</v>
      </c>
      <c r="P119" s="100">
        <f t="shared" si="5"/>
        <v>0</v>
      </c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6"/>
      <c r="M120" s="16"/>
      <c r="N120" s="15"/>
      <c r="O120" s="100">
        <f t="shared" si="4"/>
        <v>0</v>
      </c>
      <c r="P120" s="100">
        <f t="shared" si="5"/>
        <v>0</v>
      </c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6"/>
      <c r="M121" s="16"/>
      <c r="N121" s="15"/>
      <c r="O121" s="100">
        <f t="shared" si="4"/>
        <v>0</v>
      </c>
      <c r="P121" s="100">
        <f t="shared" si="5"/>
        <v>0</v>
      </c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6"/>
      <c r="M122" s="16"/>
      <c r="N122" s="15"/>
      <c r="O122" s="100">
        <f t="shared" si="4"/>
        <v>0</v>
      </c>
      <c r="P122" s="100">
        <f t="shared" si="5"/>
        <v>0</v>
      </c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6"/>
      <c r="M123" s="16"/>
      <c r="N123" s="15"/>
      <c r="O123" s="100">
        <f t="shared" si="4"/>
        <v>0</v>
      </c>
      <c r="P123" s="100">
        <f t="shared" si="5"/>
        <v>0</v>
      </c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6"/>
      <c r="M124" s="16"/>
      <c r="N124" s="15"/>
      <c r="O124" s="100">
        <f t="shared" si="4"/>
        <v>0</v>
      </c>
      <c r="P124" s="100">
        <f t="shared" si="5"/>
        <v>0</v>
      </c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6"/>
      <c r="M125" s="16"/>
      <c r="N125" s="15"/>
      <c r="O125" s="100">
        <f t="shared" si="4"/>
        <v>0</v>
      </c>
      <c r="P125" s="100">
        <f t="shared" si="5"/>
        <v>0</v>
      </c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6"/>
      <c r="M126" s="16"/>
      <c r="N126" s="15"/>
      <c r="O126" s="100">
        <f t="shared" si="4"/>
        <v>0</v>
      </c>
      <c r="P126" s="100">
        <f t="shared" si="5"/>
        <v>0</v>
      </c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6"/>
      <c r="M127" s="16"/>
      <c r="N127" s="15"/>
      <c r="O127" s="100">
        <f t="shared" si="4"/>
        <v>0</v>
      </c>
      <c r="P127" s="100">
        <f t="shared" si="5"/>
        <v>0</v>
      </c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6"/>
      <c r="M128" s="16"/>
      <c r="N128" s="15"/>
      <c r="O128" s="100">
        <f t="shared" si="4"/>
        <v>0</v>
      </c>
      <c r="P128" s="100">
        <f t="shared" si="5"/>
        <v>0</v>
      </c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6"/>
      <c r="N129" s="15"/>
      <c r="O129" s="100">
        <f t="shared" si="4"/>
        <v>0</v>
      </c>
      <c r="P129" s="100">
        <f t="shared" si="5"/>
        <v>0</v>
      </c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5"/>
      <c r="O130" s="100">
        <f t="shared" si="4"/>
        <v>0</v>
      </c>
      <c r="P130" s="100">
        <f t="shared" si="5"/>
        <v>0</v>
      </c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5"/>
      <c r="O131" s="100">
        <f t="shared" si="4"/>
        <v>0</v>
      </c>
      <c r="P131" s="100">
        <f t="shared" si="5"/>
        <v>0</v>
      </c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5"/>
      <c r="O132" s="100">
        <f t="shared" si="4"/>
        <v>0</v>
      </c>
      <c r="P132" s="100">
        <f t="shared" si="5"/>
        <v>0</v>
      </c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5"/>
      <c r="O133" s="100">
        <f t="shared" si="4"/>
        <v>0</v>
      </c>
      <c r="P133" s="100">
        <f t="shared" si="5"/>
        <v>0</v>
      </c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5"/>
      <c r="O134" s="100">
        <f t="shared" si="4"/>
        <v>0</v>
      </c>
      <c r="P134" s="100">
        <f t="shared" si="5"/>
        <v>0</v>
      </c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5"/>
      <c r="O135" s="100">
        <f t="shared" si="4"/>
        <v>0</v>
      </c>
      <c r="P135" s="100">
        <f t="shared" si="5"/>
        <v>0</v>
      </c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5"/>
      <c r="O136" s="100">
        <f t="shared" ref="O136:O199" si="6">IF(N136="BV", L136+M136,0)</f>
        <v>0</v>
      </c>
      <c r="P136" s="100">
        <f t="shared" ref="P136:P199" si="7">IF(N136="KV", L136+M136,0)</f>
        <v>0</v>
      </c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5"/>
      <c r="O137" s="100">
        <f t="shared" si="6"/>
        <v>0</v>
      </c>
      <c r="P137" s="100">
        <f t="shared" si="7"/>
        <v>0</v>
      </c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6"/>
      <c r="M138" s="16"/>
      <c r="N138" s="15"/>
      <c r="O138" s="100">
        <f t="shared" si="6"/>
        <v>0</v>
      </c>
      <c r="P138" s="100">
        <f t="shared" si="7"/>
        <v>0</v>
      </c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6"/>
      <c r="M139" s="16"/>
      <c r="N139" s="15"/>
      <c r="O139" s="100">
        <f t="shared" si="6"/>
        <v>0</v>
      </c>
      <c r="P139" s="100">
        <f t="shared" si="7"/>
        <v>0</v>
      </c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6"/>
      <c r="M140" s="16"/>
      <c r="N140" s="15"/>
      <c r="O140" s="100">
        <f t="shared" si="6"/>
        <v>0</v>
      </c>
      <c r="P140" s="100">
        <f t="shared" si="7"/>
        <v>0</v>
      </c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6"/>
      <c r="M141" s="16"/>
      <c r="N141" s="15"/>
      <c r="O141" s="100">
        <f t="shared" si="6"/>
        <v>0</v>
      </c>
      <c r="P141" s="100">
        <f t="shared" si="7"/>
        <v>0</v>
      </c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6"/>
      <c r="M142" s="16"/>
      <c r="N142" s="15"/>
      <c r="O142" s="100">
        <f t="shared" si="6"/>
        <v>0</v>
      </c>
      <c r="P142" s="100">
        <f t="shared" si="7"/>
        <v>0</v>
      </c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6"/>
      <c r="M143" s="16"/>
      <c r="N143" s="15"/>
      <c r="O143" s="100">
        <f t="shared" si="6"/>
        <v>0</v>
      </c>
      <c r="P143" s="100">
        <f t="shared" si="7"/>
        <v>0</v>
      </c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6"/>
      <c r="M144" s="16"/>
      <c r="N144" s="15"/>
      <c r="O144" s="100">
        <f t="shared" si="6"/>
        <v>0</v>
      </c>
      <c r="P144" s="100">
        <f t="shared" si="7"/>
        <v>0</v>
      </c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6"/>
      <c r="M145" s="16"/>
      <c r="N145" s="15"/>
      <c r="O145" s="100">
        <f t="shared" si="6"/>
        <v>0</v>
      </c>
      <c r="P145" s="100">
        <f t="shared" si="7"/>
        <v>0</v>
      </c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6"/>
      <c r="M146" s="16"/>
      <c r="N146" s="15"/>
      <c r="O146" s="100">
        <f t="shared" si="6"/>
        <v>0</v>
      </c>
      <c r="P146" s="100">
        <f t="shared" si="7"/>
        <v>0</v>
      </c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6"/>
      <c r="M147" s="16"/>
      <c r="N147" s="15"/>
      <c r="O147" s="100">
        <f t="shared" si="6"/>
        <v>0</v>
      </c>
      <c r="P147" s="100">
        <f t="shared" si="7"/>
        <v>0</v>
      </c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6"/>
      <c r="M148" s="16"/>
      <c r="N148" s="15"/>
      <c r="O148" s="100">
        <f t="shared" si="6"/>
        <v>0</v>
      </c>
      <c r="P148" s="100">
        <f t="shared" si="7"/>
        <v>0</v>
      </c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6"/>
      <c r="M149" s="16"/>
      <c r="N149" s="15"/>
      <c r="O149" s="100">
        <f t="shared" si="6"/>
        <v>0</v>
      </c>
      <c r="P149" s="100">
        <f t="shared" si="7"/>
        <v>0</v>
      </c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6"/>
      <c r="M150" s="16"/>
      <c r="N150" s="15"/>
      <c r="O150" s="100">
        <f t="shared" si="6"/>
        <v>0</v>
      </c>
      <c r="P150" s="100">
        <f t="shared" si="7"/>
        <v>0</v>
      </c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6"/>
      <c r="M151" s="16"/>
      <c r="N151" s="15"/>
      <c r="O151" s="100">
        <f t="shared" si="6"/>
        <v>0</v>
      </c>
      <c r="P151" s="100">
        <f t="shared" si="7"/>
        <v>0</v>
      </c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6"/>
      <c r="M152" s="16"/>
      <c r="N152" s="15"/>
      <c r="O152" s="100">
        <f t="shared" si="6"/>
        <v>0</v>
      </c>
      <c r="P152" s="100">
        <f t="shared" si="7"/>
        <v>0</v>
      </c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6"/>
      <c r="M153" s="16"/>
      <c r="N153" s="15"/>
      <c r="O153" s="100">
        <f t="shared" si="6"/>
        <v>0</v>
      </c>
      <c r="P153" s="100">
        <f t="shared" si="7"/>
        <v>0</v>
      </c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6"/>
      <c r="N154" s="15"/>
      <c r="O154" s="100">
        <f t="shared" si="6"/>
        <v>0</v>
      </c>
      <c r="P154" s="100">
        <f t="shared" si="7"/>
        <v>0</v>
      </c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6"/>
      <c r="M155" s="16"/>
      <c r="N155" s="15"/>
      <c r="O155" s="100">
        <f t="shared" si="6"/>
        <v>0</v>
      </c>
      <c r="P155" s="100">
        <f t="shared" si="7"/>
        <v>0</v>
      </c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6"/>
      <c r="M156" s="16"/>
      <c r="N156" s="15"/>
      <c r="O156" s="100">
        <f t="shared" si="6"/>
        <v>0</v>
      </c>
      <c r="P156" s="100">
        <f t="shared" si="7"/>
        <v>0</v>
      </c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6"/>
      <c r="M157" s="16"/>
      <c r="N157" s="15"/>
      <c r="O157" s="100">
        <f t="shared" si="6"/>
        <v>0</v>
      </c>
      <c r="P157" s="100">
        <f t="shared" si="7"/>
        <v>0</v>
      </c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6"/>
      <c r="M158" s="16"/>
      <c r="N158" s="15"/>
      <c r="O158" s="100">
        <f t="shared" si="6"/>
        <v>0</v>
      </c>
      <c r="P158" s="100">
        <f t="shared" si="7"/>
        <v>0</v>
      </c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6"/>
      <c r="M159" s="16"/>
      <c r="N159" s="15"/>
      <c r="O159" s="100">
        <f t="shared" si="6"/>
        <v>0</v>
      </c>
      <c r="P159" s="100">
        <f t="shared" si="7"/>
        <v>0</v>
      </c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6"/>
      <c r="M160" s="16"/>
      <c r="N160" s="15"/>
      <c r="O160" s="100">
        <f t="shared" si="6"/>
        <v>0</v>
      </c>
      <c r="P160" s="100">
        <f t="shared" si="7"/>
        <v>0</v>
      </c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6"/>
      <c r="M161" s="16"/>
      <c r="N161" s="15"/>
      <c r="O161" s="100">
        <f t="shared" si="6"/>
        <v>0</v>
      </c>
      <c r="P161" s="100">
        <f t="shared" si="7"/>
        <v>0</v>
      </c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6"/>
      <c r="M162" s="16"/>
      <c r="N162" s="15"/>
      <c r="O162" s="100">
        <f t="shared" si="6"/>
        <v>0</v>
      </c>
      <c r="P162" s="100">
        <f t="shared" si="7"/>
        <v>0</v>
      </c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6"/>
      <c r="M163" s="16"/>
      <c r="N163" s="15"/>
      <c r="O163" s="100">
        <f t="shared" si="6"/>
        <v>0</v>
      </c>
      <c r="P163" s="100">
        <f t="shared" si="7"/>
        <v>0</v>
      </c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6"/>
      <c r="M164" s="16"/>
      <c r="N164" s="15"/>
      <c r="O164" s="100">
        <f t="shared" si="6"/>
        <v>0</v>
      </c>
      <c r="P164" s="100">
        <f t="shared" si="7"/>
        <v>0</v>
      </c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6"/>
      <c r="M165" s="16"/>
      <c r="N165" s="15"/>
      <c r="O165" s="100">
        <f t="shared" si="6"/>
        <v>0</v>
      </c>
      <c r="P165" s="100">
        <f t="shared" si="7"/>
        <v>0</v>
      </c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6"/>
      <c r="M166" s="16"/>
      <c r="N166" s="15"/>
      <c r="O166" s="100">
        <f t="shared" si="6"/>
        <v>0</v>
      </c>
      <c r="P166" s="100">
        <f t="shared" si="7"/>
        <v>0</v>
      </c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6"/>
      <c r="M167" s="16"/>
      <c r="N167" s="15"/>
      <c r="O167" s="100">
        <f t="shared" si="6"/>
        <v>0</v>
      </c>
      <c r="P167" s="100">
        <f t="shared" si="7"/>
        <v>0</v>
      </c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6"/>
      <c r="M168" s="16"/>
      <c r="N168" s="15"/>
      <c r="O168" s="100">
        <f t="shared" si="6"/>
        <v>0</v>
      </c>
      <c r="P168" s="100">
        <f t="shared" si="7"/>
        <v>0</v>
      </c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6"/>
      <c r="M169" s="16"/>
      <c r="N169" s="15"/>
      <c r="O169" s="100">
        <f t="shared" si="6"/>
        <v>0</v>
      </c>
      <c r="P169" s="100">
        <f t="shared" si="7"/>
        <v>0</v>
      </c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6"/>
      <c r="M170" s="16"/>
      <c r="N170" s="15"/>
      <c r="O170" s="100">
        <f t="shared" si="6"/>
        <v>0</v>
      </c>
      <c r="P170" s="100">
        <f t="shared" si="7"/>
        <v>0</v>
      </c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6"/>
      <c r="M171" s="16"/>
      <c r="N171" s="15"/>
      <c r="O171" s="100">
        <f t="shared" si="6"/>
        <v>0</v>
      </c>
      <c r="P171" s="100">
        <f t="shared" si="7"/>
        <v>0</v>
      </c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6"/>
      <c r="M172" s="16"/>
      <c r="N172" s="15"/>
      <c r="O172" s="100">
        <f t="shared" si="6"/>
        <v>0</v>
      </c>
      <c r="P172" s="100">
        <f t="shared" si="7"/>
        <v>0</v>
      </c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M173" s="16"/>
      <c r="N173" s="15"/>
      <c r="O173" s="100">
        <f t="shared" si="6"/>
        <v>0</v>
      </c>
      <c r="P173" s="100">
        <f t="shared" si="7"/>
        <v>0</v>
      </c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6"/>
      <c r="M174" s="16"/>
      <c r="N174" s="15"/>
      <c r="O174" s="100">
        <f t="shared" si="6"/>
        <v>0</v>
      </c>
      <c r="P174" s="100">
        <f t="shared" si="7"/>
        <v>0</v>
      </c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6"/>
      <c r="M175" s="16"/>
      <c r="N175" s="15"/>
      <c r="O175" s="100">
        <f t="shared" si="6"/>
        <v>0</v>
      </c>
      <c r="P175" s="100">
        <f t="shared" si="7"/>
        <v>0</v>
      </c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6"/>
      <c r="M176" s="16"/>
      <c r="N176" s="15"/>
      <c r="O176" s="100">
        <f t="shared" si="6"/>
        <v>0</v>
      </c>
      <c r="P176" s="100">
        <f t="shared" si="7"/>
        <v>0</v>
      </c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6"/>
      <c r="M177" s="16"/>
      <c r="N177" s="15"/>
      <c r="O177" s="100">
        <f t="shared" si="6"/>
        <v>0</v>
      </c>
      <c r="P177" s="100">
        <f t="shared" si="7"/>
        <v>0</v>
      </c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6"/>
      <c r="M178" s="16"/>
      <c r="N178" s="15"/>
      <c r="O178" s="100">
        <f t="shared" si="6"/>
        <v>0</v>
      </c>
      <c r="P178" s="100">
        <f t="shared" si="7"/>
        <v>0</v>
      </c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6"/>
      <c r="M179" s="16"/>
      <c r="N179" s="15"/>
      <c r="O179" s="100">
        <f t="shared" si="6"/>
        <v>0</v>
      </c>
      <c r="P179" s="100">
        <f t="shared" si="7"/>
        <v>0</v>
      </c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6"/>
      <c r="M180" s="16"/>
      <c r="N180" s="15"/>
      <c r="O180" s="100">
        <f t="shared" si="6"/>
        <v>0</v>
      </c>
      <c r="P180" s="100">
        <f t="shared" si="7"/>
        <v>0</v>
      </c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6"/>
      <c r="M181" s="16"/>
      <c r="N181" s="15"/>
      <c r="O181" s="100">
        <f t="shared" si="6"/>
        <v>0</v>
      </c>
      <c r="P181" s="100">
        <f t="shared" si="7"/>
        <v>0</v>
      </c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6"/>
      <c r="M182" s="16"/>
      <c r="N182" s="15"/>
      <c r="O182" s="100">
        <f t="shared" si="6"/>
        <v>0</v>
      </c>
      <c r="P182" s="100">
        <f t="shared" si="7"/>
        <v>0</v>
      </c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6"/>
      <c r="M183" s="16"/>
      <c r="N183" s="15"/>
      <c r="O183" s="100">
        <f t="shared" si="6"/>
        <v>0</v>
      </c>
      <c r="P183" s="100">
        <f t="shared" si="7"/>
        <v>0</v>
      </c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6"/>
      <c r="M184" s="16"/>
      <c r="N184" s="15"/>
      <c r="O184" s="100">
        <f t="shared" si="6"/>
        <v>0</v>
      </c>
      <c r="P184" s="100">
        <f t="shared" si="7"/>
        <v>0</v>
      </c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6"/>
      <c r="N185" s="15"/>
      <c r="O185" s="100">
        <f t="shared" si="6"/>
        <v>0</v>
      </c>
      <c r="P185" s="100">
        <f t="shared" si="7"/>
        <v>0</v>
      </c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6"/>
      <c r="M186" s="16"/>
      <c r="N186" s="15"/>
      <c r="O186" s="100">
        <f t="shared" si="6"/>
        <v>0</v>
      </c>
      <c r="P186" s="100">
        <f t="shared" si="7"/>
        <v>0</v>
      </c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6"/>
      <c r="M187" s="16"/>
      <c r="N187" s="15"/>
      <c r="O187" s="100">
        <f t="shared" si="6"/>
        <v>0</v>
      </c>
      <c r="P187" s="100">
        <f t="shared" si="7"/>
        <v>0</v>
      </c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6"/>
      <c r="M188" s="16"/>
      <c r="N188" s="15"/>
      <c r="O188" s="100">
        <f t="shared" si="6"/>
        <v>0</v>
      </c>
      <c r="P188" s="100">
        <f t="shared" si="7"/>
        <v>0</v>
      </c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6"/>
      <c r="M189" s="16"/>
      <c r="N189" s="15"/>
      <c r="O189" s="100">
        <f t="shared" si="6"/>
        <v>0</v>
      </c>
      <c r="P189" s="100">
        <f t="shared" si="7"/>
        <v>0</v>
      </c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6"/>
      <c r="M190" s="16"/>
      <c r="N190" s="15"/>
      <c r="O190" s="100">
        <f t="shared" si="6"/>
        <v>0</v>
      </c>
      <c r="P190" s="100">
        <f t="shared" si="7"/>
        <v>0</v>
      </c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6"/>
      <c r="M191" s="16"/>
      <c r="N191" s="15"/>
      <c r="O191" s="100">
        <f t="shared" si="6"/>
        <v>0</v>
      </c>
      <c r="P191" s="100">
        <f t="shared" si="7"/>
        <v>0</v>
      </c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6"/>
      <c r="M192" s="16"/>
      <c r="N192" s="15"/>
      <c r="O192" s="100">
        <f t="shared" si="6"/>
        <v>0</v>
      </c>
      <c r="P192" s="100">
        <f t="shared" si="7"/>
        <v>0</v>
      </c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6"/>
      <c r="M193" s="16"/>
      <c r="N193" s="15"/>
      <c r="O193" s="100">
        <f t="shared" si="6"/>
        <v>0</v>
      </c>
      <c r="P193" s="100">
        <f t="shared" si="7"/>
        <v>0</v>
      </c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6"/>
      <c r="M194" s="16"/>
      <c r="N194" s="15"/>
      <c r="O194" s="100">
        <f t="shared" si="6"/>
        <v>0</v>
      </c>
      <c r="P194" s="100">
        <f t="shared" si="7"/>
        <v>0</v>
      </c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6"/>
      <c r="M195" s="16"/>
      <c r="N195" s="15"/>
      <c r="O195" s="100">
        <f t="shared" si="6"/>
        <v>0</v>
      </c>
      <c r="P195" s="100">
        <f t="shared" si="7"/>
        <v>0</v>
      </c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6"/>
      <c r="M196" s="16"/>
      <c r="N196" s="15"/>
      <c r="O196" s="100">
        <f t="shared" si="6"/>
        <v>0</v>
      </c>
      <c r="P196" s="100">
        <f t="shared" si="7"/>
        <v>0</v>
      </c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6"/>
      <c r="M197" s="16"/>
      <c r="N197" s="15"/>
      <c r="O197" s="100">
        <f t="shared" si="6"/>
        <v>0</v>
      </c>
      <c r="P197" s="100">
        <f t="shared" si="7"/>
        <v>0</v>
      </c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6"/>
      <c r="M198" s="16"/>
      <c r="N198" s="15"/>
      <c r="O198" s="100">
        <f t="shared" si="6"/>
        <v>0</v>
      </c>
      <c r="P198" s="100">
        <f t="shared" si="7"/>
        <v>0</v>
      </c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6"/>
      <c r="M199" s="16"/>
      <c r="N199" s="15"/>
      <c r="O199" s="100">
        <f t="shared" si="6"/>
        <v>0</v>
      </c>
      <c r="P199" s="100">
        <f t="shared" si="7"/>
        <v>0</v>
      </c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6"/>
      <c r="M200" s="16"/>
      <c r="N200" s="15"/>
      <c r="O200" s="100">
        <f t="shared" ref="O200:O263" si="8">IF(N200="BV", L200+M200,0)</f>
        <v>0</v>
      </c>
      <c r="P200" s="100">
        <f t="shared" ref="P200:P263" si="9">IF(N200="KV", L200+M200,0)</f>
        <v>0</v>
      </c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6"/>
      <c r="M201" s="16"/>
      <c r="N201" s="15"/>
      <c r="O201" s="100">
        <f t="shared" si="8"/>
        <v>0</v>
      </c>
      <c r="P201" s="100">
        <f t="shared" si="9"/>
        <v>0</v>
      </c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6"/>
      <c r="M202" s="16"/>
      <c r="N202" s="15"/>
      <c r="O202" s="100">
        <f t="shared" si="8"/>
        <v>0</v>
      </c>
      <c r="P202" s="100">
        <f t="shared" si="9"/>
        <v>0</v>
      </c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6"/>
      <c r="M203" s="16"/>
      <c r="N203" s="15"/>
      <c r="O203" s="100">
        <f t="shared" si="8"/>
        <v>0</v>
      </c>
      <c r="P203" s="100">
        <f t="shared" si="9"/>
        <v>0</v>
      </c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6"/>
      <c r="M204" s="16"/>
      <c r="N204" s="15"/>
      <c r="O204" s="100">
        <f t="shared" si="8"/>
        <v>0</v>
      </c>
      <c r="P204" s="100">
        <f t="shared" si="9"/>
        <v>0</v>
      </c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6"/>
      <c r="M205" s="16"/>
      <c r="N205" s="15"/>
      <c r="O205" s="100">
        <f t="shared" si="8"/>
        <v>0</v>
      </c>
      <c r="P205" s="100">
        <f t="shared" si="9"/>
        <v>0</v>
      </c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6"/>
      <c r="M206" s="16"/>
      <c r="N206" s="15"/>
      <c r="O206" s="100">
        <f t="shared" si="8"/>
        <v>0</v>
      </c>
      <c r="P206" s="100">
        <f t="shared" si="9"/>
        <v>0</v>
      </c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6"/>
      <c r="M207" s="16"/>
      <c r="N207" s="15"/>
      <c r="O207" s="100">
        <f t="shared" si="8"/>
        <v>0</v>
      </c>
      <c r="P207" s="100">
        <f t="shared" si="9"/>
        <v>0</v>
      </c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6"/>
      <c r="M208" s="16"/>
      <c r="N208" s="15"/>
      <c r="O208" s="100">
        <f t="shared" si="8"/>
        <v>0</v>
      </c>
      <c r="P208" s="100">
        <f t="shared" si="9"/>
        <v>0</v>
      </c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6"/>
      <c r="M209" s="16"/>
      <c r="N209" s="15"/>
      <c r="O209" s="100">
        <f t="shared" si="8"/>
        <v>0</v>
      </c>
      <c r="P209" s="100">
        <f t="shared" si="9"/>
        <v>0</v>
      </c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6"/>
      <c r="M210" s="16"/>
      <c r="N210" s="15"/>
      <c r="O210" s="100">
        <f t="shared" si="8"/>
        <v>0</v>
      </c>
      <c r="P210" s="100">
        <f t="shared" si="9"/>
        <v>0</v>
      </c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6"/>
      <c r="M211" s="16"/>
      <c r="N211" s="15"/>
      <c r="O211" s="100">
        <f t="shared" si="8"/>
        <v>0</v>
      </c>
      <c r="P211" s="100">
        <f t="shared" si="9"/>
        <v>0</v>
      </c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6"/>
      <c r="M212" s="16"/>
      <c r="N212" s="15"/>
      <c r="O212" s="100">
        <f t="shared" si="8"/>
        <v>0</v>
      </c>
      <c r="P212" s="100">
        <f t="shared" si="9"/>
        <v>0</v>
      </c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6"/>
      <c r="M213" s="16"/>
      <c r="N213" s="15"/>
      <c r="O213" s="100">
        <f t="shared" si="8"/>
        <v>0</v>
      </c>
      <c r="P213" s="100">
        <f t="shared" si="9"/>
        <v>0</v>
      </c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6"/>
      <c r="M214" s="16"/>
      <c r="N214" s="15"/>
      <c r="O214" s="100">
        <f t="shared" si="8"/>
        <v>0</v>
      </c>
      <c r="P214" s="100">
        <f t="shared" si="9"/>
        <v>0</v>
      </c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6"/>
      <c r="M215" s="16"/>
      <c r="N215" s="15"/>
      <c r="O215" s="100">
        <f t="shared" si="8"/>
        <v>0</v>
      </c>
      <c r="P215" s="100">
        <f t="shared" si="9"/>
        <v>0</v>
      </c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6"/>
      <c r="M216" s="16"/>
      <c r="N216" s="15"/>
      <c r="O216" s="100">
        <f t="shared" si="8"/>
        <v>0</v>
      </c>
      <c r="P216" s="100">
        <f t="shared" si="9"/>
        <v>0</v>
      </c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6"/>
      <c r="M217" s="16"/>
      <c r="N217" s="15"/>
      <c r="O217" s="100">
        <f t="shared" si="8"/>
        <v>0</v>
      </c>
      <c r="P217" s="100">
        <f t="shared" si="9"/>
        <v>0</v>
      </c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6"/>
      <c r="M218" s="16"/>
      <c r="N218" s="15"/>
      <c r="O218" s="100">
        <f t="shared" si="8"/>
        <v>0</v>
      </c>
      <c r="P218" s="100">
        <f t="shared" si="9"/>
        <v>0</v>
      </c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6"/>
      <c r="M219" s="16"/>
      <c r="N219" s="15"/>
      <c r="O219" s="100">
        <f t="shared" si="8"/>
        <v>0</v>
      </c>
      <c r="P219" s="100">
        <f t="shared" si="9"/>
        <v>0</v>
      </c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6"/>
      <c r="M220" s="16"/>
      <c r="N220" s="15"/>
      <c r="O220" s="100">
        <f t="shared" si="8"/>
        <v>0</v>
      </c>
      <c r="P220" s="100">
        <f t="shared" si="9"/>
        <v>0</v>
      </c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6"/>
      <c r="M221" s="16"/>
      <c r="N221" s="15"/>
      <c r="O221" s="100">
        <f t="shared" si="8"/>
        <v>0</v>
      </c>
      <c r="P221" s="100">
        <f t="shared" si="9"/>
        <v>0</v>
      </c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6"/>
      <c r="M222" s="16"/>
      <c r="N222" s="15"/>
      <c r="O222" s="100">
        <f t="shared" si="8"/>
        <v>0</v>
      </c>
      <c r="P222" s="100">
        <f t="shared" si="9"/>
        <v>0</v>
      </c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6"/>
      <c r="M223" s="16"/>
      <c r="N223" s="15"/>
      <c r="O223" s="100">
        <f t="shared" si="8"/>
        <v>0</v>
      </c>
      <c r="P223" s="100">
        <f t="shared" si="9"/>
        <v>0</v>
      </c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6"/>
      <c r="M224" s="16"/>
      <c r="N224" s="15"/>
      <c r="O224" s="100">
        <f t="shared" si="8"/>
        <v>0</v>
      </c>
      <c r="P224" s="100">
        <f t="shared" si="9"/>
        <v>0</v>
      </c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6"/>
      <c r="M225" s="16"/>
      <c r="N225" s="15"/>
      <c r="O225" s="100">
        <f t="shared" si="8"/>
        <v>0</v>
      </c>
      <c r="P225" s="100">
        <f t="shared" si="9"/>
        <v>0</v>
      </c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6"/>
      <c r="M226" s="16"/>
      <c r="N226" s="15"/>
      <c r="O226" s="100">
        <f t="shared" si="8"/>
        <v>0</v>
      </c>
      <c r="P226" s="100">
        <f t="shared" si="9"/>
        <v>0</v>
      </c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6"/>
      <c r="M227" s="16"/>
      <c r="N227" s="15"/>
      <c r="O227" s="100">
        <f t="shared" si="8"/>
        <v>0</v>
      </c>
      <c r="P227" s="100">
        <f t="shared" si="9"/>
        <v>0</v>
      </c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6"/>
      <c r="M228" s="16"/>
      <c r="N228" s="15"/>
      <c r="O228" s="100">
        <f t="shared" si="8"/>
        <v>0</v>
      </c>
      <c r="P228" s="100">
        <f t="shared" si="9"/>
        <v>0</v>
      </c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6"/>
      <c r="M229" s="16"/>
      <c r="N229" s="15"/>
      <c r="O229" s="100">
        <f t="shared" si="8"/>
        <v>0</v>
      </c>
      <c r="P229" s="100">
        <f t="shared" si="9"/>
        <v>0</v>
      </c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6"/>
      <c r="M230" s="16"/>
      <c r="N230" s="15"/>
      <c r="O230" s="100">
        <f t="shared" si="8"/>
        <v>0</v>
      </c>
      <c r="P230" s="100">
        <f t="shared" si="9"/>
        <v>0</v>
      </c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6"/>
      <c r="M231" s="16"/>
      <c r="N231" s="15"/>
      <c r="O231" s="100">
        <f t="shared" si="8"/>
        <v>0</v>
      </c>
      <c r="P231" s="100">
        <f t="shared" si="9"/>
        <v>0</v>
      </c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6"/>
      <c r="M232" s="16"/>
      <c r="N232" s="15"/>
      <c r="O232" s="100">
        <f t="shared" si="8"/>
        <v>0</v>
      </c>
      <c r="P232" s="100">
        <f t="shared" si="9"/>
        <v>0</v>
      </c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6"/>
      <c r="M233" s="16"/>
      <c r="N233" s="15"/>
      <c r="O233" s="100">
        <f t="shared" si="8"/>
        <v>0</v>
      </c>
      <c r="P233" s="100">
        <f t="shared" si="9"/>
        <v>0</v>
      </c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6"/>
      <c r="M234" s="16"/>
      <c r="N234" s="15"/>
      <c r="O234" s="100">
        <f t="shared" si="8"/>
        <v>0</v>
      </c>
      <c r="P234" s="100">
        <f t="shared" si="9"/>
        <v>0</v>
      </c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6"/>
      <c r="M235" s="16"/>
      <c r="N235" s="15"/>
      <c r="O235" s="100">
        <f t="shared" si="8"/>
        <v>0</v>
      </c>
      <c r="P235" s="100">
        <f t="shared" si="9"/>
        <v>0</v>
      </c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6"/>
      <c r="M236" s="16"/>
      <c r="N236" s="15"/>
      <c r="O236" s="100">
        <f t="shared" si="8"/>
        <v>0</v>
      </c>
      <c r="P236" s="100">
        <f t="shared" si="9"/>
        <v>0</v>
      </c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6"/>
      <c r="M237" s="16"/>
      <c r="N237" s="15"/>
      <c r="O237" s="100">
        <f t="shared" si="8"/>
        <v>0</v>
      </c>
      <c r="P237" s="100">
        <f t="shared" si="9"/>
        <v>0</v>
      </c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6"/>
      <c r="M238" s="16"/>
      <c r="N238" s="15"/>
      <c r="O238" s="100">
        <f t="shared" si="8"/>
        <v>0</v>
      </c>
      <c r="P238" s="100">
        <f t="shared" si="9"/>
        <v>0</v>
      </c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6"/>
      <c r="M239" s="16"/>
      <c r="N239" s="15"/>
      <c r="O239" s="100">
        <f t="shared" si="8"/>
        <v>0</v>
      </c>
      <c r="P239" s="100">
        <f t="shared" si="9"/>
        <v>0</v>
      </c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6"/>
      <c r="M240" s="16"/>
      <c r="N240" s="15"/>
      <c r="O240" s="100">
        <f t="shared" si="8"/>
        <v>0</v>
      </c>
      <c r="P240" s="100">
        <f t="shared" si="9"/>
        <v>0</v>
      </c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6"/>
      <c r="M241" s="16"/>
      <c r="N241" s="15"/>
      <c r="O241" s="100">
        <f t="shared" si="8"/>
        <v>0</v>
      </c>
      <c r="P241" s="100">
        <f t="shared" si="9"/>
        <v>0</v>
      </c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6"/>
      <c r="M242" s="16"/>
      <c r="N242" s="15"/>
      <c r="O242" s="100">
        <f t="shared" si="8"/>
        <v>0</v>
      </c>
      <c r="P242" s="100">
        <f t="shared" si="9"/>
        <v>0</v>
      </c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6"/>
      <c r="M243" s="16"/>
      <c r="N243" s="15"/>
      <c r="O243" s="100">
        <f t="shared" si="8"/>
        <v>0</v>
      </c>
      <c r="P243" s="100">
        <f t="shared" si="9"/>
        <v>0</v>
      </c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6"/>
      <c r="M244" s="16"/>
      <c r="N244" s="15"/>
      <c r="O244" s="100">
        <f t="shared" si="8"/>
        <v>0</v>
      </c>
      <c r="P244" s="100">
        <f t="shared" si="9"/>
        <v>0</v>
      </c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6"/>
      <c r="M245" s="16"/>
      <c r="N245" s="15"/>
      <c r="O245" s="100">
        <f t="shared" si="8"/>
        <v>0</v>
      </c>
      <c r="P245" s="100">
        <f t="shared" si="9"/>
        <v>0</v>
      </c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6"/>
      <c r="M246" s="16"/>
      <c r="N246" s="15"/>
      <c r="O246" s="100">
        <f t="shared" si="8"/>
        <v>0</v>
      </c>
      <c r="P246" s="100">
        <f t="shared" si="9"/>
        <v>0</v>
      </c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6"/>
      <c r="M247" s="16"/>
      <c r="N247" s="15"/>
      <c r="O247" s="100">
        <f t="shared" si="8"/>
        <v>0</v>
      </c>
      <c r="P247" s="100">
        <f t="shared" si="9"/>
        <v>0</v>
      </c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6"/>
      <c r="M248" s="16"/>
      <c r="N248" s="15"/>
      <c r="O248" s="100">
        <f t="shared" si="8"/>
        <v>0</v>
      </c>
      <c r="P248" s="100">
        <f t="shared" si="9"/>
        <v>0</v>
      </c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6"/>
      <c r="M249" s="16"/>
      <c r="N249" s="15"/>
      <c r="O249" s="100">
        <f t="shared" si="8"/>
        <v>0</v>
      </c>
      <c r="P249" s="100">
        <f t="shared" si="9"/>
        <v>0</v>
      </c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6"/>
      <c r="M250" s="16"/>
      <c r="N250" s="15"/>
      <c r="O250" s="100">
        <f t="shared" si="8"/>
        <v>0</v>
      </c>
      <c r="P250" s="100">
        <f t="shared" si="9"/>
        <v>0</v>
      </c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6"/>
      <c r="M251" s="16"/>
      <c r="N251" s="15"/>
      <c r="O251" s="100">
        <f t="shared" si="8"/>
        <v>0</v>
      </c>
      <c r="P251" s="100">
        <f t="shared" si="9"/>
        <v>0</v>
      </c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6"/>
      <c r="M252" s="16"/>
      <c r="N252" s="15"/>
      <c r="O252" s="100">
        <f t="shared" si="8"/>
        <v>0</v>
      </c>
      <c r="P252" s="100">
        <f t="shared" si="9"/>
        <v>0</v>
      </c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6"/>
      <c r="M253" s="16"/>
      <c r="N253" s="15"/>
      <c r="O253" s="100">
        <f t="shared" si="8"/>
        <v>0</v>
      </c>
      <c r="P253" s="100">
        <f t="shared" si="9"/>
        <v>0</v>
      </c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6"/>
      <c r="M254" s="16"/>
      <c r="N254" s="15"/>
      <c r="O254" s="100">
        <f t="shared" si="8"/>
        <v>0</v>
      </c>
      <c r="P254" s="100">
        <f t="shared" si="9"/>
        <v>0</v>
      </c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6"/>
      <c r="M255" s="16"/>
      <c r="N255" s="15"/>
      <c r="O255" s="100">
        <f t="shared" si="8"/>
        <v>0</v>
      </c>
      <c r="P255" s="100">
        <f t="shared" si="9"/>
        <v>0</v>
      </c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6"/>
      <c r="M256" s="16"/>
      <c r="N256" s="15"/>
      <c r="O256" s="100">
        <f t="shared" si="8"/>
        <v>0</v>
      </c>
      <c r="P256" s="100">
        <f t="shared" si="9"/>
        <v>0</v>
      </c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6"/>
      <c r="M257" s="16"/>
      <c r="N257" s="15"/>
      <c r="O257" s="100">
        <f t="shared" si="8"/>
        <v>0</v>
      </c>
      <c r="P257" s="100">
        <f t="shared" si="9"/>
        <v>0</v>
      </c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6"/>
      <c r="M258" s="16"/>
      <c r="N258" s="15"/>
      <c r="O258" s="100">
        <f t="shared" si="8"/>
        <v>0</v>
      </c>
      <c r="P258" s="100">
        <f t="shared" si="9"/>
        <v>0</v>
      </c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6"/>
      <c r="M259" s="16"/>
      <c r="N259" s="15"/>
      <c r="O259" s="100">
        <f t="shared" si="8"/>
        <v>0</v>
      </c>
      <c r="P259" s="100">
        <f t="shared" si="9"/>
        <v>0</v>
      </c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6"/>
      <c r="M260" s="16"/>
      <c r="N260" s="15"/>
      <c r="O260" s="100">
        <f t="shared" si="8"/>
        <v>0</v>
      </c>
      <c r="P260" s="100">
        <f t="shared" si="9"/>
        <v>0</v>
      </c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6"/>
      <c r="M261" s="16"/>
      <c r="N261" s="15"/>
      <c r="O261" s="100">
        <f t="shared" si="8"/>
        <v>0</v>
      </c>
      <c r="P261" s="100">
        <f t="shared" si="9"/>
        <v>0</v>
      </c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6"/>
      <c r="M262" s="16"/>
      <c r="N262" s="15"/>
      <c r="O262" s="100">
        <f t="shared" si="8"/>
        <v>0</v>
      </c>
      <c r="P262" s="100">
        <f t="shared" si="9"/>
        <v>0</v>
      </c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6"/>
      <c r="M263" s="16"/>
      <c r="N263" s="15"/>
      <c r="O263" s="100">
        <f t="shared" si="8"/>
        <v>0</v>
      </c>
      <c r="P263" s="100">
        <f t="shared" si="9"/>
        <v>0</v>
      </c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6"/>
      <c r="M264" s="16"/>
      <c r="N264" s="15"/>
      <c r="O264" s="100">
        <f t="shared" ref="O264:O327" si="10">IF(N264="BV", L264+M264,0)</f>
        <v>0</v>
      </c>
      <c r="P264" s="100">
        <f t="shared" ref="P264:P327" si="11">IF(N264="KV", L264+M264,0)</f>
        <v>0</v>
      </c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6"/>
      <c r="M265" s="16"/>
      <c r="N265" s="15"/>
      <c r="O265" s="100">
        <f t="shared" si="10"/>
        <v>0</v>
      </c>
      <c r="P265" s="100">
        <f t="shared" si="11"/>
        <v>0</v>
      </c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6"/>
      <c r="M266" s="16"/>
      <c r="N266" s="15"/>
      <c r="O266" s="100">
        <f t="shared" si="10"/>
        <v>0</v>
      </c>
      <c r="P266" s="100">
        <f t="shared" si="11"/>
        <v>0</v>
      </c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6"/>
      <c r="M267" s="16"/>
      <c r="N267" s="15"/>
      <c r="O267" s="100">
        <f t="shared" si="10"/>
        <v>0</v>
      </c>
      <c r="P267" s="100">
        <f t="shared" si="11"/>
        <v>0</v>
      </c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6"/>
      <c r="M268" s="16"/>
      <c r="N268" s="15"/>
      <c r="O268" s="100">
        <f t="shared" si="10"/>
        <v>0</v>
      </c>
      <c r="P268" s="100">
        <f t="shared" si="11"/>
        <v>0</v>
      </c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6"/>
      <c r="M269" s="16"/>
      <c r="N269" s="15"/>
      <c r="O269" s="100">
        <f t="shared" si="10"/>
        <v>0</v>
      </c>
      <c r="P269" s="100">
        <f t="shared" si="11"/>
        <v>0</v>
      </c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6"/>
      <c r="M270" s="16"/>
      <c r="N270" s="15"/>
      <c r="O270" s="100">
        <f t="shared" si="10"/>
        <v>0</v>
      </c>
      <c r="P270" s="100">
        <f t="shared" si="11"/>
        <v>0</v>
      </c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6"/>
      <c r="M271" s="16"/>
      <c r="N271" s="15"/>
      <c r="O271" s="100">
        <f t="shared" si="10"/>
        <v>0</v>
      </c>
      <c r="P271" s="100">
        <f t="shared" si="11"/>
        <v>0</v>
      </c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6"/>
      <c r="M272" s="16"/>
      <c r="N272" s="15"/>
      <c r="O272" s="100">
        <f t="shared" si="10"/>
        <v>0</v>
      </c>
      <c r="P272" s="100">
        <f t="shared" si="11"/>
        <v>0</v>
      </c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6"/>
      <c r="M273" s="16"/>
      <c r="N273" s="15"/>
      <c r="O273" s="100">
        <f t="shared" si="10"/>
        <v>0</v>
      </c>
      <c r="P273" s="100">
        <f t="shared" si="11"/>
        <v>0</v>
      </c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6"/>
      <c r="M274" s="16"/>
      <c r="N274" s="15"/>
      <c r="O274" s="100">
        <f t="shared" si="10"/>
        <v>0</v>
      </c>
      <c r="P274" s="100">
        <f t="shared" si="11"/>
        <v>0</v>
      </c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6"/>
      <c r="M275" s="16"/>
      <c r="N275" s="15"/>
      <c r="O275" s="100">
        <f t="shared" si="10"/>
        <v>0</v>
      </c>
      <c r="P275" s="100">
        <f t="shared" si="11"/>
        <v>0</v>
      </c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6"/>
      <c r="M276" s="16"/>
      <c r="N276" s="15"/>
      <c r="O276" s="100">
        <f t="shared" si="10"/>
        <v>0</v>
      </c>
      <c r="P276" s="100">
        <f t="shared" si="11"/>
        <v>0</v>
      </c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6"/>
      <c r="M277" s="16"/>
      <c r="N277" s="15"/>
      <c r="O277" s="100">
        <f t="shared" si="10"/>
        <v>0</v>
      </c>
      <c r="P277" s="100">
        <f t="shared" si="11"/>
        <v>0</v>
      </c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6"/>
      <c r="M278" s="16"/>
      <c r="N278" s="15"/>
      <c r="O278" s="100">
        <f t="shared" si="10"/>
        <v>0</v>
      </c>
      <c r="P278" s="100">
        <f t="shared" si="11"/>
        <v>0</v>
      </c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6"/>
      <c r="M279" s="16"/>
      <c r="N279" s="15"/>
      <c r="O279" s="100">
        <f t="shared" si="10"/>
        <v>0</v>
      </c>
      <c r="P279" s="100">
        <f t="shared" si="11"/>
        <v>0</v>
      </c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6"/>
      <c r="M280" s="16"/>
      <c r="N280" s="15"/>
      <c r="O280" s="100">
        <f t="shared" si="10"/>
        <v>0</v>
      </c>
      <c r="P280" s="100">
        <f t="shared" si="11"/>
        <v>0</v>
      </c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6"/>
      <c r="M281" s="16"/>
      <c r="N281" s="15"/>
      <c r="O281" s="100">
        <f t="shared" si="10"/>
        <v>0</v>
      </c>
      <c r="P281" s="100">
        <f t="shared" si="11"/>
        <v>0</v>
      </c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6"/>
      <c r="M282" s="16"/>
      <c r="N282" s="15"/>
      <c r="O282" s="100">
        <f t="shared" si="10"/>
        <v>0</v>
      </c>
      <c r="P282" s="100">
        <f t="shared" si="11"/>
        <v>0</v>
      </c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6"/>
      <c r="M283" s="16"/>
      <c r="N283" s="15"/>
      <c r="O283" s="100">
        <f t="shared" si="10"/>
        <v>0</v>
      </c>
      <c r="P283" s="100">
        <f t="shared" si="11"/>
        <v>0</v>
      </c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6"/>
      <c r="M284" s="16"/>
      <c r="N284" s="15"/>
      <c r="O284" s="100">
        <f t="shared" si="10"/>
        <v>0</v>
      </c>
      <c r="P284" s="100">
        <f t="shared" si="11"/>
        <v>0</v>
      </c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6"/>
      <c r="M285" s="16"/>
      <c r="N285" s="15"/>
      <c r="O285" s="100">
        <f t="shared" si="10"/>
        <v>0</v>
      </c>
      <c r="P285" s="100">
        <f t="shared" si="11"/>
        <v>0</v>
      </c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6"/>
      <c r="M286" s="16"/>
      <c r="N286" s="15"/>
      <c r="O286" s="100">
        <f t="shared" si="10"/>
        <v>0</v>
      </c>
      <c r="P286" s="100">
        <f t="shared" si="11"/>
        <v>0</v>
      </c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6"/>
      <c r="M287" s="16"/>
      <c r="N287" s="15"/>
      <c r="O287" s="100">
        <f t="shared" si="10"/>
        <v>0</v>
      </c>
      <c r="P287" s="100">
        <f t="shared" si="11"/>
        <v>0</v>
      </c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6"/>
      <c r="M288" s="16"/>
      <c r="N288" s="15"/>
      <c r="O288" s="100">
        <f t="shared" si="10"/>
        <v>0</v>
      </c>
      <c r="P288" s="100">
        <f t="shared" si="11"/>
        <v>0</v>
      </c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6"/>
      <c r="M289" s="16"/>
      <c r="N289" s="15"/>
      <c r="O289" s="100">
        <f t="shared" si="10"/>
        <v>0</v>
      </c>
      <c r="P289" s="100">
        <f t="shared" si="11"/>
        <v>0</v>
      </c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6"/>
      <c r="M290" s="16"/>
      <c r="N290" s="15"/>
      <c r="O290" s="100">
        <f t="shared" si="10"/>
        <v>0</v>
      </c>
      <c r="P290" s="100">
        <f t="shared" si="11"/>
        <v>0</v>
      </c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6"/>
      <c r="M291" s="16"/>
      <c r="N291" s="15"/>
      <c r="O291" s="100">
        <f t="shared" si="10"/>
        <v>0</v>
      </c>
      <c r="P291" s="100">
        <f t="shared" si="11"/>
        <v>0</v>
      </c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6"/>
      <c r="M292" s="16"/>
      <c r="N292" s="15"/>
      <c r="O292" s="100">
        <f t="shared" si="10"/>
        <v>0</v>
      </c>
      <c r="P292" s="100">
        <f t="shared" si="11"/>
        <v>0</v>
      </c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6"/>
      <c r="M293" s="16"/>
      <c r="N293" s="15"/>
      <c r="O293" s="100">
        <f t="shared" si="10"/>
        <v>0</v>
      </c>
      <c r="P293" s="100">
        <f t="shared" si="11"/>
        <v>0</v>
      </c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6"/>
      <c r="M294" s="16"/>
      <c r="N294" s="15"/>
      <c r="O294" s="100">
        <f t="shared" si="10"/>
        <v>0</v>
      </c>
      <c r="P294" s="100">
        <f t="shared" si="11"/>
        <v>0</v>
      </c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6"/>
      <c r="M295" s="16"/>
      <c r="N295" s="15"/>
      <c r="O295" s="100">
        <f t="shared" si="10"/>
        <v>0</v>
      </c>
      <c r="P295" s="100">
        <f t="shared" si="11"/>
        <v>0</v>
      </c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6"/>
      <c r="M296" s="16"/>
      <c r="N296" s="15"/>
      <c r="O296" s="100">
        <f t="shared" si="10"/>
        <v>0</v>
      </c>
      <c r="P296" s="100">
        <f t="shared" si="11"/>
        <v>0</v>
      </c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6"/>
      <c r="M297" s="16"/>
      <c r="N297" s="15"/>
      <c r="O297" s="100">
        <f t="shared" si="10"/>
        <v>0</v>
      </c>
      <c r="P297" s="100">
        <f t="shared" si="11"/>
        <v>0</v>
      </c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6"/>
      <c r="M298" s="16"/>
      <c r="N298" s="15"/>
      <c r="O298" s="100">
        <f t="shared" si="10"/>
        <v>0</v>
      </c>
      <c r="P298" s="100">
        <f t="shared" si="11"/>
        <v>0</v>
      </c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6"/>
      <c r="M299" s="16"/>
      <c r="N299" s="15"/>
      <c r="O299" s="100">
        <f t="shared" si="10"/>
        <v>0</v>
      </c>
      <c r="P299" s="100">
        <f t="shared" si="11"/>
        <v>0</v>
      </c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6"/>
      <c r="M300" s="16"/>
      <c r="N300" s="15"/>
      <c r="O300" s="100">
        <f t="shared" si="10"/>
        <v>0</v>
      </c>
      <c r="P300" s="100">
        <f t="shared" si="11"/>
        <v>0</v>
      </c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6"/>
      <c r="M301" s="16"/>
      <c r="N301" s="15"/>
      <c r="O301" s="100">
        <f t="shared" si="10"/>
        <v>0</v>
      </c>
      <c r="P301" s="100">
        <f t="shared" si="11"/>
        <v>0</v>
      </c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6"/>
      <c r="M302" s="16"/>
      <c r="N302" s="15"/>
      <c r="O302" s="100">
        <f t="shared" si="10"/>
        <v>0</v>
      </c>
      <c r="P302" s="100">
        <f t="shared" si="11"/>
        <v>0</v>
      </c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6"/>
      <c r="M303" s="16"/>
      <c r="N303" s="15"/>
      <c r="O303" s="100">
        <f t="shared" si="10"/>
        <v>0</v>
      </c>
      <c r="P303" s="100">
        <f t="shared" si="11"/>
        <v>0</v>
      </c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6"/>
      <c r="M304" s="16"/>
      <c r="N304" s="15"/>
      <c r="O304" s="100">
        <f t="shared" si="10"/>
        <v>0</v>
      </c>
      <c r="P304" s="100">
        <f t="shared" si="11"/>
        <v>0</v>
      </c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6"/>
      <c r="M305" s="16"/>
      <c r="N305" s="15"/>
      <c r="O305" s="100">
        <f t="shared" si="10"/>
        <v>0</v>
      </c>
      <c r="P305" s="100">
        <f t="shared" si="11"/>
        <v>0</v>
      </c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6"/>
      <c r="M306" s="16"/>
      <c r="N306" s="15"/>
      <c r="O306" s="100">
        <f t="shared" si="10"/>
        <v>0</v>
      </c>
      <c r="P306" s="100">
        <f t="shared" si="11"/>
        <v>0</v>
      </c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6"/>
      <c r="M307" s="16"/>
      <c r="N307" s="15"/>
      <c r="O307" s="100">
        <f t="shared" si="10"/>
        <v>0</v>
      </c>
      <c r="P307" s="100">
        <f t="shared" si="11"/>
        <v>0</v>
      </c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6"/>
      <c r="M308" s="16"/>
      <c r="N308" s="15"/>
      <c r="O308" s="100">
        <f t="shared" si="10"/>
        <v>0</v>
      </c>
      <c r="P308" s="100">
        <f t="shared" si="11"/>
        <v>0</v>
      </c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6"/>
      <c r="M309" s="16"/>
      <c r="N309" s="15"/>
      <c r="O309" s="100">
        <f t="shared" si="10"/>
        <v>0</v>
      </c>
      <c r="P309" s="100">
        <f t="shared" si="11"/>
        <v>0</v>
      </c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6"/>
      <c r="M310" s="16"/>
      <c r="N310" s="15"/>
      <c r="O310" s="100">
        <f t="shared" si="10"/>
        <v>0</v>
      </c>
      <c r="P310" s="100">
        <f t="shared" si="11"/>
        <v>0</v>
      </c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6"/>
      <c r="M311" s="16"/>
      <c r="N311" s="15"/>
      <c r="O311" s="100">
        <f t="shared" si="10"/>
        <v>0</v>
      </c>
      <c r="P311" s="100">
        <f t="shared" si="11"/>
        <v>0</v>
      </c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6"/>
      <c r="M312" s="16"/>
      <c r="N312" s="15"/>
      <c r="O312" s="100">
        <f t="shared" si="10"/>
        <v>0</v>
      </c>
      <c r="P312" s="100">
        <f t="shared" si="11"/>
        <v>0</v>
      </c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6"/>
      <c r="M313" s="16"/>
      <c r="N313" s="15"/>
      <c r="O313" s="100">
        <f t="shared" si="10"/>
        <v>0</v>
      </c>
      <c r="P313" s="100">
        <f t="shared" si="11"/>
        <v>0</v>
      </c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6"/>
      <c r="M314" s="16"/>
      <c r="N314" s="15"/>
      <c r="O314" s="100">
        <f t="shared" si="10"/>
        <v>0</v>
      </c>
      <c r="P314" s="100">
        <f t="shared" si="11"/>
        <v>0</v>
      </c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6"/>
      <c r="M315" s="16"/>
      <c r="N315" s="15"/>
      <c r="O315" s="100">
        <f t="shared" si="10"/>
        <v>0</v>
      </c>
      <c r="P315" s="100">
        <f t="shared" si="11"/>
        <v>0</v>
      </c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6"/>
      <c r="M316" s="16"/>
      <c r="N316" s="15"/>
      <c r="O316" s="100">
        <f t="shared" si="10"/>
        <v>0</v>
      </c>
      <c r="P316" s="100">
        <f t="shared" si="11"/>
        <v>0</v>
      </c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6"/>
      <c r="M317" s="16"/>
      <c r="N317" s="15"/>
      <c r="O317" s="100">
        <f t="shared" si="10"/>
        <v>0</v>
      </c>
      <c r="P317" s="100">
        <f t="shared" si="11"/>
        <v>0</v>
      </c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6"/>
      <c r="M318" s="16"/>
      <c r="N318" s="15"/>
      <c r="O318" s="100">
        <f t="shared" si="10"/>
        <v>0</v>
      </c>
      <c r="P318" s="100">
        <f t="shared" si="11"/>
        <v>0</v>
      </c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6"/>
      <c r="M319" s="16"/>
      <c r="N319" s="15"/>
      <c r="O319" s="100">
        <f t="shared" si="10"/>
        <v>0</v>
      </c>
      <c r="P319" s="100">
        <f t="shared" si="11"/>
        <v>0</v>
      </c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6"/>
      <c r="M320" s="16"/>
      <c r="N320" s="15"/>
      <c r="O320" s="100">
        <f t="shared" si="10"/>
        <v>0</v>
      </c>
      <c r="P320" s="100">
        <f t="shared" si="11"/>
        <v>0</v>
      </c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6"/>
      <c r="M321" s="16"/>
      <c r="N321" s="15"/>
      <c r="O321" s="100">
        <f t="shared" si="10"/>
        <v>0</v>
      </c>
      <c r="P321" s="100">
        <f t="shared" si="11"/>
        <v>0</v>
      </c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6"/>
      <c r="M322" s="16"/>
      <c r="N322" s="15"/>
      <c r="O322" s="100">
        <f t="shared" si="10"/>
        <v>0</v>
      </c>
      <c r="P322" s="100">
        <f t="shared" si="11"/>
        <v>0</v>
      </c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6"/>
      <c r="M323" s="16"/>
      <c r="N323" s="15"/>
      <c r="O323" s="100">
        <f t="shared" si="10"/>
        <v>0</v>
      </c>
      <c r="P323" s="100">
        <f t="shared" si="11"/>
        <v>0</v>
      </c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6"/>
      <c r="M324" s="16"/>
      <c r="N324" s="15"/>
      <c r="O324" s="100">
        <f t="shared" si="10"/>
        <v>0</v>
      </c>
      <c r="P324" s="100">
        <f t="shared" si="11"/>
        <v>0</v>
      </c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6"/>
      <c r="M325" s="16"/>
      <c r="N325" s="15"/>
      <c r="O325" s="100">
        <f t="shared" si="10"/>
        <v>0</v>
      </c>
      <c r="P325" s="100">
        <f t="shared" si="11"/>
        <v>0</v>
      </c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6"/>
      <c r="M326" s="16"/>
      <c r="N326" s="15"/>
      <c r="O326" s="100">
        <f t="shared" si="10"/>
        <v>0</v>
      </c>
      <c r="P326" s="100">
        <f t="shared" si="11"/>
        <v>0</v>
      </c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6"/>
      <c r="M327" s="16"/>
      <c r="N327" s="15"/>
      <c r="O327" s="100">
        <f t="shared" si="10"/>
        <v>0</v>
      </c>
      <c r="P327" s="100">
        <f t="shared" si="11"/>
        <v>0</v>
      </c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6"/>
      <c r="M328" s="16"/>
      <c r="N328" s="15"/>
      <c r="O328" s="100">
        <f t="shared" ref="O328:O391" si="12">IF(N328="BV", L328+M328,0)</f>
        <v>0</v>
      </c>
      <c r="P328" s="100">
        <f t="shared" ref="P328:P391" si="13">IF(N328="KV", L328+M328,0)</f>
        <v>0</v>
      </c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6"/>
      <c r="M329" s="16"/>
      <c r="N329" s="15"/>
      <c r="O329" s="100">
        <f t="shared" si="12"/>
        <v>0</v>
      </c>
      <c r="P329" s="100">
        <f t="shared" si="13"/>
        <v>0</v>
      </c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6"/>
      <c r="N330" s="15"/>
      <c r="O330" s="100">
        <f t="shared" si="12"/>
        <v>0</v>
      </c>
      <c r="P330" s="100">
        <f t="shared" si="13"/>
        <v>0</v>
      </c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6"/>
      <c r="M331" s="16"/>
      <c r="N331" s="15"/>
      <c r="O331" s="100">
        <f t="shared" si="12"/>
        <v>0</v>
      </c>
      <c r="P331" s="100">
        <f t="shared" si="13"/>
        <v>0</v>
      </c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6"/>
      <c r="M332" s="16"/>
      <c r="N332" s="15"/>
      <c r="O332" s="100">
        <f t="shared" si="12"/>
        <v>0</v>
      </c>
      <c r="P332" s="100">
        <f t="shared" si="13"/>
        <v>0</v>
      </c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6"/>
      <c r="M333" s="16"/>
      <c r="N333" s="15"/>
      <c r="O333" s="100">
        <f t="shared" si="12"/>
        <v>0</v>
      </c>
      <c r="P333" s="100">
        <f t="shared" si="13"/>
        <v>0</v>
      </c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6"/>
      <c r="M334" s="16"/>
      <c r="N334" s="15"/>
      <c r="O334" s="100">
        <f t="shared" si="12"/>
        <v>0</v>
      </c>
      <c r="P334" s="100">
        <f t="shared" si="13"/>
        <v>0</v>
      </c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6"/>
      <c r="M335" s="16"/>
      <c r="N335" s="15"/>
      <c r="O335" s="100">
        <f t="shared" si="12"/>
        <v>0</v>
      </c>
      <c r="P335" s="100">
        <f t="shared" si="13"/>
        <v>0</v>
      </c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6"/>
      <c r="M336" s="16"/>
      <c r="N336" s="15"/>
      <c r="O336" s="100">
        <f t="shared" si="12"/>
        <v>0</v>
      </c>
      <c r="P336" s="100">
        <f t="shared" si="13"/>
        <v>0</v>
      </c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6"/>
      <c r="M337" s="16"/>
      <c r="N337" s="15"/>
      <c r="O337" s="100">
        <f t="shared" si="12"/>
        <v>0</v>
      </c>
      <c r="P337" s="100">
        <f t="shared" si="13"/>
        <v>0</v>
      </c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6"/>
      <c r="M338" s="16"/>
      <c r="N338" s="15"/>
      <c r="O338" s="100">
        <f t="shared" si="12"/>
        <v>0</v>
      </c>
      <c r="P338" s="100">
        <f t="shared" si="13"/>
        <v>0</v>
      </c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6"/>
      <c r="M339" s="16"/>
      <c r="N339" s="15"/>
      <c r="O339" s="100">
        <f t="shared" si="12"/>
        <v>0</v>
      </c>
      <c r="P339" s="100">
        <f t="shared" si="13"/>
        <v>0</v>
      </c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6"/>
      <c r="M340" s="16"/>
      <c r="N340" s="15"/>
      <c r="O340" s="100">
        <f t="shared" si="12"/>
        <v>0</v>
      </c>
      <c r="P340" s="100">
        <f t="shared" si="13"/>
        <v>0</v>
      </c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6"/>
      <c r="M341" s="16"/>
      <c r="N341" s="15"/>
      <c r="O341" s="100">
        <f t="shared" si="12"/>
        <v>0</v>
      </c>
      <c r="P341" s="100">
        <f t="shared" si="13"/>
        <v>0</v>
      </c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6"/>
      <c r="M342" s="16"/>
      <c r="N342" s="15"/>
      <c r="O342" s="100">
        <f t="shared" si="12"/>
        <v>0</v>
      </c>
      <c r="P342" s="100">
        <f t="shared" si="13"/>
        <v>0</v>
      </c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6"/>
      <c r="M343" s="16"/>
      <c r="N343" s="15"/>
      <c r="O343" s="100">
        <f t="shared" si="12"/>
        <v>0</v>
      </c>
      <c r="P343" s="100">
        <f t="shared" si="13"/>
        <v>0</v>
      </c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6"/>
      <c r="M344" s="16"/>
      <c r="N344" s="15"/>
      <c r="O344" s="100">
        <f t="shared" si="12"/>
        <v>0</v>
      </c>
      <c r="P344" s="100">
        <f t="shared" si="13"/>
        <v>0</v>
      </c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6"/>
      <c r="M345" s="16"/>
      <c r="N345" s="15"/>
      <c r="O345" s="100">
        <f t="shared" si="12"/>
        <v>0</v>
      </c>
      <c r="P345" s="100">
        <f t="shared" si="13"/>
        <v>0</v>
      </c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6"/>
      <c r="M346" s="16"/>
      <c r="N346" s="15"/>
      <c r="O346" s="100">
        <f t="shared" si="12"/>
        <v>0</v>
      </c>
      <c r="P346" s="100">
        <f t="shared" si="13"/>
        <v>0</v>
      </c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6"/>
      <c r="M347" s="16"/>
      <c r="N347" s="15"/>
      <c r="O347" s="100">
        <f t="shared" si="12"/>
        <v>0</v>
      </c>
      <c r="P347" s="100">
        <f t="shared" si="13"/>
        <v>0</v>
      </c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6"/>
      <c r="M348" s="16"/>
      <c r="N348" s="15"/>
      <c r="O348" s="100">
        <f t="shared" si="12"/>
        <v>0</v>
      </c>
      <c r="P348" s="100">
        <f t="shared" si="13"/>
        <v>0</v>
      </c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6"/>
      <c r="M349" s="16"/>
      <c r="N349" s="15"/>
      <c r="O349" s="100">
        <f t="shared" si="12"/>
        <v>0</v>
      </c>
      <c r="P349" s="100">
        <f t="shared" si="13"/>
        <v>0</v>
      </c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6"/>
      <c r="M350" s="16"/>
      <c r="N350" s="15"/>
      <c r="O350" s="100">
        <f t="shared" si="12"/>
        <v>0</v>
      </c>
      <c r="P350" s="100">
        <f t="shared" si="13"/>
        <v>0</v>
      </c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6"/>
      <c r="M351" s="16"/>
      <c r="N351" s="15"/>
      <c r="O351" s="100">
        <f t="shared" si="12"/>
        <v>0</v>
      </c>
      <c r="P351" s="100">
        <f t="shared" si="13"/>
        <v>0</v>
      </c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6"/>
      <c r="M352" s="16"/>
      <c r="N352" s="15"/>
      <c r="O352" s="100">
        <f t="shared" si="12"/>
        <v>0</v>
      </c>
      <c r="P352" s="100">
        <f t="shared" si="13"/>
        <v>0</v>
      </c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6"/>
      <c r="M353" s="16"/>
      <c r="N353" s="15"/>
      <c r="O353" s="100">
        <f t="shared" si="12"/>
        <v>0</v>
      </c>
      <c r="P353" s="100">
        <f t="shared" si="13"/>
        <v>0</v>
      </c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6"/>
      <c r="M354" s="16"/>
      <c r="N354" s="15"/>
      <c r="O354" s="100">
        <f t="shared" si="12"/>
        <v>0</v>
      </c>
      <c r="P354" s="100">
        <f t="shared" si="13"/>
        <v>0</v>
      </c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6"/>
      <c r="M355" s="16"/>
      <c r="N355" s="15"/>
      <c r="O355" s="100">
        <f t="shared" si="12"/>
        <v>0</v>
      </c>
      <c r="P355" s="100">
        <f t="shared" si="13"/>
        <v>0</v>
      </c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6"/>
      <c r="M356" s="16"/>
      <c r="N356" s="15"/>
      <c r="O356" s="100">
        <f t="shared" si="12"/>
        <v>0</v>
      </c>
      <c r="P356" s="100">
        <f t="shared" si="13"/>
        <v>0</v>
      </c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6"/>
      <c r="M357" s="16"/>
      <c r="N357" s="15"/>
      <c r="O357" s="100">
        <f t="shared" si="12"/>
        <v>0</v>
      </c>
      <c r="P357" s="100">
        <f t="shared" si="13"/>
        <v>0</v>
      </c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6"/>
      <c r="M358" s="16"/>
      <c r="N358" s="15"/>
      <c r="O358" s="100">
        <f t="shared" si="12"/>
        <v>0</v>
      </c>
      <c r="P358" s="100">
        <f t="shared" si="13"/>
        <v>0</v>
      </c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6"/>
      <c r="M359" s="16"/>
      <c r="N359" s="15"/>
      <c r="O359" s="100">
        <f t="shared" si="12"/>
        <v>0</v>
      </c>
      <c r="P359" s="100">
        <f t="shared" si="13"/>
        <v>0</v>
      </c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6"/>
      <c r="M360" s="16"/>
      <c r="N360" s="15"/>
      <c r="O360" s="100">
        <f t="shared" si="12"/>
        <v>0</v>
      </c>
      <c r="P360" s="100">
        <f t="shared" si="13"/>
        <v>0</v>
      </c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6"/>
      <c r="M361" s="16"/>
      <c r="N361" s="15"/>
      <c r="O361" s="100">
        <f t="shared" si="12"/>
        <v>0</v>
      </c>
      <c r="P361" s="100">
        <f t="shared" si="13"/>
        <v>0</v>
      </c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6"/>
      <c r="M362" s="16"/>
      <c r="N362" s="15"/>
      <c r="O362" s="100">
        <f t="shared" si="12"/>
        <v>0</v>
      </c>
      <c r="P362" s="100">
        <f t="shared" si="13"/>
        <v>0</v>
      </c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6"/>
      <c r="M363" s="16"/>
      <c r="N363" s="15"/>
      <c r="O363" s="100">
        <f t="shared" si="12"/>
        <v>0</v>
      </c>
      <c r="P363" s="100">
        <f t="shared" si="13"/>
        <v>0</v>
      </c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6"/>
      <c r="M364" s="16"/>
      <c r="N364" s="15"/>
      <c r="O364" s="100">
        <f t="shared" si="12"/>
        <v>0</v>
      </c>
      <c r="P364" s="100">
        <f t="shared" si="13"/>
        <v>0</v>
      </c>
      <c r="Q364" s="15"/>
      <c r="R364" s="15"/>
      <c r="S364" s="15"/>
      <c r="T364" s="15"/>
      <c r="U364" s="15"/>
    </row>
    <row r="365" spans="1:2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6"/>
      <c r="M365" s="16"/>
      <c r="N365" s="15"/>
      <c r="O365" s="100">
        <f t="shared" si="12"/>
        <v>0</v>
      </c>
      <c r="P365" s="100">
        <f t="shared" si="13"/>
        <v>0</v>
      </c>
      <c r="Q365" s="15"/>
      <c r="R365" s="15"/>
      <c r="S365" s="15"/>
      <c r="T365" s="15"/>
      <c r="U365" s="15"/>
    </row>
    <row r="366" spans="1:2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6"/>
      <c r="M366" s="16"/>
      <c r="N366" s="15"/>
      <c r="O366" s="100">
        <f t="shared" si="12"/>
        <v>0</v>
      </c>
      <c r="P366" s="100">
        <f t="shared" si="13"/>
        <v>0</v>
      </c>
      <c r="Q366" s="15"/>
      <c r="R366" s="15"/>
      <c r="S366" s="15"/>
      <c r="T366" s="15"/>
      <c r="U366" s="15"/>
    </row>
    <row r="367" spans="1:2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6"/>
      <c r="M367" s="16"/>
      <c r="N367" s="15"/>
      <c r="O367" s="100">
        <f t="shared" si="12"/>
        <v>0</v>
      </c>
      <c r="P367" s="100">
        <f t="shared" si="13"/>
        <v>0</v>
      </c>
      <c r="Q367" s="15"/>
      <c r="R367" s="15"/>
      <c r="S367" s="15"/>
      <c r="T367" s="15"/>
      <c r="U367" s="15"/>
    </row>
    <row r="368" spans="1:2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6"/>
      <c r="M368" s="16"/>
      <c r="N368" s="15"/>
      <c r="O368" s="100">
        <f t="shared" si="12"/>
        <v>0</v>
      </c>
      <c r="P368" s="100">
        <f t="shared" si="13"/>
        <v>0</v>
      </c>
      <c r="Q368" s="15"/>
      <c r="R368" s="15"/>
      <c r="S368" s="15"/>
      <c r="T368" s="15"/>
      <c r="U368" s="15"/>
    </row>
    <row r="369" spans="1:2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6"/>
      <c r="M369" s="16"/>
      <c r="N369" s="15"/>
      <c r="O369" s="100">
        <f t="shared" si="12"/>
        <v>0</v>
      </c>
      <c r="P369" s="100">
        <f t="shared" si="13"/>
        <v>0</v>
      </c>
      <c r="Q369" s="15"/>
      <c r="R369" s="15"/>
      <c r="S369" s="15"/>
      <c r="T369" s="15"/>
      <c r="U369" s="15"/>
    </row>
    <row r="370" spans="1:2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6"/>
      <c r="M370" s="16"/>
      <c r="N370" s="15"/>
      <c r="O370" s="100">
        <f t="shared" si="12"/>
        <v>0</v>
      </c>
      <c r="P370" s="100">
        <f t="shared" si="13"/>
        <v>0</v>
      </c>
      <c r="Q370" s="15"/>
      <c r="R370" s="15"/>
      <c r="S370" s="15"/>
      <c r="T370" s="15"/>
      <c r="U370" s="15"/>
    </row>
    <row r="371" spans="1:2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6"/>
      <c r="M371" s="16"/>
      <c r="N371" s="15"/>
      <c r="O371" s="100">
        <f t="shared" si="12"/>
        <v>0</v>
      </c>
      <c r="P371" s="100">
        <f t="shared" si="13"/>
        <v>0</v>
      </c>
      <c r="Q371" s="15"/>
      <c r="R371" s="15"/>
      <c r="S371" s="15"/>
      <c r="T371" s="15"/>
      <c r="U371" s="15"/>
    </row>
    <row r="372" spans="1:2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6"/>
      <c r="M372" s="16"/>
      <c r="N372" s="15"/>
      <c r="O372" s="100">
        <f t="shared" si="12"/>
        <v>0</v>
      </c>
      <c r="P372" s="100">
        <f t="shared" si="13"/>
        <v>0</v>
      </c>
      <c r="Q372" s="15"/>
      <c r="R372" s="15"/>
      <c r="S372" s="15"/>
      <c r="T372" s="15"/>
      <c r="U372" s="15"/>
    </row>
    <row r="373" spans="1:2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6"/>
      <c r="M373" s="16"/>
      <c r="N373" s="15"/>
      <c r="O373" s="100">
        <f t="shared" si="12"/>
        <v>0</v>
      </c>
      <c r="P373" s="100">
        <f t="shared" si="13"/>
        <v>0</v>
      </c>
      <c r="Q373" s="15"/>
      <c r="R373" s="15"/>
      <c r="S373" s="15"/>
      <c r="T373" s="15"/>
      <c r="U373" s="15"/>
    </row>
    <row r="374" spans="1:2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6"/>
      <c r="M374" s="16"/>
      <c r="N374" s="15"/>
      <c r="O374" s="100">
        <f t="shared" si="12"/>
        <v>0</v>
      </c>
      <c r="P374" s="100">
        <f t="shared" si="13"/>
        <v>0</v>
      </c>
      <c r="Q374" s="15"/>
      <c r="R374" s="15"/>
      <c r="S374" s="15"/>
      <c r="T374" s="15"/>
      <c r="U374" s="15"/>
    </row>
    <row r="375" spans="1:2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6"/>
      <c r="M375" s="16"/>
      <c r="N375" s="15"/>
      <c r="O375" s="100">
        <f t="shared" si="12"/>
        <v>0</v>
      </c>
      <c r="P375" s="100">
        <f t="shared" si="13"/>
        <v>0</v>
      </c>
      <c r="Q375" s="15"/>
      <c r="R375" s="15"/>
      <c r="S375" s="15"/>
      <c r="T375" s="15"/>
      <c r="U375" s="15"/>
    </row>
    <row r="376" spans="1:2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6"/>
      <c r="M376" s="16"/>
      <c r="N376" s="15"/>
      <c r="O376" s="100">
        <f t="shared" si="12"/>
        <v>0</v>
      </c>
      <c r="P376" s="100">
        <f t="shared" si="13"/>
        <v>0</v>
      </c>
      <c r="Q376" s="15"/>
      <c r="R376" s="15"/>
      <c r="S376" s="15"/>
      <c r="T376" s="15"/>
      <c r="U376" s="15"/>
    </row>
    <row r="377" spans="1:2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6"/>
      <c r="M377" s="16"/>
      <c r="N377" s="15"/>
      <c r="O377" s="100">
        <f t="shared" si="12"/>
        <v>0</v>
      </c>
      <c r="P377" s="100">
        <f t="shared" si="13"/>
        <v>0</v>
      </c>
      <c r="Q377" s="15"/>
      <c r="R377" s="15"/>
      <c r="S377" s="15"/>
      <c r="T377" s="15"/>
      <c r="U377" s="15"/>
    </row>
    <row r="378" spans="1:2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6"/>
      <c r="M378" s="16"/>
      <c r="N378" s="15"/>
      <c r="O378" s="100">
        <f t="shared" si="12"/>
        <v>0</v>
      </c>
      <c r="P378" s="100">
        <f t="shared" si="13"/>
        <v>0</v>
      </c>
      <c r="Q378" s="15"/>
      <c r="R378" s="15"/>
      <c r="S378" s="15"/>
      <c r="T378" s="15"/>
      <c r="U378" s="15"/>
    </row>
    <row r="379" spans="1:2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6"/>
      <c r="M379" s="16"/>
      <c r="N379" s="15"/>
      <c r="O379" s="100">
        <f t="shared" si="12"/>
        <v>0</v>
      </c>
      <c r="P379" s="100">
        <f t="shared" si="13"/>
        <v>0</v>
      </c>
      <c r="Q379" s="15"/>
      <c r="R379" s="15"/>
      <c r="S379" s="15"/>
      <c r="T379" s="15"/>
      <c r="U379" s="15"/>
    </row>
    <row r="380" spans="1:2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6"/>
      <c r="M380" s="16"/>
      <c r="N380" s="15"/>
      <c r="O380" s="100">
        <f t="shared" si="12"/>
        <v>0</v>
      </c>
      <c r="P380" s="100">
        <f t="shared" si="13"/>
        <v>0</v>
      </c>
      <c r="Q380" s="15"/>
      <c r="R380" s="15"/>
      <c r="S380" s="15"/>
      <c r="T380" s="15"/>
      <c r="U380" s="15"/>
    </row>
    <row r="381" spans="1:2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6"/>
      <c r="M381" s="16"/>
      <c r="N381" s="15"/>
      <c r="O381" s="100">
        <f t="shared" si="12"/>
        <v>0</v>
      </c>
      <c r="P381" s="100">
        <f t="shared" si="13"/>
        <v>0</v>
      </c>
      <c r="Q381" s="15"/>
      <c r="R381" s="15"/>
      <c r="S381" s="15"/>
      <c r="T381" s="15"/>
      <c r="U381" s="15"/>
    </row>
    <row r="382" spans="1:2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6"/>
      <c r="M382" s="16"/>
      <c r="N382" s="15"/>
      <c r="O382" s="100">
        <f t="shared" si="12"/>
        <v>0</v>
      </c>
      <c r="P382" s="100">
        <f t="shared" si="13"/>
        <v>0</v>
      </c>
      <c r="Q382" s="15"/>
      <c r="R382" s="15"/>
      <c r="S382" s="15"/>
      <c r="T382" s="15"/>
      <c r="U382" s="15"/>
    </row>
    <row r="383" spans="1:2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6"/>
      <c r="M383" s="16"/>
      <c r="N383" s="15"/>
      <c r="O383" s="100">
        <f t="shared" si="12"/>
        <v>0</v>
      </c>
      <c r="P383" s="100">
        <f t="shared" si="13"/>
        <v>0</v>
      </c>
      <c r="Q383" s="15"/>
      <c r="R383" s="15"/>
      <c r="S383" s="15"/>
      <c r="T383" s="15"/>
      <c r="U383" s="15"/>
    </row>
    <row r="384" spans="1:2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6"/>
      <c r="M384" s="16"/>
      <c r="N384" s="15"/>
      <c r="O384" s="100">
        <f t="shared" si="12"/>
        <v>0</v>
      </c>
      <c r="P384" s="100">
        <f t="shared" si="13"/>
        <v>0</v>
      </c>
      <c r="Q384" s="15"/>
      <c r="R384" s="15"/>
      <c r="S384" s="15"/>
      <c r="T384" s="15"/>
      <c r="U384" s="15"/>
    </row>
    <row r="385" spans="1:2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6"/>
      <c r="M385" s="16"/>
      <c r="N385" s="15"/>
      <c r="O385" s="100">
        <f t="shared" si="12"/>
        <v>0</v>
      </c>
      <c r="P385" s="100">
        <f t="shared" si="13"/>
        <v>0</v>
      </c>
      <c r="Q385" s="15"/>
      <c r="R385" s="15"/>
      <c r="S385" s="15"/>
      <c r="T385" s="15"/>
      <c r="U385" s="15"/>
    </row>
    <row r="386" spans="1:2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6"/>
      <c r="M386" s="16"/>
      <c r="N386" s="15"/>
      <c r="O386" s="100">
        <f t="shared" si="12"/>
        <v>0</v>
      </c>
      <c r="P386" s="100">
        <f t="shared" si="13"/>
        <v>0</v>
      </c>
      <c r="Q386" s="15"/>
      <c r="R386" s="15"/>
      <c r="S386" s="15"/>
      <c r="T386" s="15"/>
      <c r="U386" s="15"/>
    </row>
    <row r="387" spans="1:2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6"/>
      <c r="M387" s="16"/>
      <c r="N387" s="15"/>
      <c r="O387" s="100">
        <f t="shared" si="12"/>
        <v>0</v>
      </c>
      <c r="P387" s="100">
        <f t="shared" si="13"/>
        <v>0</v>
      </c>
      <c r="Q387" s="15"/>
      <c r="R387" s="15"/>
      <c r="S387" s="15"/>
      <c r="T387" s="15"/>
      <c r="U387" s="15"/>
    </row>
    <row r="388" spans="1:2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6"/>
      <c r="M388" s="16"/>
      <c r="N388" s="15"/>
      <c r="O388" s="100">
        <f t="shared" si="12"/>
        <v>0</v>
      </c>
      <c r="P388" s="100">
        <f t="shared" si="13"/>
        <v>0</v>
      </c>
      <c r="Q388" s="15"/>
      <c r="R388" s="15"/>
      <c r="S388" s="15"/>
      <c r="T388" s="15"/>
      <c r="U388" s="15"/>
    </row>
    <row r="389" spans="1:2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6"/>
      <c r="M389" s="16"/>
      <c r="N389" s="15"/>
      <c r="O389" s="100">
        <f t="shared" si="12"/>
        <v>0</v>
      </c>
      <c r="P389" s="100">
        <f t="shared" si="13"/>
        <v>0</v>
      </c>
      <c r="Q389" s="15"/>
      <c r="R389" s="15"/>
      <c r="S389" s="15"/>
      <c r="T389" s="15"/>
      <c r="U389" s="15"/>
    </row>
    <row r="390" spans="1:2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6"/>
      <c r="M390" s="16"/>
      <c r="N390" s="15"/>
      <c r="O390" s="100">
        <f t="shared" si="12"/>
        <v>0</v>
      </c>
      <c r="P390" s="100">
        <f t="shared" si="13"/>
        <v>0</v>
      </c>
      <c r="Q390" s="15"/>
      <c r="R390" s="15"/>
      <c r="S390" s="15"/>
      <c r="T390" s="15"/>
      <c r="U390" s="15"/>
    </row>
    <row r="391" spans="1:2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6"/>
      <c r="M391" s="16"/>
      <c r="N391" s="15"/>
      <c r="O391" s="100">
        <f t="shared" si="12"/>
        <v>0</v>
      </c>
      <c r="P391" s="100">
        <f t="shared" si="13"/>
        <v>0</v>
      </c>
      <c r="Q391" s="15"/>
      <c r="R391" s="15"/>
      <c r="S391" s="15"/>
      <c r="T391" s="15"/>
      <c r="U391" s="15"/>
    </row>
    <row r="392" spans="1:2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6"/>
      <c r="M392" s="16"/>
      <c r="N392" s="15"/>
      <c r="O392" s="100">
        <f t="shared" ref="O392:O455" si="14">IF(N392="BV", L392+M392,0)</f>
        <v>0</v>
      </c>
      <c r="P392" s="100">
        <f t="shared" ref="P392:P455" si="15">IF(N392="KV", L392+M392,0)</f>
        <v>0</v>
      </c>
      <c r="Q392" s="15"/>
      <c r="R392" s="15"/>
      <c r="S392" s="15"/>
      <c r="T392" s="15"/>
      <c r="U392" s="15"/>
    </row>
    <row r="393" spans="1:2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6"/>
      <c r="M393" s="16"/>
      <c r="N393" s="15"/>
      <c r="O393" s="100">
        <f t="shared" si="14"/>
        <v>0</v>
      </c>
      <c r="P393" s="100">
        <f t="shared" si="15"/>
        <v>0</v>
      </c>
      <c r="Q393" s="15"/>
      <c r="R393" s="15"/>
      <c r="S393" s="15"/>
      <c r="T393" s="15"/>
      <c r="U393" s="15"/>
    </row>
    <row r="394" spans="1:2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6"/>
      <c r="M394" s="16"/>
      <c r="N394" s="15"/>
      <c r="O394" s="100">
        <f t="shared" si="14"/>
        <v>0</v>
      </c>
      <c r="P394" s="100">
        <f t="shared" si="15"/>
        <v>0</v>
      </c>
      <c r="Q394" s="15"/>
      <c r="R394" s="15"/>
      <c r="S394" s="15"/>
      <c r="T394" s="15"/>
      <c r="U394" s="15"/>
    </row>
    <row r="395" spans="1:2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6"/>
      <c r="M395" s="16"/>
      <c r="N395" s="15"/>
      <c r="O395" s="100">
        <f t="shared" si="14"/>
        <v>0</v>
      </c>
      <c r="P395" s="100">
        <f t="shared" si="15"/>
        <v>0</v>
      </c>
      <c r="Q395" s="15"/>
      <c r="R395" s="15"/>
      <c r="S395" s="15"/>
      <c r="T395" s="15"/>
      <c r="U395" s="15"/>
    </row>
    <row r="396" spans="1:2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6"/>
      <c r="M396" s="16"/>
      <c r="N396" s="15"/>
      <c r="O396" s="100">
        <f t="shared" si="14"/>
        <v>0</v>
      </c>
      <c r="P396" s="100">
        <f t="shared" si="15"/>
        <v>0</v>
      </c>
      <c r="Q396" s="15"/>
      <c r="R396" s="15"/>
      <c r="S396" s="15"/>
      <c r="T396" s="15"/>
      <c r="U396" s="15"/>
    </row>
    <row r="397" spans="1:2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6"/>
      <c r="M397" s="16"/>
      <c r="N397" s="15"/>
      <c r="O397" s="100">
        <f t="shared" si="14"/>
        <v>0</v>
      </c>
      <c r="P397" s="100">
        <f t="shared" si="15"/>
        <v>0</v>
      </c>
      <c r="Q397" s="15"/>
      <c r="R397" s="15"/>
      <c r="S397" s="15"/>
      <c r="T397" s="15"/>
      <c r="U397" s="15"/>
    </row>
    <row r="398" spans="1:2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6"/>
      <c r="M398" s="16"/>
      <c r="N398" s="15"/>
      <c r="O398" s="100">
        <f t="shared" si="14"/>
        <v>0</v>
      </c>
      <c r="P398" s="100">
        <f t="shared" si="15"/>
        <v>0</v>
      </c>
      <c r="Q398" s="15"/>
      <c r="R398" s="15"/>
      <c r="S398" s="15"/>
      <c r="T398" s="15"/>
      <c r="U398" s="15"/>
    </row>
    <row r="399" spans="1:2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6"/>
      <c r="M399" s="16"/>
      <c r="N399" s="15"/>
      <c r="O399" s="100">
        <f t="shared" si="14"/>
        <v>0</v>
      </c>
      <c r="P399" s="100">
        <f t="shared" si="15"/>
        <v>0</v>
      </c>
      <c r="Q399" s="15"/>
      <c r="R399" s="15"/>
      <c r="S399" s="15"/>
      <c r="T399" s="15"/>
      <c r="U399" s="15"/>
    </row>
    <row r="400" spans="1:2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6"/>
      <c r="M400" s="16"/>
      <c r="N400" s="15"/>
      <c r="O400" s="100">
        <f t="shared" si="14"/>
        <v>0</v>
      </c>
      <c r="P400" s="100">
        <f t="shared" si="15"/>
        <v>0</v>
      </c>
      <c r="Q400" s="15"/>
      <c r="R400" s="15"/>
      <c r="S400" s="15"/>
      <c r="T400" s="15"/>
      <c r="U400" s="15"/>
    </row>
    <row r="401" spans="1:2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6"/>
      <c r="M401" s="16"/>
      <c r="N401" s="15"/>
      <c r="O401" s="100">
        <f t="shared" si="14"/>
        <v>0</v>
      </c>
      <c r="P401" s="100">
        <f t="shared" si="15"/>
        <v>0</v>
      </c>
      <c r="Q401" s="15"/>
      <c r="R401" s="15"/>
      <c r="S401" s="15"/>
      <c r="T401" s="15"/>
      <c r="U401" s="15"/>
    </row>
    <row r="402" spans="1:2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6"/>
      <c r="M402" s="16"/>
      <c r="N402" s="15"/>
      <c r="O402" s="100">
        <f t="shared" si="14"/>
        <v>0</v>
      </c>
      <c r="P402" s="100">
        <f t="shared" si="15"/>
        <v>0</v>
      </c>
      <c r="Q402" s="15"/>
      <c r="R402" s="15"/>
      <c r="S402" s="15"/>
      <c r="T402" s="15"/>
      <c r="U402" s="15"/>
    </row>
    <row r="403" spans="1:2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6"/>
      <c r="M403" s="16"/>
      <c r="N403" s="15"/>
      <c r="O403" s="100">
        <f t="shared" si="14"/>
        <v>0</v>
      </c>
      <c r="P403" s="100">
        <f t="shared" si="15"/>
        <v>0</v>
      </c>
      <c r="Q403" s="15"/>
      <c r="R403" s="15"/>
      <c r="S403" s="15"/>
      <c r="T403" s="15"/>
      <c r="U403" s="15"/>
    </row>
    <row r="404" spans="1:2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6"/>
      <c r="M404" s="16"/>
      <c r="N404" s="15"/>
      <c r="O404" s="100">
        <f t="shared" si="14"/>
        <v>0</v>
      </c>
      <c r="P404" s="100">
        <f t="shared" si="15"/>
        <v>0</v>
      </c>
      <c r="Q404" s="15"/>
      <c r="R404" s="15"/>
      <c r="S404" s="15"/>
      <c r="T404" s="15"/>
      <c r="U404" s="15"/>
    </row>
    <row r="405" spans="1:2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6"/>
      <c r="M405" s="16"/>
      <c r="N405" s="15"/>
      <c r="O405" s="100">
        <f t="shared" si="14"/>
        <v>0</v>
      </c>
      <c r="P405" s="100">
        <f t="shared" si="15"/>
        <v>0</v>
      </c>
      <c r="Q405" s="15"/>
      <c r="R405" s="15"/>
      <c r="S405" s="15"/>
      <c r="T405" s="15"/>
      <c r="U405" s="15"/>
    </row>
    <row r="406" spans="1:2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6"/>
      <c r="M406" s="16"/>
      <c r="N406" s="15"/>
      <c r="O406" s="100">
        <f t="shared" si="14"/>
        <v>0</v>
      </c>
      <c r="P406" s="100">
        <f t="shared" si="15"/>
        <v>0</v>
      </c>
      <c r="Q406" s="15"/>
      <c r="R406" s="15"/>
      <c r="S406" s="15"/>
      <c r="T406" s="15"/>
      <c r="U406" s="15"/>
    </row>
    <row r="407" spans="1:2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6"/>
      <c r="M407" s="16"/>
      <c r="N407" s="15"/>
      <c r="O407" s="100">
        <f t="shared" si="14"/>
        <v>0</v>
      </c>
      <c r="P407" s="100">
        <f t="shared" si="15"/>
        <v>0</v>
      </c>
      <c r="Q407" s="15"/>
      <c r="R407" s="15"/>
      <c r="S407" s="15"/>
      <c r="T407" s="15"/>
      <c r="U407" s="15"/>
    </row>
    <row r="408" spans="1:2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6"/>
      <c r="M408" s="16"/>
      <c r="N408" s="15"/>
      <c r="O408" s="100">
        <f t="shared" si="14"/>
        <v>0</v>
      </c>
      <c r="P408" s="100">
        <f t="shared" si="15"/>
        <v>0</v>
      </c>
      <c r="Q408" s="15"/>
      <c r="R408" s="15"/>
      <c r="S408" s="15"/>
      <c r="T408" s="15"/>
      <c r="U408" s="15"/>
    </row>
    <row r="409" spans="1:2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6"/>
      <c r="M409" s="16"/>
      <c r="N409" s="15"/>
      <c r="O409" s="100">
        <f t="shared" si="14"/>
        <v>0</v>
      </c>
      <c r="P409" s="100">
        <f t="shared" si="15"/>
        <v>0</v>
      </c>
      <c r="Q409" s="15"/>
      <c r="R409" s="15"/>
      <c r="S409" s="15"/>
      <c r="T409" s="15"/>
      <c r="U409" s="15"/>
    </row>
    <row r="410" spans="1:2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6"/>
      <c r="M410" s="16"/>
      <c r="N410" s="15"/>
      <c r="O410" s="100">
        <f t="shared" si="14"/>
        <v>0</v>
      </c>
      <c r="P410" s="100">
        <f t="shared" si="15"/>
        <v>0</v>
      </c>
      <c r="Q410" s="15"/>
      <c r="R410" s="15"/>
      <c r="S410" s="15"/>
      <c r="T410" s="15"/>
      <c r="U410" s="15"/>
    </row>
    <row r="411" spans="1:2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6"/>
      <c r="M411" s="16"/>
      <c r="N411" s="15"/>
      <c r="O411" s="100">
        <f t="shared" si="14"/>
        <v>0</v>
      </c>
      <c r="P411" s="100">
        <f t="shared" si="15"/>
        <v>0</v>
      </c>
      <c r="Q411" s="15"/>
      <c r="R411" s="15"/>
      <c r="S411" s="15"/>
      <c r="T411" s="15"/>
      <c r="U411" s="15"/>
    </row>
    <row r="412" spans="1:2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6"/>
      <c r="M412" s="16"/>
      <c r="N412" s="15"/>
      <c r="O412" s="100">
        <f t="shared" si="14"/>
        <v>0</v>
      </c>
      <c r="P412" s="100">
        <f t="shared" si="15"/>
        <v>0</v>
      </c>
      <c r="Q412" s="15"/>
      <c r="R412" s="15"/>
      <c r="S412" s="15"/>
      <c r="T412" s="15"/>
      <c r="U412" s="15"/>
    </row>
    <row r="413" spans="1:2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6"/>
      <c r="M413" s="16"/>
      <c r="N413" s="15"/>
      <c r="O413" s="100">
        <f t="shared" si="14"/>
        <v>0</v>
      </c>
      <c r="P413" s="100">
        <f t="shared" si="15"/>
        <v>0</v>
      </c>
      <c r="Q413" s="15"/>
      <c r="R413" s="15"/>
      <c r="S413" s="15"/>
      <c r="T413" s="15"/>
      <c r="U413" s="15"/>
    </row>
    <row r="414" spans="1:2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6"/>
      <c r="M414" s="16"/>
      <c r="N414" s="15"/>
      <c r="O414" s="100">
        <f t="shared" si="14"/>
        <v>0</v>
      </c>
      <c r="P414" s="100">
        <f t="shared" si="15"/>
        <v>0</v>
      </c>
      <c r="Q414" s="15"/>
      <c r="R414" s="15"/>
      <c r="S414" s="15"/>
      <c r="T414" s="15"/>
      <c r="U414" s="15"/>
    </row>
    <row r="415" spans="1:2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6"/>
      <c r="M415" s="16"/>
      <c r="N415" s="15"/>
      <c r="O415" s="100">
        <f t="shared" si="14"/>
        <v>0</v>
      </c>
      <c r="P415" s="100">
        <f t="shared" si="15"/>
        <v>0</v>
      </c>
      <c r="Q415" s="15"/>
      <c r="R415" s="15"/>
      <c r="S415" s="15"/>
      <c r="T415" s="15"/>
      <c r="U415" s="15"/>
    </row>
    <row r="416" spans="1:2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6"/>
      <c r="M416" s="16"/>
      <c r="N416" s="15"/>
      <c r="O416" s="100">
        <f t="shared" si="14"/>
        <v>0</v>
      </c>
      <c r="P416" s="100">
        <f t="shared" si="15"/>
        <v>0</v>
      </c>
      <c r="Q416" s="15"/>
      <c r="R416" s="15"/>
      <c r="S416" s="15"/>
      <c r="T416" s="15"/>
      <c r="U416" s="15"/>
    </row>
    <row r="417" spans="1:2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6"/>
      <c r="M417" s="16"/>
      <c r="N417" s="15"/>
      <c r="O417" s="100">
        <f t="shared" si="14"/>
        <v>0</v>
      </c>
      <c r="P417" s="100">
        <f t="shared" si="15"/>
        <v>0</v>
      </c>
      <c r="Q417" s="15"/>
      <c r="R417" s="15"/>
      <c r="S417" s="15"/>
      <c r="T417" s="15"/>
      <c r="U417" s="15"/>
    </row>
    <row r="418" spans="1:2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6"/>
      <c r="M418" s="16"/>
      <c r="N418" s="15"/>
      <c r="O418" s="100">
        <f t="shared" si="14"/>
        <v>0</v>
      </c>
      <c r="P418" s="100">
        <f t="shared" si="15"/>
        <v>0</v>
      </c>
      <c r="Q418" s="15"/>
      <c r="R418" s="15"/>
      <c r="S418" s="15"/>
      <c r="T418" s="15"/>
      <c r="U418" s="15"/>
    </row>
    <row r="419" spans="1:2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6"/>
      <c r="M419" s="16"/>
      <c r="N419" s="15"/>
      <c r="O419" s="100">
        <f t="shared" si="14"/>
        <v>0</v>
      </c>
      <c r="P419" s="100">
        <f t="shared" si="15"/>
        <v>0</v>
      </c>
      <c r="Q419" s="15"/>
      <c r="R419" s="15"/>
      <c r="S419" s="15"/>
      <c r="T419" s="15"/>
      <c r="U419" s="15"/>
    </row>
    <row r="420" spans="1:2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6"/>
      <c r="M420" s="16"/>
      <c r="N420" s="15"/>
      <c r="O420" s="100">
        <f t="shared" si="14"/>
        <v>0</v>
      </c>
      <c r="P420" s="100">
        <f t="shared" si="15"/>
        <v>0</v>
      </c>
      <c r="Q420" s="15"/>
      <c r="R420" s="15"/>
      <c r="S420" s="15"/>
      <c r="T420" s="15"/>
      <c r="U420" s="15"/>
    </row>
    <row r="421" spans="1: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6"/>
      <c r="M421" s="16"/>
      <c r="N421" s="15"/>
      <c r="O421" s="100">
        <f t="shared" si="14"/>
        <v>0</v>
      </c>
      <c r="P421" s="100">
        <f t="shared" si="15"/>
        <v>0</v>
      </c>
      <c r="Q421" s="15"/>
      <c r="R421" s="15"/>
      <c r="S421" s="15"/>
      <c r="T421" s="15"/>
      <c r="U421" s="15"/>
    </row>
    <row r="422" spans="1:2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6"/>
      <c r="M422" s="16"/>
      <c r="N422" s="15"/>
      <c r="O422" s="100">
        <f t="shared" si="14"/>
        <v>0</v>
      </c>
      <c r="P422" s="100">
        <f t="shared" si="15"/>
        <v>0</v>
      </c>
      <c r="Q422" s="15"/>
      <c r="R422" s="15"/>
      <c r="S422" s="15"/>
      <c r="T422" s="15"/>
      <c r="U422" s="15"/>
    </row>
    <row r="423" spans="1:2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6"/>
      <c r="M423" s="16"/>
      <c r="N423" s="15"/>
      <c r="O423" s="100">
        <f t="shared" si="14"/>
        <v>0</v>
      </c>
      <c r="P423" s="100">
        <f t="shared" si="15"/>
        <v>0</v>
      </c>
      <c r="Q423" s="15"/>
      <c r="R423" s="15"/>
      <c r="S423" s="15"/>
      <c r="T423" s="15"/>
      <c r="U423" s="15"/>
    </row>
    <row r="424" spans="1:2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6"/>
      <c r="M424" s="16"/>
      <c r="N424" s="15"/>
      <c r="O424" s="100">
        <f t="shared" si="14"/>
        <v>0</v>
      </c>
      <c r="P424" s="100">
        <f t="shared" si="15"/>
        <v>0</v>
      </c>
      <c r="Q424" s="15"/>
      <c r="R424" s="15"/>
      <c r="S424" s="15"/>
      <c r="T424" s="15"/>
      <c r="U424" s="15"/>
    </row>
    <row r="425" spans="1:2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6"/>
      <c r="M425" s="16"/>
      <c r="N425" s="15"/>
      <c r="O425" s="100">
        <f t="shared" si="14"/>
        <v>0</v>
      </c>
      <c r="P425" s="100">
        <f t="shared" si="15"/>
        <v>0</v>
      </c>
      <c r="Q425" s="15"/>
      <c r="R425" s="15"/>
      <c r="S425" s="15"/>
      <c r="T425" s="15"/>
      <c r="U425" s="15"/>
    </row>
    <row r="426" spans="1:2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6"/>
      <c r="M426" s="16"/>
      <c r="N426" s="15"/>
      <c r="O426" s="100">
        <f t="shared" si="14"/>
        <v>0</v>
      </c>
      <c r="P426" s="100">
        <f t="shared" si="15"/>
        <v>0</v>
      </c>
      <c r="Q426" s="15"/>
      <c r="R426" s="15"/>
      <c r="S426" s="15"/>
      <c r="T426" s="15"/>
      <c r="U426" s="15"/>
    </row>
    <row r="427" spans="1:2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6"/>
      <c r="M427" s="16"/>
      <c r="N427" s="15"/>
      <c r="O427" s="100">
        <f t="shared" si="14"/>
        <v>0</v>
      </c>
      <c r="P427" s="100">
        <f t="shared" si="15"/>
        <v>0</v>
      </c>
      <c r="Q427" s="15"/>
      <c r="R427" s="15"/>
      <c r="S427" s="15"/>
      <c r="T427" s="15"/>
      <c r="U427" s="15"/>
    </row>
    <row r="428" spans="1:2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6"/>
      <c r="M428" s="16"/>
      <c r="N428" s="15"/>
      <c r="O428" s="100">
        <f t="shared" si="14"/>
        <v>0</v>
      </c>
      <c r="P428" s="100">
        <f t="shared" si="15"/>
        <v>0</v>
      </c>
      <c r="Q428" s="15"/>
      <c r="R428" s="15"/>
      <c r="S428" s="15"/>
      <c r="T428" s="15"/>
      <c r="U428" s="15"/>
    </row>
    <row r="429" spans="1:2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6"/>
      <c r="M429" s="16"/>
      <c r="N429" s="15"/>
      <c r="O429" s="100">
        <f t="shared" si="14"/>
        <v>0</v>
      </c>
      <c r="P429" s="100">
        <f t="shared" si="15"/>
        <v>0</v>
      </c>
      <c r="Q429" s="15"/>
      <c r="R429" s="15"/>
      <c r="S429" s="15"/>
      <c r="T429" s="15"/>
      <c r="U429" s="15"/>
    </row>
    <row r="430" spans="1:2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6"/>
      <c r="M430" s="16"/>
      <c r="N430" s="15"/>
      <c r="O430" s="100">
        <f t="shared" si="14"/>
        <v>0</v>
      </c>
      <c r="P430" s="100">
        <f t="shared" si="15"/>
        <v>0</v>
      </c>
      <c r="Q430" s="15"/>
      <c r="R430" s="15"/>
      <c r="S430" s="15"/>
      <c r="T430" s="15"/>
      <c r="U430" s="15"/>
    </row>
    <row r="431" spans="1:2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6"/>
      <c r="M431" s="16"/>
      <c r="N431" s="15"/>
      <c r="O431" s="100">
        <f t="shared" si="14"/>
        <v>0</v>
      </c>
      <c r="P431" s="100">
        <f t="shared" si="15"/>
        <v>0</v>
      </c>
      <c r="Q431" s="15"/>
      <c r="R431" s="15"/>
      <c r="S431" s="15"/>
      <c r="T431" s="15"/>
      <c r="U431" s="15"/>
    </row>
    <row r="432" spans="1:2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6"/>
      <c r="M432" s="16"/>
      <c r="N432" s="15"/>
      <c r="O432" s="100">
        <f t="shared" si="14"/>
        <v>0</v>
      </c>
      <c r="P432" s="100">
        <f t="shared" si="15"/>
        <v>0</v>
      </c>
      <c r="Q432" s="15"/>
      <c r="R432" s="15"/>
      <c r="S432" s="15"/>
      <c r="T432" s="15"/>
      <c r="U432" s="15"/>
    </row>
    <row r="433" spans="1:2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6"/>
      <c r="M433" s="16"/>
      <c r="N433" s="15"/>
      <c r="O433" s="100">
        <f t="shared" si="14"/>
        <v>0</v>
      </c>
      <c r="P433" s="100">
        <f t="shared" si="15"/>
        <v>0</v>
      </c>
      <c r="Q433" s="15"/>
      <c r="R433" s="15"/>
      <c r="S433" s="15"/>
      <c r="T433" s="15"/>
      <c r="U433" s="15"/>
    </row>
    <row r="434" spans="1:2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6"/>
      <c r="M434" s="16"/>
      <c r="N434" s="15"/>
      <c r="O434" s="100">
        <f t="shared" si="14"/>
        <v>0</v>
      </c>
      <c r="P434" s="100">
        <f t="shared" si="15"/>
        <v>0</v>
      </c>
      <c r="Q434" s="15"/>
      <c r="R434" s="15"/>
      <c r="S434" s="15"/>
      <c r="T434" s="15"/>
      <c r="U434" s="15"/>
    </row>
    <row r="435" spans="1:2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6"/>
      <c r="M435" s="16"/>
      <c r="N435" s="15"/>
      <c r="O435" s="100">
        <f t="shared" si="14"/>
        <v>0</v>
      </c>
      <c r="P435" s="100">
        <f t="shared" si="15"/>
        <v>0</v>
      </c>
      <c r="Q435" s="15"/>
      <c r="R435" s="15"/>
      <c r="S435" s="15"/>
      <c r="T435" s="15"/>
      <c r="U435" s="15"/>
    </row>
    <row r="436" spans="1:2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6"/>
      <c r="M436" s="16"/>
      <c r="N436" s="15"/>
      <c r="O436" s="100">
        <f t="shared" si="14"/>
        <v>0</v>
      </c>
      <c r="P436" s="100">
        <f t="shared" si="15"/>
        <v>0</v>
      </c>
      <c r="Q436" s="15"/>
      <c r="R436" s="15"/>
      <c r="S436" s="15"/>
      <c r="T436" s="15"/>
      <c r="U436" s="15"/>
    </row>
    <row r="437" spans="1:2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6"/>
      <c r="M437" s="16"/>
      <c r="N437" s="15"/>
      <c r="O437" s="100">
        <f t="shared" si="14"/>
        <v>0</v>
      </c>
      <c r="P437" s="100">
        <f t="shared" si="15"/>
        <v>0</v>
      </c>
      <c r="Q437" s="15"/>
      <c r="R437" s="15"/>
      <c r="S437" s="15"/>
      <c r="T437" s="15"/>
      <c r="U437" s="15"/>
    </row>
    <row r="438" spans="1:2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6"/>
      <c r="M438" s="16"/>
      <c r="N438" s="15"/>
      <c r="O438" s="100">
        <f t="shared" si="14"/>
        <v>0</v>
      </c>
      <c r="P438" s="100">
        <f t="shared" si="15"/>
        <v>0</v>
      </c>
      <c r="Q438" s="15"/>
      <c r="R438" s="15"/>
      <c r="S438" s="15"/>
      <c r="T438" s="15"/>
      <c r="U438" s="15"/>
    </row>
    <row r="439" spans="1:2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6"/>
      <c r="M439" s="16"/>
      <c r="N439" s="15"/>
      <c r="O439" s="100">
        <f t="shared" si="14"/>
        <v>0</v>
      </c>
      <c r="P439" s="100">
        <f t="shared" si="15"/>
        <v>0</v>
      </c>
      <c r="Q439" s="15"/>
      <c r="R439" s="15"/>
      <c r="S439" s="15"/>
      <c r="T439" s="15"/>
      <c r="U439" s="15"/>
    </row>
    <row r="440" spans="1:2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6"/>
      <c r="M440" s="16"/>
      <c r="N440" s="15"/>
      <c r="O440" s="100">
        <f t="shared" si="14"/>
        <v>0</v>
      </c>
      <c r="P440" s="100">
        <f t="shared" si="15"/>
        <v>0</v>
      </c>
      <c r="Q440" s="15"/>
      <c r="R440" s="15"/>
      <c r="S440" s="15"/>
      <c r="T440" s="15"/>
      <c r="U440" s="15"/>
    </row>
    <row r="441" spans="1:2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6"/>
      <c r="M441" s="16"/>
      <c r="N441" s="15"/>
      <c r="O441" s="100">
        <f t="shared" si="14"/>
        <v>0</v>
      </c>
      <c r="P441" s="100">
        <f t="shared" si="15"/>
        <v>0</v>
      </c>
      <c r="Q441" s="15"/>
      <c r="R441" s="15"/>
      <c r="S441" s="15"/>
      <c r="T441" s="15"/>
      <c r="U441" s="15"/>
    </row>
    <row r="442" spans="1:2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6"/>
      <c r="M442" s="16"/>
      <c r="N442" s="15"/>
      <c r="O442" s="100">
        <f t="shared" si="14"/>
        <v>0</v>
      </c>
      <c r="P442" s="100">
        <f t="shared" si="15"/>
        <v>0</v>
      </c>
      <c r="Q442" s="15"/>
      <c r="R442" s="15"/>
      <c r="S442" s="15"/>
      <c r="T442" s="15"/>
      <c r="U442" s="15"/>
    </row>
    <row r="443" spans="1:2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6"/>
      <c r="M443" s="16"/>
      <c r="N443" s="15"/>
      <c r="O443" s="100">
        <f t="shared" si="14"/>
        <v>0</v>
      </c>
      <c r="P443" s="100">
        <f t="shared" si="15"/>
        <v>0</v>
      </c>
      <c r="Q443" s="15"/>
      <c r="R443" s="15"/>
      <c r="S443" s="15"/>
      <c r="T443" s="15"/>
      <c r="U443" s="15"/>
    </row>
    <row r="444" spans="1:2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6"/>
      <c r="M444" s="16"/>
      <c r="N444" s="15"/>
      <c r="O444" s="100">
        <f t="shared" si="14"/>
        <v>0</v>
      </c>
      <c r="P444" s="100">
        <f t="shared" si="15"/>
        <v>0</v>
      </c>
      <c r="Q444" s="15"/>
      <c r="R444" s="15"/>
      <c r="S444" s="15"/>
      <c r="T444" s="15"/>
      <c r="U444" s="15"/>
    </row>
    <row r="445" spans="1:2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6"/>
      <c r="M445" s="16"/>
      <c r="N445" s="15"/>
      <c r="O445" s="100">
        <f t="shared" si="14"/>
        <v>0</v>
      </c>
      <c r="P445" s="100">
        <f t="shared" si="15"/>
        <v>0</v>
      </c>
      <c r="Q445" s="15"/>
      <c r="R445" s="15"/>
      <c r="S445" s="15"/>
      <c r="T445" s="15"/>
      <c r="U445" s="15"/>
    </row>
    <row r="446" spans="1:2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6"/>
      <c r="M446" s="16"/>
      <c r="N446" s="15"/>
      <c r="O446" s="100">
        <f t="shared" si="14"/>
        <v>0</v>
      </c>
      <c r="P446" s="100">
        <f t="shared" si="15"/>
        <v>0</v>
      </c>
      <c r="Q446" s="15"/>
      <c r="R446" s="15"/>
      <c r="S446" s="15"/>
      <c r="T446" s="15"/>
      <c r="U446" s="15"/>
    </row>
    <row r="447" spans="1:2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6"/>
      <c r="M447" s="16"/>
      <c r="N447" s="15"/>
      <c r="O447" s="100">
        <f t="shared" si="14"/>
        <v>0</v>
      </c>
      <c r="P447" s="100">
        <f t="shared" si="15"/>
        <v>0</v>
      </c>
      <c r="Q447" s="15"/>
      <c r="R447" s="15"/>
      <c r="S447" s="15"/>
      <c r="T447" s="15"/>
      <c r="U447" s="15"/>
    </row>
    <row r="448" spans="1:2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6"/>
      <c r="M448" s="16"/>
      <c r="N448" s="15"/>
      <c r="O448" s="100">
        <f t="shared" si="14"/>
        <v>0</v>
      </c>
      <c r="P448" s="100">
        <f t="shared" si="15"/>
        <v>0</v>
      </c>
      <c r="Q448" s="15"/>
      <c r="R448" s="15"/>
      <c r="S448" s="15"/>
      <c r="T448" s="15"/>
      <c r="U448" s="15"/>
    </row>
    <row r="449" spans="1:2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6"/>
      <c r="M449" s="16"/>
      <c r="N449" s="15"/>
      <c r="O449" s="100">
        <f t="shared" si="14"/>
        <v>0</v>
      </c>
      <c r="P449" s="100">
        <f t="shared" si="15"/>
        <v>0</v>
      </c>
      <c r="Q449" s="15"/>
      <c r="R449" s="15"/>
      <c r="S449" s="15"/>
      <c r="T449" s="15"/>
      <c r="U449" s="15"/>
    </row>
    <row r="450" spans="1:2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6"/>
      <c r="M450" s="16"/>
      <c r="N450" s="15"/>
      <c r="O450" s="100">
        <f t="shared" si="14"/>
        <v>0</v>
      </c>
      <c r="P450" s="100">
        <f t="shared" si="15"/>
        <v>0</v>
      </c>
      <c r="Q450" s="15"/>
      <c r="R450" s="15"/>
      <c r="S450" s="15"/>
      <c r="T450" s="15"/>
      <c r="U450" s="15"/>
    </row>
    <row r="451" spans="1:2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6"/>
      <c r="M451" s="16"/>
      <c r="N451" s="15"/>
      <c r="O451" s="100">
        <f t="shared" si="14"/>
        <v>0</v>
      </c>
      <c r="P451" s="100">
        <f t="shared" si="15"/>
        <v>0</v>
      </c>
      <c r="Q451" s="15"/>
      <c r="R451" s="15"/>
      <c r="S451" s="15"/>
      <c r="T451" s="15"/>
      <c r="U451" s="15"/>
    </row>
    <row r="452" spans="1:2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6"/>
      <c r="M452" s="16"/>
      <c r="N452" s="15"/>
      <c r="O452" s="100">
        <f t="shared" si="14"/>
        <v>0</v>
      </c>
      <c r="P452" s="100">
        <f t="shared" si="15"/>
        <v>0</v>
      </c>
      <c r="Q452" s="15"/>
      <c r="R452" s="15"/>
      <c r="S452" s="15"/>
      <c r="T452" s="15"/>
      <c r="U452" s="15"/>
    </row>
    <row r="453" spans="1:2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6"/>
      <c r="M453" s="16"/>
      <c r="N453" s="15"/>
      <c r="O453" s="100">
        <f t="shared" si="14"/>
        <v>0</v>
      </c>
      <c r="P453" s="100">
        <f t="shared" si="15"/>
        <v>0</v>
      </c>
      <c r="Q453" s="15"/>
      <c r="R453" s="15"/>
      <c r="S453" s="15"/>
      <c r="T453" s="15"/>
      <c r="U453" s="15"/>
    </row>
    <row r="454" spans="1:2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6"/>
      <c r="M454" s="16"/>
      <c r="N454" s="15"/>
      <c r="O454" s="100">
        <f t="shared" si="14"/>
        <v>0</v>
      </c>
      <c r="P454" s="100">
        <f t="shared" si="15"/>
        <v>0</v>
      </c>
      <c r="Q454" s="15"/>
      <c r="R454" s="15"/>
      <c r="S454" s="15"/>
      <c r="T454" s="15"/>
      <c r="U454" s="15"/>
    </row>
    <row r="455" spans="1:2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6"/>
      <c r="M455" s="16"/>
      <c r="N455" s="15"/>
      <c r="O455" s="100">
        <f t="shared" si="14"/>
        <v>0</v>
      </c>
      <c r="P455" s="100">
        <f t="shared" si="15"/>
        <v>0</v>
      </c>
      <c r="Q455" s="15"/>
      <c r="R455" s="15"/>
      <c r="S455" s="15"/>
      <c r="T455" s="15"/>
      <c r="U455" s="15"/>
    </row>
    <row r="456" spans="1:2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6"/>
      <c r="M456" s="16"/>
      <c r="N456" s="15"/>
      <c r="O456" s="100">
        <f t="shared" ref="O456:O504" si="16">IF(N456="BV", L456+M456,0)</f>
        <v>0</v>
      </c>
      <c r="P456" s="100">
        <f t="shared" ref="P456:P504" si="17">IF(N456="KV", L456+M456,0)</f>
        <v>0</v>
      </c>
      <c r="Q456" s="15"/>
      <c r="R456" s="15"/>
      <c r="S456" s="15"/>
      <c r="T456" s="15"/>
      <c r="U456" s="15"/>
    </row>
    <row r="457" spans="1:2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6"/>
      <c r="M457" s="16"/>
      <c r="N457" s="15"/>
      <c r="O457" s="100">
        <f t="shared" si="16"/>
        <v>0</v>
      </c>
      <c r="P457" s="100">
        <f t="shared" si="17"/>
        <v>0</v>
      </c>
      <c r="Q457" s="15"/>
      <c r="R457" s="15"/>
      <c r="S457" s="15"/>
      <c r="T457" s="15"/>
      <c r="U457" s="15"/>
    </row>
    <row r="458" spans="1:2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6"/>
      <c r="M458" s="16"/>
      <c r="N458" s="15"/>
      <c r="O458" s="100">
        <f t="shared" si="16"/>
        <v>0</v>
      </c>
      <c r="P458" s="100">
        <f t="shared" si="17"/>
        <v>0</v>
      </c>
      <c r="Q458" s="15"/>
      <c r="R458" s="15"/>
      <c r="S458" s="15"/>
      <c r="T458" s="15"/>
      <c r="U458" s="15"/>
    </row>
    <row r="459" spans="1:2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6"/>
      <c r="M459" s="16"/>
      <c r="N459" s="15"/>
      <c r="O459" s="100">
        <f t="shared" si="16"/>
        <v>0</v>
      </c>
      <c r="P459" s="100">
        <f t="shared" si="17"/>
        <v>0</v>
      </c>
      <c r="Q459" s="15"/>
      <c r="R459" s="15"/>
      <c r="S459" s="15"/>
      <c r="T459" s="15"/>
      <c r="U459" s="15"/>
    </row>
    <row r="460" spans="1:2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6"/>
      <c r="M460" s="16"/>
      <c r="N460" s="15"/>
      <c r="O460" s="100">
        <f t="shared" si="16"/>
        <v>0</v>
      </c>
      <c r="P460" s="100">
        <f t="shared" si="17"/>
        <v>0</v>
      </c>
      <c r="Q460" s="15"/>
      <c r="R460" s="15"/>
      <c r="S460" s="15"/>
      <c r="T460" s="15"/>
      <c r="U460" s="15"/>
    </row>
    <row r="461" spans="1:2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6"/>
      <c r="M461" s="16"/>
      <c r="N461" s="15"/>
      <c r="O461" s="100">
        <f t="shared" si="16"/>
        <v>0</v>
      </c>
      <c r="P461" s="100">
        <f t="shared" si="17"/>
        <v>0</v>
      </c>
      <c r="Q461" s="15"/>
      <c r="R461" s="15"/>
      <c r="S461" s="15"/>
      <c r="T461" s="15"/>
      <c r="U461" s="15"/>
    </row>
    <row r="462" spans="1:2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6"/>
      <c r="M462" s="16"/>
      <c r="N462" s="15"/>
      <c r="O462" s="100">
        <f t="shared" si="16"/>
        <v>0</v>
      </c>
      <c r="P462" s="100">
        <f t="shared" si="17"/>
        <v>0</v>
      </c>
      <c r="Q462" s="15"/>
      <c r="R462" s="15"/>
      <c r="S462" s="15"/>
      <c r="T462" s="15"/>
      <c r="U462" s="15"/>
    </row>
    <row r="463" spans="1:2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6"/>
      <c r="M463" s="16"/>
      <c r="N463" s="15"/>
      <c r="O463" s="100">
        <f t="shared" si="16"/>
        <v>0</v>
      </c>
      <c r="P463" s="100">
        <f t="shared" si="17"/>
        <v>0</v>
      </c>
      <c r="Q463" s="15"/>
      <c r="R463" s="15"/>
      <c r="S463" s="15"/>
      <c r="T463" s="15"/>
      <c r="U463" s="15"/>
    </row>
    <row r="464" spans="1:2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6"/>
      <c r="M464" s="16"/>
      <c r="N464" s="15"/>
      <c r="O464" s="100">
        <f t="shared" si="16"/>
        <v>0</v>
      </c>
      <c r="P464" s="100">
        <f t="shared" si="17"/>
        <v>0</v>
      </c>
      <c r="Q464" s="15"/>
      <c r="R464" s="15"/>
      <c r="S464" s="15"/>
      <c r="T464" s="15"/>
      <c r="U464" s="15"/>
    </row>
    <row r="465" spans="1:2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6"/>
      <c r="M465" s="16"/>
      <c r="N465" s="15"/>
      <c r="O465" s="100">
        <f t="shared" si="16"/>
        <v>0</v>
      </c>
      <c r="P465" s="100">
        <f t="shared" si="17"/>
        <v>0</v>
      </c>
      <c r="Q465" s="15"/>
      <c r="R465" s="15"/>
      <c r="S465" s="15"/>
      <c r="T465" s="15"/>
      <c r="U465" s="15"/>
    </row>
    <row r="466" spans="1:2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6"/>
      <c r="M466" s="16"/>
      <c r="N466" s="15"/>
      <c r="O466" s="100">
        <f t="shared" si="16"/>
        <v>0</v>
      </c>
      <c r="P466" s="100">
        <f t="shared" si="17"/>
        <v>0</v>
      </c>
      <c r="Q466" s="15"/>
      <c r="R466" s="15"/>
      <c r="S466" s="15"/>
      <c r="T466" s="15"/>
      <c r="U466" s="15"/>
    </row>
    <row r="467" spans="1:2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6"/>
      <c r="M467" s="16"/>
      <c r="N467" s="15"/>
      <c r="O467" s="100">
        <f t="shared" si="16"/>
        <v>0</v>
      </c>
      <c r="P467" s="100">
        <f t="shared" si="17"/>
        <v>0</v>
      </c>
      <c r="Q467" s="15"/>
      <c r="R467" s="15"/>
      <c r="S467" s="15"/>
      <c r="T467" s="15"/>
      <c r="U467" s="15"/>
    </row>
    <row r="468" spans="1:2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6"/>
      <c r="M468" s="16"/>
      <c r="N468" s="15"/>
      <c r="O468" s="100">
        <f t="shared" si="16"/>
        <v>0</v>
      </c>
      <c r="P468" s="100">
        <f t="shared" si="17"/>
        <v>0</v>
      </c>
      <c r="Q468" s="15"/>
      <c r="R468" s="15"/>
      <c r="S468" s="15"/>
      <c r="T468" s="15"/>
      <c r="U468" s="15"/>
    </row>
    <row r="469" spans="1:2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6"/>
      <c r="M469" s="16"/>
      <c r="N469" s="15"/>
      <c r="O469" s="100">
        <f t="shared" si="16"/>
        <v>0</v>
      </c>
      <c r="P469" s="100">
        <f t="shared" si="17"/>
        <v>0</v>
      </c>
      <c r="Q469" s="15"/>
      <c r="R469" s="15"/>
      <c r="S469" s="15"/>
      <c r="T469" s="15"/>
      <c r="U469" s="15"/>
    </row>
    <row r="470" spans="1:2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6"/>
      <c r="M470" s="16"/>
      <c r="N470" s="15"/>
      <c r="O470" s="100">
        <f t="shared" si="16"/>
        <v>0</v>
      </c>
      <c r="P470" s="100">
        <f t="shared" si="17"/>
        <v>0</v>
      </c>
      <c r="Q470" s="15"/>
      <c r="R470" s="15"/>
      <c r="S470" s="15"/>
      <c r="T470" s="15"/>
      <c r="U470" s="15"/>
    </row>
    <row r="471" spans="1:2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6"/>
      <c r="M471" s="16"/>
      <c r="N471" s="15"/>
      <c r="O471" s="100">
        <f t="shared" si="16"/>
        <v>0</v>
      </c>
      <c r="P471" s="100">
        <f t="shared" si="17"/>
        <v>0</v>
      </c>
      <c r="Q471" s="15"/>
      <c r="R471" s="15"/>
      <c r="S471" s="15"/>
      <c r="T471" s="15"/>
      <c r="U471" s="15"/>
    </row>
    <row r="472" spans="1:2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6"/>
      <c r="M472" s="16"/>
      <c r="N472" s="15"/>
      <c r="O472" s="100">
        <f t="shared" si="16"/>
        <v>0</v>
      </c>
      <c r="P472" s="100">
        <f t="shared" si="17"/>
        <v>0</v>
      </c>
      <c r="Q472" s="15"/>
      <c r="R472" s="15"/>
      <c r="S472" s="15"/>
      <c r="T472" s="15"/>
      <c r="U472" s="15"/>
    </row>
    <row r="473" spans="1:2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6"/>
      <c r="M473" s="16"/>
      <c r="N473" s="15"/>
      <c r="O473" s="100">
        <f t="shared" si="16"/>
        <v>0</v>
      </c>
      <c r="P473" s="100">
        <f t="shared" si="17"/>
        <v>0</v>
      </c>
      <c r="Q473" s="15"/>
      <c r="R473" s="15"/>
      <c r="S473" s="15"/>
      <c r="T473" s="15"/>
      <c r="U473" s="15"/>
    </row>
    <row r="474" spans="1:2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6"/>
      <c r="M474" s="16"/>
      <c r="N474" s="15"/>
      <c r="O474" s="100">
        <f t="shared" si="16"/>
        <v>0</v>
      </c>
      <c r="P474" s="100">
        <f t="shared" si="17"/>
        <v>0</v>
      </c>
      <c r="Q474" s="15"/>
      <c r="R474" s="15"/>
      <c r="S474" s="15"/>
      <c r="T474" s="15"/>
      <c r="U474" s="15"/>
    </row>
    <row r="475" spans="1:2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6"/>
      <c r="M475" s="16"/>
      <c r="N475" s="15"/>
      <c r="O475" s="100">
        <f t="shared" si="16"/>
        <v>0</v>
      </c>
      <c r="P475" s="100">
        <f t="shared" si="17"/>
        <v>0</v>
      </c>
      <c r="Q475" s="15"/>
      <c r="R475" s="15"/>
      <c r="S475" s="15"/>
      <c r="T475" s="15"/>
      <c r="U475" s="15"/>
    </row>
    <row r="476" spans="1:2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6"/>
      <c r="M476" s="16"/>
      <c r="N476" s="15"/>
      <c r="O476" s="100">
        <f t="shared" si="16"/>
        <v>0</v>
      </c>
      <c r="P476" s="100">
        <f t="shared" si="17"/>
        <v>0</v>
      </c>
      <c r="Q476" s="15"/>
      <c r="R476" s="15"/>
      <c r="S476" s="15"/>
      <c r="T476" s="15"/>
      <c r="U476" s="15"/>
    </row>
    <row r="477" spans="1:2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6"/>
      <c r="M477" s="16"/>
      <c r="N477" s="15"/>
      <c r="O477" s="100">
        <f t="shared" si="16"/>
        <v>0</v>
      </c>
      <c r="P477" s="100">
        <f t="shared" si="17"/>
        <v>0</v>
      </c>
      <c r="Q477" s="15"/>
      <c r="R477" s="15"/>
      <c r="S477" s="15"/>
      <c r="T477" s="15"/>
      <c r="U477" s="15"/>
    </row>
    <row r="478" spans="1:2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6"/>
      <c r="M478" s="16"/>
      <c r="N478" s="15"/>
      <c r="O478" s="100">
        <f t="shared" si="16"/>
        <v>0</v>
      </c>
      <c r="P478" s="100">
        <f t="shared" si="17"/>
        <v>0</v>
      </c>
      <c r="Q478" s="15"/>
      <c r="R478" s="15"/>
      <c r="S478" s="15"/>
      <c r="T478" s="15"/>
      <c r="U478" s="15"/>
    </row>
    <row r="479" spans="1:2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6"/>
      <c r="M479" s="16"/>
      <c r="N479" s="15"/>
      <c r="O479" s="100">
        <f t="shared" si="16"/>
        <v>0</v>
      </c>
      <c r="P479" s="100">
        <f t="shared" si="17"/>
        <v>0</v>
      </c>
      <c r="Q479" s="15"/>
      <c r="R479" s="15"/>
      <c r="S479" s="15"/>
      <c r="T479" s="15"/>
      <c r="U479" s="15"/>
    </row>
    <row r="480" spans="1:2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6"/>
      <c r="M480" s="16"/>
      <c r="N480" s="15"/>
      <c r="O480" s="100">
        <f t="shared" si="16"/>
        <v>0</v>
      </c>
      <c r="P480" s="100">
        <f t="shared" si="17"/>
        <v>0</v>
      </c>
      <c r="Q480" s="15"/>
      <c r="R480" s="15"/>
      <c r="S480" s="15"/>
      <c r="T480" s="15"/>
      <c r="U480" s="15"/>
    </row>
    <row r="481" spans="1:2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6"/>
      <c r="M481" s="16"/>
      <c r="N481" s="15"/>
      <c r="O481" s="100">
        <f t="shared" si="16"/>
        <v>0</v>
      </c>
      <c r="P481" s="100">
        <f t="shared" si="17"/>
        <v>0</v>
      </c>
      <c r="Q481" s="15"/>
      <c r="R481" s="15"/>
      <c r="S481" s="15"/>
      <c r="T481" s="15"/>
      <c r="U481" s="15"/>
    </row>
    <row r="482" spans="1:2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6"/>
      <c r="M482" s="16"/>
      <c r="N482" s="15"/>
      <c r="O482" s="100">
        <f t="shared" si="16"/>
        <v>0</v>
      </c>
      <c r="P482" s="100">
        <f t="shared" si="17"/>
        <v>0</v>
      </c>
      <c r="Q482" s="15"/>
      <c r="R482" s="15"/>
      <c r="S482" s="15"/>
      <c r="T482" s="15"/>
      <c r="U482" s="15"/>
    </row>
    <row r="483" spans="1:2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6"/>
      <c r="M483" s="16"/>
      <c r="N483" s="15"/>
      <c r="O483" s="100">
        <f t="shared" si="16"/>
        <v>0</v>
      </c>
      <c r="P483" s="100">
        <f t="shared" si="17"/>
        <v>0</v>
      </c>
      <c r="Q483" s="15"/>
      <c r="R483" s="15"/>
      <c r="S483" s="15"/>
      <c r="T483" s="15"/>
      <c r="U483" s="15"/>
    </row>
    <row r="484" spans="1:2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6"/>
      <c r="M484" s="16"/>
      <c r="N484" s="15"/>
      <c r="O484" s="100">
        <f t="shared" si="16"/>
        <v>0</v>
      </c>
      <c r="P484" s="100">
        <f t="shared" si="17"/>
        <v>0</v>
      </c>
      <c r="Q484" s="15"/>
      <c r="R484" s="15"/>
      <c r="S484" s="15"/>
      <c r="T484" s="15"/>
      <c r="U484" s="15"/>
    </row>
    <row r="485" spans="1:2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6"/>
      <c r="M485" s="16"/>
      <c r="N485" s="15"/>
      <c r="O485" s="100">
        <f t="shared" si="16"/>
        <v>0</v>
      </c>
      <c r="P485" s="100">
        <f t="shared" si="17"/>
        <v>0</v>
      </c>
      <c r="Q485" s="15"/>
      <c r="R485" s="15"/>
      <c r="S485" s="15"/>
      <c r="T485" s="15"/>
      <c r="U485" s="15"/>
    </row>
    <row r="486" spans="1:2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6"/>
      <c r="M486" s="16"/>
      <c r="N486" s="15"/>
      <c r="O486" s="100">
        <f t="shared" si="16"/>
        <v>0</v>
      </c>
      <c r="P486" s="100">
        <f t="shared" si="17"/>
        <v>0</v>
      </c>
      <c r="Q486" s="15"/>
      <c r="R486" s="15"/>
      <c r="S486" s="15"/>
      <c r="T486" s="15"/>
      <c r="U486" s="15"/>
    </row>
    <row r="487" spans="1:2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6"/>
      <c r="M487" s="16"/>
      <c r="N487" s="15"/>
      <c r="O487" s="100">
        <f t="shared" si="16"/>
        <v>0</v>
      </c>
      <c r="P487" s="100">
        <f t="shared" si="17"/>
        <v>0</v>
      </c>
      <c r="Q487" s="15"/>
      <c r="R487" s="15"/>
      <c r="S487" s="15"/>
      <c r="T487" s="15"/>
      <c r="U487" s="15"/>
    </row>
    <row r="488" spans="1:2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6"/>
      <c r="M488" s="16"/>
      <c r="N488" s="15"/>
      <c r="O488" s="100">
        <f t="shared" si="16"/>
        <v>0</v>
      </c>
      <c r="P488" s="100">
        <f t="shared" si="17"/>
        <v>0</v>
      </c>
      <c r="Q488" s="15"/>
      <c r="R488" s="15"/>
      <c r="S488" s="15"/>
      <c r="T488" s="15"/>
      <c r="U488" s="15"/>
    </row>
    <row r="489" spans="1:2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6"/>
      <c r="M489" s="16"/>
      <c r="N489" s="15"/>
      <c r="O489" s="100">
        <f t="shared" si="16"/>
        <v>0</v>
      </c>
      <c r="P489" s="100">
        <f t="shared" si="17"/>
        <v>0</v>
      </c>
      <c r="Q489" s="15"/>
      <c r="R489" s="15"/>
      <c r="S489" s="15"/>
      <c r="T489" s="15"/>
      <c r="U489" s="15"/>
    </row>
    <row r="490" spans="1:2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6"/>
      <c r="M490" s="16"/>
      <c r="N490" s="15"/>
      <c r="O490" s="100">
        <f t="shared" si="16"/>
        <v>0</v>
      </c>
      <c r="P490" s="100">
        <f t="shared" si="17"/>
        <v>0</v>
      </c>
      <c r="Q490" s="15"/>
      <c r="R490" s="15"/>
      <c r="S490" s="15"/>
      <c r="T490" s="15"/>
      <c r="U490" s="15"/>
    </row>
    <row r="491" spans="1:2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6"/>
      <c r="M491" s="16"/>
      <c r="N491" s="15"/>
      <c r="O491" s="100">
        <f t="shared" si="16"/>
        <v>0</v>
      </c>
      <c r="P491" s="100">
        <f t="shared" si="17"/>
        <v>0</v>
      </c>
      <c r="Q491" s="15"/>
      <c r="R491" s="15"/>
      <c r="S491" s="15"/>
      <c r="T491" s="15"/>
      <c r="U491" s="15"/>
    </row>
    <row r="492" spans="1:2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6"/>
      <c r="M492" s="16"/>
      <c r="N492" s="15"/>
      <c r="O492" s="100">
        <f t="shared" si="16"/>
        <v>0</v>
      </c>
      <c r="P492" s="100">
        <f t="shared" si="17"/>
        <v>0</v>
      </c>
      <c r="Q492" s="15"/>
      <c r="R492" s="15"/>
      <c r="S492" s="15"/>
      <c r="T492" s="15"/>
      <c r="U492" s="15"/>
    </row>
    <row r="493" spans="1:2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6"/>
      <c r="M493" s="16"/>
      <c r="N493" s="15"/>
      <c r="O493" s="100">
        <f t="shared" si="16"/>
        <v>0</v>
      </c>
      <c r="P493" s="100">
        <f t="shared" si="17"/>
        <v>0</v>
      </c>
      <c r="Q493" s="15"/>
      <c r="R493" s="15"/>
      <c r="S493" s="15"/>
      <c r="T493" s="15"/>
      <c r="U493" s="15"/>
    </row>
    <row r="494" spans="1:2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6"/>
      <c r="M494" s="16"/>
      <c r="N494" s="15"/>
      <c r="O494" s="100">
        <f t="shared" si="16"/>
        <v>0</v>
      </c>
      <c r="P494" s="100">
        <f t="shared" si="17"/>
        <v>0</v>
      </c>
      <c r="Q494" s="15"/>
      <c r="R494" s="15"/>
      <c r="S494" s="15"/>
      <c r="T494" s="15"/>
      <c r="U494" s="15"/>
    </row>
    <row r="495" spans="1:2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6"/>
      <c r="M495" s="16"/>
      <c r="N495" s="15"/>
      <c r="O495" s="100">
        <f t="shared" si="16"/>
        <v>0</v>
      </c>
      <c r="P495" s="100">
        <f t="shared" si="17"/>
        <v>0</v>
      </c>
      <c r="Q495" s="15"/>
      <c r="R495" s="15"/>
      <c r="S495" s="15"/>
      <c r="T495" s="15"/>
      <c r="U495" s="15"/>
    </row>
    <row r="496" spans="1:2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6"/>
      <c r="M496" s="16"/>
      <c r="N496" s="15"/>
      <c r="O496" s="100">
        <f t="shared" si="16"/>
        <v>0</v>
      </c>
      <c r="P496" s="100">
        <f t="shared" si="17"/>
        <v>0</v>
      </c>
      <c r="Q496" s="15"/>
      <c r="R496" s="15"/>
      <c r="S496" s="15"/>
      <c r="T496" s="15"/>
      <c r="U496" s="15"/>
    </row>
    <row r="497" spans="1:2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6"/>
      <c r="M497" s="16"/>
      <c r="N497" s="15"/>
      <c r="O497" s="100">
        <f t="shared" si="16"/>
        <v>0</v>
      </c>
      <c r="P497" s="100">
        <f t="shared" si="17"/>
        <v>0</v>
      </c>
      <c r="Q497" s="15"/>
      <c r="R497" s="15"/>
      <c r="S497" s="15"/>
      <c r="T497" s="15"/>
      <c r="U497" s="15"/>
    </row>
    <row r="498" spans="1:2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6"/>
      <c r="M498" s="16"/>
      <c r="N498" s="15"/>
      <c r="O498" s="100">
        <f t="shared" si="16"/>
        <v>0</v>
      </c>
      <c r="P498" s="100">
        <f t="shared" si="17"/>
        <v>0</v>
      </c>
      <c r="Q498" s="15"/>
      <c r="R498" s="15"/>
      <c r="S498" s="15"/>
      <c r="T498" s="15"/>
      <c r="U498" s="15"/>
    </row>
    <row r="499" spans="1:2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6"/>
      <c r="M499" s="16"/>
      <c r="N499" s="15"/>
      <c r="O499" s="100">
        <f t="shared" si="16"/>
        <v>0</v>
      </c>
      <c r="P499" s="100">
        <f t="shared" si="17"/>
        <v>0</v>
      </c>
      <c r="Q499" s="15"/>
      <c r="R499" s="15"/>
      <c r="S499" s="15"/>
      <c r="T499" s="15"/>
      <c r="U499" s="15"/>
    </row>
    <row r="500" spans="1:2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6"/>
      <c r="M500" s="16"/>
      <c r="N500" s="15"/>
      <c r="O500" s="100">
        <f t="shared" si="16"/>
        <v>0</v>
      </c>
      <c r="P500" s="100">
        <f t="shared" si="17"/>
        <v>0</v>
      </c>
      <c r="Q500" s="15"/>
      <c r="R500" s="15"/>
      <c r="S500" s="15"/>
      <c r="T500" s="15"/>
      <c r="U500" s="15"/>
    </row>
    <row r="501" spans="1:2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6"/>
      <c r="M501" s="16"/>
      <c r="N501" s="15"/>
      <c r="O501" s="100">
        <f t="shared" si="16"/>
        <v>0</v>
      </c>
      <c r="P501" s="100">
        <f t="shared" si="17"/>
        <v>0</v>
      </c>
      <c r="Q501" s="15"/>
      <c r="R501" s="15"/>
      <c r="S501" s="15"/>
      <c r="T501" s="15"/>
      <c r="U501" s="15"/>
    </row>
    <row r="502" spans="1:2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6"/>
      <c r="M502" s="16"/>
      <c r="N502" s="15"/>
      <c r="O502" s="100">
        <f t="shared" si="16"/>
        <v>0</v>
      </c>
      <c r="P502" s="100">
        <f t="shared" si="17"/>
        <v>0</v>
      </c>
      <c r="Q502" s="15"/>
      <c r="R502" s="15"/>
      <c r="S502" s="15"/>
      <c r="T502" s="15"/>
      <c r="U502" s="15"/>
    </row>
    <row r="503" spans="1:2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6"/>
      <c r="M503" s="16"/>
      <c r="N503" s="15"/>
      <c r="O503" s="100">
        <f t="shared" si="16"/>
        <v>0</v>
      </c>
      <c r="P503" s="100">
        <f t="shared" si="17"/>
        <v>0</v>
      </c>
      <c r="Q503" s="15"/>
      <c r="R503" s="15"/>
      <c r="S503" s="15"/>
      <c r="T503" s="15"/>
      <c r="U503" s="15"/>
    </row>
    <row r="504" spans="1:2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6"/>
      <c r="M504" s="16"/>
      <c r="N504" s="15"/>
      <c r="O504" s="100">
        <f t="shared" si="16"/>
        <v>0</v>
      </c>
      <c r="P504" s="100">
        <f t="shared" si="17"/>
        <v>0</v>
      </c>
      <c r="Q504" s="15"/>
      <c r="R504" s="15"/>
      <c r="S504" s="15"/>
      <c r="T504" s="15"/>
      <c r="U504" s="15"/>
    </row>
  </sheetData>
  <sheetProtection algorithmName="SHA-512" hashValue="aWuHwnOUBUF6Hzv5iLEHFak1lZF39CHfCG3Io9E3y3GFgRbUCPyr/ZIsLOwWp3GqZtdulPgS50vkq2Okg/DSbg==" saltValue="YGYvEJ0PY6O8mJT3aXwF7Q==" spinCount="100000" sheet="1" selectLockedCells="1"/>
  <phoneticPr fontId="7" type="noConversion"/>
  <dataValidations count="1">
    <dataValidation type="textLength" operator="lessThanOrEqual" allowBlank="1" showInputMessage="1" showErrorMessage="1" sqref="T4:U504" xr:uid="{6F322C25-F4A5-4A45-B947-094EFC7C3E06}">
      <formula1>1000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E13C8F1D-E91C-4921-86D5-3CD7EC741712}">
          <x14:formula1>
            <xm:f>Filter!$E$2:$E$8</xm:f>
          </x14:formula1>
          <xm:sqref>E4:E504</xm:sqref>
        </x14:dataValidation>
        <x14:dataValidation type="list" allowBlank="1" showInputMessage="1" showErrorMessage="1" xr:uid="{D5154C15-07A4-4910-A590-86DD7215F708}">
          <x14:formula1>
            <xm:f>Filter!$G$2:$G$5</xm:f>
          </x14:formula1>
          <xm:sqref>F4:F504</xm:sqref>
        </x14:dataValidation>
        <x14:dataValidation type="list" allowBlank="1" showInputMessage="1" showErrorMessage="1" xr:uid="{6762A910-7CC5-4D33-A120-B08AC1AFFCBB}">
          <x14:formula1>
            <xm:f>Filter!$F$2:$F$6</xm:f>
          </x14:formula1>
          <xm:sqref>G4:G504</xm:sqref>
        </x14:dataValidation>
        <x14:dataValidation type="list" allowBlank="1" showInputMessage="1" showErrorMessage="1" xr:uid="{E4EC90DA-3721-46CA-B861-2B56BE1F6CB6}">
          <x14:formula1>
            <xm:f>Filter!$H$2:$H$6</xm:f>
          </x14:formula1>
          <xm:sqref>H4:H504</xm:sqref>
        </x14:dataValidation>
        <x14:dataValidation type="list" allowBlank="1" showInputMessage="1" showErrorMessage="1" xr:uid="{92F464AD-A3AA-4AE1-85D5-AAA4B4DCB48C}">
          <x14:formula1>
            <xm:f>Filter!$I$2:$I$3</xm:f>
          </x14:formula1>
          <xm:sqref>I4:I504</xm:sqref>
        </x14:dataValidation>
        <x14:dataValidation type="list" allowBlank="1" showInputMessage="1" showErrorMessage="1" xr:uid="{F4D05600-6005-45B3-9D47-4987AB8AE49D}">
          <x14:formula1>
            <xm:f>Filter!$J$2:$J$3</xm:f>
          </x14:formula1>
          <xm:sqref>N4:N504</xm:sqref>
        </x14:dataValidation>
        <x14:dataValidation type="list" allowBlank="1" showInputMessage="1" showErrorMessage="1" xr:uid="{8E2BA96D-54C8-4CE9-ADED-6B2344AA2BAD}">
          <x14:formula1>
            <xm:f>Filter!$D$2:$D$4</xm:f>
          </x14:formula1>
          <xm:sqref>D4:D504</xm:sqref>
        </x14:dataValidation>
        <x14:dataValidation type="list" allowBlank="1" showInputMessage="1" showErrorMessage="1" xr:uid="{981C6278-39A6-4ABC-9666-FCD072746A58}">
          <x14:formula1>
            <xm:f>Filter!$A$2:$A$9</xm:f>
          </x14:formula1>
          <xm:sqref>A4:A504</xm:sqref>
        </x14:dataValidation>
        <x14:dataValidation type="list" showInputMessage="1" showErrorMessage="1" xr:uid="{865F2E53-B1DA-411E-B2BE-B2B81A29C18E}">
          <x14:formula1>
            <xm:f>Filter!$B$2:$B$31</xm:f>
          </x14:formula1>
          <xm:sqref>B4:B504</xm:sqref>
        </x14:dataValidation>
        <x14:dataValidation type="list" showInputMessage="1" showErrorMessage="1" xr:uid="{C7167DC2-0BDF-40E9-BEF4-1285B550FB7E}">
          <x14:formula1>
            <xm:f>Filter!$C$2:$C$90</xm:f>
          </x14:formula1>
          <xm:sqref>J4:J504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D416-EA6A-48C9-BC81-B6C7F6991770}">
  <sheetPr codeName="Hárok7">
    <tabColor rgb="FF00B050"/>
  </sheetPr>
  <dimension ref="A1:I22"/>
  <sheetViews>
    <sheetView workbookViewId="0">
      <selection activeCell="A40" sqref="A40"/>
    </sheetView>
  </sheetViews>
  <sheetFormatPr defaultColWidth="9.140625" defaultRowHeight="15"/>
  <cols>
    <col min="1" max="1" width="60.140625" style="44" bestFit="1" customWidth="1"/>
    <col min="2" max="2" width="19.42578125" style="44" customWidth="1"/>
    <col min="3" max="3" width="19.5703125" style="44" customWidth="1"/>
    <col min="4" max="4" width="18.85546875" style="44" customWidth="1"/>
    <col min="5" max="5" width="19.85546875" style="44" customWidth="1"/>
    <col min="6" max="6" width="22.28515625" style="44" customWidth="1"/>
    <col min="7" max="7" width="9.140625" style="44"/>
    <col min="8" max="8" width="26.42578125" style="44" customWidth="1"/>
    <col min="9" max="9" width="47" style="44" customWidth="1"/>
    <col min="10" max="16384" width="9.140625" style="44"/>
  </cols>
  <sheetData>
    <row r="1" spans="1:9">
      <c r="A1" s="51" t="s">
        <v>0</v>
      </c>
      <c r="B1" s="167" t="s">
        <v>18</v>
      </c>
      <c r="C1" s="167"/>
      <c r="D1" s="167"/>
      <c r="E1" s="51" t="s">
        <v>118</v>
      </c>
      <c r="F1" s="51" t="s">
        <v>113</v>
      </c>
      <c r="H1" s="51" t="s">
        <v>122</v>
      </c>
      <c r="I1" s="51" t="s">
        <v>124</v>
      </c>
    </row>
    <row r="2" spans="1:9">
      <c r="A2" s="52"/>
      <c r="B2" s="51" t="s">
        <v>117</v>
      </c>
      <c r="C2" s="51" t="s">
        <v>23</v>
      </c>
      <c r="D2" s="51" t="s">
        <v>24</v>
      </c>
      <c r="E2" s="53"/>
      <c r="F2" s="52"/>
    </row>
    <row r="3" spans="1:9">
      <c r="A3" s="17" t="s">
        <v>515</v>
      </c>
      <c r="B3" s="54">
        <f>SUMIFS('A3'!E:E,'A3'!$A:$A,$A3)</f>
        <v>0</v>
      </c>
      <c r="C3" s="54">
        <f>SUMIFS('A3'!F:F,'A3'!$A:$A,$A3)</f>
        <v>0</v>
      </c>
      <c r="D3" s="54">
        <f>SUMIFS('A3'!G:G,'A3'!$A:$A,$A3)</f>
        <v>0</v>
      </c>
      <c r="E3" s="54">
        <f>SUMIFS('A3'!H:H,'A3'!$A:$A,$A3)</f>
        <v>0</v>
      </c>
      <c r="F3" s="54">
        <f>SUMIFS('A3'!I:I,'A3'!$A:$A,$A3)</f>
        <v>0</v>
      </c>
      <c r="H3" s="55">
        <f>'A1'!K4</f>
        <v>0</v>
      </c>
      <c r="I3" s="19" t="str">
        <f>IF(E11&gt;H3,"POZOR! Prekročený nárok na dotáciu!","")</f>
        <v/>
      </c>
    </row>
    <row r="4" spans="1:9" ht="25.5">
      <c r="A4" s="17" t="s">
        <v>704</v>
      </c>
      <c r="B4" s="54">
        <f>SUMIFS('A3'!E:E,'A3'!$A:$A,$A4)</f>
        <v>0</v>
      </c>
      <c r="C4" s="54">
        <f>SUMIFS('A3'!F:F,'A3'!$A:$A,$A4)</f>
        <v>0</v>
      </c>
      <c r="D4" s="54">
        <f>SUMIFS('A3'!G:G,'A3'!$A:$A,$A4)</f>
        <v>0</v>
      </c>
      <c r="E4" s="54">
        <f>SUMIFS('A3'!H:H,'A3'!$A:$A,$A4)</f>
        <v>0</v>
      </c>
      <c r="F4" s="54">
        <f>SUMIFS('A3'!I:I,'A3'!$A:$A,$A4)</f>
        <v>0</v>
      </c>
      <c r="I4" s="9" t="s">
        <v>125</v>
      </c>
    </row>
    <row r="5" spans="1:9">
      <c r="A5" s="17" t="s">
        <v>698</v>
      </c>
      <c r="B5" s="54">
        <f>SUMIFS('A3'!E:E,'A3'!$A:$A,$A5)</f>
        <v>0</v>
      </c>
      <c r="C5" s="54">
        <f>SUMIFS('A3'!F:F,'A3'!$A:$A,$A5)</f>
        <v>0</v>
      </c>
      <c r="D5" s="54">
        <f>SUMIFS('A3'!G:G,'A3'!$A:$A,$A5)</f>
        <v>0</v>
      </c>
      <c r="E5" s="54">
        <f>SUMIFS('A3'!H:H,'A3'!$A:$A,$A5)</f>
        <v>0</v>
      </c>
      <c r="F5" s="54">
        <f>SUMIFS('A3'!I:I,'A3'!$A:$A,$A5)</f>
        <v>0</v>
      </c>
    </row>
    <row r="6" spans="1:9">
      <c r="A6" s="17" t="s">
        <v>655</v>
      </c>
      <c r="B6" s="54">
        <f>SUMIFS('A3'!E:E,'A3'!$A:$A,$A6)</f>
        <v>0</v>
      </c>
      <c r="C6" s="54">
        <f>SUMIFS('A3'!F:F,'A3'!$A:$A,$A6)</f>
        <v>0</v>
      </c>
      <c r="D6" s="54">
        <f>SUMIFS('A3'!G:G,'A3'!$A:$A,$A6)</f>
        <v>0</v>
      </c>
      <c r="E6" s="54">
        <f>SUMIFS('A3'!H:H,'A3'!$A:$A,$A6)</f>
        <v>0</v>
      </c>
      <c r="F6" s="54">
        <f>SUMIFS('A3'!I:I,'A3'!$A:$A,$A6)</f>
        <v>0</v>
      </c>
    </row>
    <row r="7" spans="1:9">
      <c r="A7" s="17" t="s">
        <v>656</v>
      </c>
      <c r="B7" s="54">
        <f>SUMIFS('A3'!E:E,'A3'!$A:$A,$A7)</f>
        <v>0</v>
      </c>
      <c r="C7" s="54">
        <f>SUMIFS('A3'!F:F,'A3'!$A:$A,$A7)</f>
        <v>0</v>
      </c>
      <c r="D7" s="54">
        <f>SUMIFS('A3'!G:G,'A3'!$A:$A,$A7)</f>
        <v>0</v>
      </c>
      <c r="E7" s="54">
        <f>SUMIFS('A3'!H:H,'A3'!$A:$A,$A7)</f>
        <v>0</v>
      </c>
      <c r="F7" s="54">
        <f>SUMIFS('A3'!I:I,'A3'!$A:$A,$A7)</f>
        <v>0</v>
      </c>
    </row>
    <row r="8" spans="1:9" ht="25.5">
      <c r="A8" s="17" t="s">
        <v>667</v>
      </c>
      <c r="B8" s="54">
        <f>SUMIFS('A3'!E:E,'A3'!$A:$A,$A8)</f>
        <v>0</v>
      </c>
      <c r="C8" s="54">
        <f>SUMIFS('A3'!F:F,'A3'!$A:$A,$A8)</f>
        <v>0</v>
      </c>
      <c r="D8" s="54">
        <f>SUMIFS('A3'!G:G,'A3'!$A:$A,$A8)</f>
        <v>0</v>
      </c>
      <c r="E8" s="54">
        <f>SUMIFS('A3'!H:H,'A3'!$A:$A,$A8)</f>
        <v>0</v>
      </c>
      <c r="F8" s="54">
        <f>SUMIFS('A3'!I:I,'A3'!$A:$A,$A8)</f>
        <v>0</v>
      </c>
    </row>
    <row r="9" spans="1:9" ht="25.5">
      <c r="A9" s="17" t="s">
        <v>705</v>
      </c>
      <c r="B9" s="54">
        <f>SUMIFS('A3'!E:E,'A3'!$A:$A,$A9)</f>
        <v>0</v>
      </c>
      <c r="C9" s="54">
        <f>SUMIFS('A3'!F:F,'A3'!$A:$A,$A9)</f>
        <v>0</v>
      </c>
      <c r="D9" s="54">
        <f>SUMIFS('A3'!G:G,'A3'!$A:$A,$A9)</f>
        <v>0</v>
      </c>
      <c r="E9" s="54">
        <f>SUMIFS('A3'!H:H,'A3'!$A:$A,$A9)</f>
        <v>0</v>
      </c>
      <c r="F9" s="54">
        <f>SUMIFS('A3'!I:I,'A3'!$A:$A,$A9)</f>
        <v>0</v>
      </c>
    </row>
    <row r="10" spans="1:9">
      <c r="B10" s="56"/>
      <c r="C10" s="56"/>
      <c r="D10" s="56"/>
      <c r="E10" s="56"/>
      <c r="F10" s="56"/>
    </row>
    <row r="11" spans="1:9" s="58" customFormat="1">
      <c r="A11" s="18" t="s">
        <v>117</v>
      </c>
      <c r="B11" s="57">
        <f>SUM(B3:B9)</f>
        <v>0</v>
      </c>
      <c r="C11" s="57">
        <f>SUM(C3:C9)</f>
        <v>0</v>
      </c>
      <c r="D11" s="57">
        <f>SUM(D3:D9)</f>
        <v>0</v>
      </c>
      <c r="E11" s="57">
        <f>SUM(E3:E9)</f>
        <v>0</v>
      </c>
      <c r="F11" s="57">
        <f>SUM(F3:F9)</f>
        <v>0</v>
      </c>
    </row>
    <row r="13" spans="1:9" ht="25.5">
      <c r="E13" s="51" t="s">
        <v>584</v>
      </c>
      <c r="F13" s="86">
        <f>IF(B11=0,0,F11/B11)</f>
        <v>0</v>
      </c>
    </row>
    <row r="22" spans="9:9">
      <c r="I22" s="59"/>
    </row>
  </sheetData>
  <sheetProtection algorithmName="SHA-512" hashValue="EvU9CaQk/QYS68b1rDwEPdzdir+qwNdwPh2Jk6rWBlvLLzh3VLV/Qr3VRu01L9Mf2kKGB92pKorwbtkJPDDfvw==" saltValue="fob7uFwoZ8rjGKe/vziT3Q==" spinCount="100000" sheet="1" selectLockedCells="1"/>
  <mergeCells count="1">
    <mergeCell ref="B1:D1"/>
  </mergeCells>
  <conditionalFormatting sqref="E11">
    <cfRule type="cellIs" dxfId="29" priority="1" operator="lessThan">
      <formula>$H$3</formula>
    </cfRule>
    <cfRule type="cellIs" dxfId="28" priority="2" operator="greaterThan">
      <formula>$H$3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5D84-F499-46AC-9BC0-2C899FFE1F3B}">
  <sheetPr codeName="Hárok8">
    <tabColor rgb="FF00B0F0"/>
  </sheetPr>
  <dimension ref="A1:W5"/>
  <sheetViews>
    <sheetView zoomScaleNormal="100" workbookViewId="0">
      <selection activeCell="S5" sqref="S5"/>
    </sheetView>
  </sheetViews>
  <sheetFormatPr defaultColWidth="9.140625" defaultRowHeight="15"/>
  <cols>
    <col min="1" max="1" width="10.85546875" style="44" bestFit="1" customWidth="1"/>
    <col min="2" max="3" width="19.85546875" style="48" customWidth="1"/>
    <col min="4" max="4" width="25.42578125" style="48" customWidth="1"/>
    <col min="5" max="6" width="26.85546875" style="48" customWidth="1"/>
    <col min="7" max="7" width="19.7109375" style="48" bestFit="1" customWidth="1"/>
    <col min="8" max="8" width="18.85546875" style="48" bestFit="1" customWidth="1"/>
    <col min="9" max="9" width="18.85546875" style="48" customWidth="1"/>
    <col min="10" max="10" width="19.7109375" style="48" bestFit="1" customWidth="1"/>
    <col min="11" max="11" width="18.85546875" style="48" bestFit="1" customWidth="1"/>
    <col min="12" max="12" width="18.85546875" style="48" customWidth="1"/>
    <col min="13" max="13" width="19.7109375" style="48" bestFit="1" customWidth="1"/>
    <col min="14" max="14" width="18.85546875" style="48" bestFit="1" customWidth="1"/>
    <col min="15" max="17" width="18.85546875" style="48" customWidth="1"/>
    <col min="18" max="18" width="27" style="48" bestFit="1" customWidth="1"/>
    <col min="19" max="19" width="46.5703125" style="48" customWidth="1"/>
    <col min="20" max="20" width="26.5703125" style="48" customWidth="1"/>
    <col min="21" max="21" width="28.140625" style="44" customWidth="1"/>
    <col min="22" max="22" width="23.28515625" style="44" bestFit="1" customWidth="1"/>
    <col min="23" max="23" width="18.85546875" style="44" bestFit="1" customWidth="1"/>
    <col min="24" max="16384" width="9.140625" style="44"/>
  </cols>
  <sheetData>
    <row r="1" spans="1:23" ht="25.5">
      <c r="A1" s="60" t="s">
        <v>121</v>
      </c>
      <c r="B1" s="60" t="s">
        <v>2</v>
      </c>
      <c r="C1" s="60" t="s">
        <v>525</v>
      </c>
      <c r="D1" s="60" t="s">
        <v>131</v>
      </c>
      <c r="E1" s="60" t="s">
        <v>132</v>
      </c>
      <c r="F1" s="60" t="s">
        <v>526</v>
      </c>
      <c r="G1" s="60" t="s">
        <v>133</v>
      </c>
      <c r="H1" s="60" t="s">
        <v>134</v>
      </c>
      <c r="I1" s="60" t="s">
        <v>527</v>
      </c>
      <c r="J1" s="60" t="s">
        <v>135</v>
      </c>
      <c r="K1" s="60" t="s">
        <v>136</v>
      </c>
      <c r="L1" s="60" t="s">
        <v>528</v>
      </c>
      <c r="M1" s="60" t="s">
        <v>137</v>
      </c>
      <c r="N1" s="60" t="s">
        <v>138</v>
      </c>
      <c r="O1" s="60" t="s">
        <v>651</v>
      </c>
      <c r="P1" s="60" t="s">
        <v>652</v>
      </c>
      <c r="Q1" s="60" t="s">
        <v>653</v>
      </c>
      <c r="R1" s="60" t="s">
        <v>690</v>
      </c>
      <c r="S1" s="60" t="s">
        <v>691</v>
      </c>
      <c r="T1" s="60" t="s">
        <v>32</v>
      </c>
      <c r="U1" s="60" t="s">
        <v>32</v>
      </c>
      <c r="V1" s="60" t="s">
        <v>692</v>
      </c>
      <c r="W1" s="60" t="s">
        <v>122</v>
      </c>
    </row>
    <row r="2" spans="1:23" s="48" customFormat="1" ht="57" customHeight="1">
      <c r="A2" s="9" t="s">
        <v>37</v>
      </c>
      <c r="B2" s="9" t="s">
        <v>568</v>
      </c>
      <c r="C2" s="9" t="s">
        <v>563</v>
      </c>
      <c r="D2" s="9" t="s">
        <v>37</v>
      </c>
      <c r="E2" s="9" t="s">
        <v>37</v>
      </c>
      <c r="F2" s="9" t="s">
        <v>563</v>
      </c>
      <c r="G2" s="9" t="s">
        <v>37</v>
      </c>
      <c r="H2" s="9" t="s">
        <v>37</v>
      </c>
      <c r="I2" s="9" t="s">
        <v>563</v>
      </c>
      <c r="J2" s="9" t="s">
        <v>37</v>
      </c>
      <c r="K2" s="9" t="s">
        <v>37</v>
      </c>
      <c r="L2" s="9" t="s">
        <v>563</v>
      </c>
      <c r="M2" s="9" t="s">
        <v>37</v>
      </c>
      <c r="N2" s="9" t="s">
        <v>37</v>
      </c>
      <c r="O2" s="9" t="s">
        <v>563</v>
      </c>
      <c r="P2" s="9" t="s">
        <v>37</v>
      </c>
      <c r="Q2" s="9" t="s">
        <v>37</v>
      </c>
      <c r="R2" s="9" t="s">
        <v>569</v>
      </c>
      <c r="S2" s="9" t="s">
        <v>935</v>
      </c>
      <c r="T2" s="9" t="s">
        <v>33</v>
      </c>
      <c r="U2" s="9" t="s">
        <v>34</v>
      </c>
      <c r="V2" s="9" t="s">
        <v>570</v>
      </c>
      <c r="W2" s="9" t="s">
        <v>37</v>
      </c>
    </row>
    <row r="5" spans="1:23" s="6" customFormat="1" ht="152.25" customHeight="1">
      <c r="A5" s="3" t="s">
        <v>8</v>
      </c>
      <c r="B5" s="21">
        <v>2025</v>
      </c>
      <c r="C5" s="1" t="s">
        <v>529</v>
      </c>
      <c r="D5" s="21">
        <f>VLOOKUP(C5, 'ID číselník'!C:D, 2, 0)</f>
        <v>0</v>
      </c>
      <c r="E5" s="21">
        <f>VLOOKUP(D5, 'ID číselník'!D:E, 2, 0)</f>
        <v>0</v>
      </c>
      <c r="F5" s="1" t="s">
        <v>529</v>
      </c>
      <c r="G5" s="21">
        <f>VLOOKUP(F5, 'ID číselník'!C:D, 2, 0)</f>
        <v>0</v>
      </c>
      <c r="H5" s="21">
        <f>IF(G5&lt;&gt;"",VLOOKUP(G5, 'ID číselník'!D:E, 2, 0),"")</f>
        <v>0</v>
      </c>
      <c r="I5" s="1" t="s">
        <v>529</v>
      </c>
      <c r="J5" s="21">
        <f>VLOOKUP(I5, 'ID číselník'!C:D, 2, 0)</f>
        <v>0</v>
      </c>
      <c r="K5" s="21">
        <f>IF(J5&lt;&gt;"",VLOOKUP(J5, 'ID číselník'!D:E, 2, 0),"")</f>
        <v>0</v>
      </c>
      <c r="L5" s="1" t="s">
        <v>529</v>
      </c>
      <c r="M5" s="21">
        <f>VLOOKUP(L5, 'ID číselník'!C:D, 2, 0)</f>
        <v>0</v>
      </c>
      <c r="N5" s="21">
        <f>IF(M5&lt;&gt;"",VLOOKUP(M5, 'ID číselník'!D:E, 2, 0),"")</f>
        <v>0</v>
      </c>
      <c r="O5" s="1" t="s">
        <v>529</v>
      </c>
      <c r="P5" s="21">
        <f>VLOOKUP(O5, 'ID číselník'!C:D, 2, 0)</f>
        <v>0</v>
      </c>
      <c r="Q5" s="21">
        <f>IF(P5&lt;&gt;"",VLOOKUP(P5, 'ID číselník'!D:E, 2, 0),"")</f>
        <v>0</v>
      </c>
      <c r="R5" s="1"/>
      <c r="S5" s="1"/>
      <c r="T5" s="15"/>
      <c r="U5" s="4"/>
      <c r="V5" s="4"/>
      <c r="W5" s="5">
        <f>'A1'!K4/2</f>
        <v>0</v>
      </c>
    </row>
  </sheetData>
  <sheetProtection algorithmName="SHA-512" hashValue="DOwmmlJCDo6ssokFpZqVizjbRYFBGo/Q+5VBtyQ9e5+F2K8s6jdyEI772tMZm/Xr93UPGTu+OoO8ZKI6KPidZw==" saltValue="SeEWI1vno69DcahHyF7SNg==" spinCount="100000" sheet="1" selectLockedCells="1"/>
  <phoneticPr fontId="7" type="noConversion"/>
  <dataValidations count="2">
    <dataValidation type="textLength" operator="lessThanOrEqual" allowBlank="1" showInputMessage="1" showErrorMessage="1" sqref="V5" xr:uid="{7277E849-2BCC-4CDB-B886-E5803872CE81}">
      <formula1>500</formula1>
    </dataValidation>
    <dataValidation type="textLength" operator="lessThanOrEqual" allowBlank="1" showInputMessage="1" showErrorMessage="1" sqref="R5" xr:uid="{A5FBC1DA-A4C6-4172-8704-F259E2BEF32F}">
      <formula1>100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DB2E00-0EEB-4198-B1A4-00F9B7BBEBFD}">
          <x14:formula1>
            <xm:f>'ID číselník'!$C$2:$C$49</xm:f>
          </x14:formula1>
          <xm:sqref>C5 F5 I5 L5 O5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6960-EA9F-4496-876C-F14938E26942}">
  <sheetPr codeName="Hárok9">
    <tabColor rgb="FF00B0F0"/>
  </sheetPr>
  <dimension ref="A1:H7"/>
  <sheetViews>
    <sheetView workbookViewId="0">
      <selection activeCell="A4" sqref="A4"/>
    </sheetView>
  </sheetViews>
  <sheetFormatPr defaultColWidth="9.140625" defaultRowHeight="15"/>
  <cols>
    <col min="1" max="2" width="75.7109375" style="48" customWidth="1"/>
    <col min="3" max="3" width="42.5703125" style="48" customWidth="1"/>
    <col min="4" max="4" width="19.140625" style="48" customWidth="1"/>
    <col min="5" max="5" width="21.42578125" style="48" customWidth="1"/>
    <col min="6" max="6" width="18.85546875" style="48" bestFit="1" customWidth="1"/>
    <col min="7" max="7" width="30.28515625" style="44" customWidth="1"/>
    <col min="8" max="8" width="21.140625" style="44" customWidth="1"/>
    <col min="9" max="16384" width="9.140625" style="44"/>
  </cols>
  <sheetData>
    <row r="1" spans="1:8" ht="25.5">
      <c r="A1" s="60" t="s">
        <v>139</v>
      </c>
      <c r="B1" s="60" t="s">
        <v>140</v>
      </c>
      <c r="C1" s="61" t="s">
        <v>141</v>
      </c>
      <c r="D1" s="61" t="s">
        <v>28</v>
      </c>
      <c r="E1" s="60" t="s">
        <v>142</v>
      </c>
      <c r="F1" s="60" t="s">
        <v>12</v>
      </c>
      <c r="G1" s="60" t="s">
        <v>143</v>
      </c>
      <c r="H1" s="60" t="s">
        <v>561</v>
      </c>
    </row>
    <row r="2" spans="1:8">
      <c r="A2" s="9" t="s">
        <v>571</v>
      </c>
      <c r="B2" s="9" t="s">
        <v>571</v>
      </c>
      <c r="C2" s="9" t="s">
        <v>570</v>
      </c>
      <c r="D2" s="9" t="s">
        <v>562</v>
      </c>
      <c r="E2" s="9" t="s">
        <v>570</v>
      </c>
      <c r="F2" s="9" t="s">
        <v>562</v>
      </c>
      <c r="G2" s="9" t="s">
        <v>570</v>
      </c>
      <c r="H2" s="9" t="s">
        <v>562</v>
      </c>
    </row>
    <row r="3" spans="1:8">
      <c r="A3" s="9"/>
      <c r="B3" s="9"/>
      <c r="C3" s="9"/>
      <c r="D3" s="9"/>
      <c r="E3" s="9"/>
      <c r="F3" s="9"/>
      <c r="G3" s="9"/>
    </row>
    <row r="4" spans="1:8">
      <c r="A4" s="50"/>
      <c r="B4" s="1"/>
      <c r="C4" s="1"/>
      <c r="D4" s="1"/>
      <c r="E4" s="1"/>
      <c r="F4" s="1"/>
      <c r="G4" s="1"/>
      <c r="H4" s="1"/>
    </row>
    <row r="5" spans="1:8" s="6" customFormat="1">
      <c r="A5" s="20"/>
      <c r="B5" s="20"/>
      <c r="C5" s="20"/>
      <c r="D5" s="20"/>
      <c r="E5" s="20"/>
      <c r="F5" s="20"/>
      <c r="G5" s="20"/>
    </row>
    <row r="6" spans="1:8">
      <c r="A6" s="9"/>
      <c r="B6" s="9"/>
      <c r="C6" s="9"/>
      <c r="D6" s="9"/>
      <c r="E6" s="9"/>
      <c r="F6" s="9"/>
      <c r="G6" s="9"/>
    </row>
    <row r="7" spans="1:8">
      <c r="A7" s="9"/>
      <c r="B7" s="9"/>
      <c r="C7" s="9"/>
      <c r="D7" s="9"/>
      <c r="E7" s="9"/>
      <c r="F7" s="9"/>
      <c r="G7" s="9"/>
    </row>
  </sheetData>
  <sheetProtection algorithmName="SHA-512" hashValue="++dvaMEl3RIaSuATfYwzPPDuydjJSWwUjnlOH3sJ1I09UlGP6fsA+he+GBVjVEQiV/7Bk2+/1PNvKDNUogQqmg==" saltValue="MfA2MSSqA6/Mj7l6R8biwQ==" spinCount="100000" sheet="1" selectLockedCells="1"/>
  <dataValidations count="2">
    <dataValidation type="textLength" operator="lessThanOrEqual" allowBlank="1" showInputMessage="1" showErrorMessage="1" sqref="G4 E4 C4" xr:uid="{BCBB9319-EC94-44F6-9EBA-B556FDAA7D55}">
      <formula1>500</formula1>
    </dataValidation>
    <dataValidation type="textLength" operator="lessThanOrEqual" allowBlank="1" showInputMessage="1" showErrorMessage="1" sqref="A4:B4" xr:uid="{63584DD3-7B97-4717-A19A-ED7F4216ABA4}">
      <formula1>2500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CF9A-0D2A-40E8-BCB8-F8846E340E36}">
  <sheetPr codeName="Hárok10">
    <tabColor rgb="FF00B0F0"/>
  </sheetPr>
  <dimension ref="A1:I13"/>
  <sheetViews>
    <sheetView workbookViewId="0">
      <selection activeCell="A4" sqref="A4"/>
    </sheetView>
  </sheetViews>
  <sheetFormatPr defaultColWidth="9.140625" defaultRowHeight="15"/>
  <cols>
    <col min="1" max="1" width="16.140625" style="48" customWidth="1"/>
    <col min="2" max="2" width="66.5703125" style="48" bestFit="1" customWidth="1"/>
    <col min="3" max="3" width="66.5703125" style="48" customWidth="1"/>
    <col min="4" max="4" width="42.42578125" style="48" customWidth="1"/>
    <col min="5" max="5" width="21.42578125" style="48" customWidth="1"/>
    <col min="6" max="6" width="19.42578125" style="48" customWidth="1"/>
    <col min="7" max="7" width="20.140625" style="48" customWidth="1"/>
    <col min="8" max="8" width="24.140625" style="48" customWidth="1"/>
    <col min="9" max="9" width="23.5703125" style="44" customWidth="1"/>
    <col min="10" max="10" width="20.28515625" style="44" customWidth="1"/>
    <col min="11" max="11" width="29.28515625" style="44" customWidth="1"/>
    <col min="12" max="16384" width="9.140625" style="44"/>
  </cols>
  <sheetData>
    <row r="1" spans="1:9">
      <c r="A1" s="60" t="s">
        <v>0</v>
      </c>
      <c r="B1" s="61" t="s">
        <v>108</v>
      </c>
      <c r="C1" s="61" t="s">
        <v>120</v>
      </c>
      <c r="D1" s="61" t="s">
        <v>109</v>
      </c>
      <c r="E1" s="60" t="s">
        <v>22</v>
      </c>
      <c r="F1" s="60" t="s">
        <v>23</v>
      </c>
      <c r="G1" s="60" t="s">
        <v>24</v>
      </c>
      <c r="H1" s="60" t="s">
        <v>25</v>
      </c>
      <c r="I1" s="60" t="s">
        <v>26</v>
      </c>
    </row>
    <row r="2" spans="1:9">
      <c r="A2" s="9" t="s">
        <v>572</v>
      </c>
      <c r="B2" s="9" t="s">
        <v>574</v>
      </c>
      <c r="C2" s="9" t="s">
        <v>573</v>
      </c>
      <c r="D2" s="9" t="s">
        <v>562</v>
      </c>
      <c r="E2" s="9" t="s">
        <v>575</v>
      </c>
      <c r="F2" s="9" t="s">
        <v>575</v>
      </c>
      <c r="G2" s="9" t="s">
        <v>575</v>
      </c>
      <c r="H2" s="9" t="s">
        <v>575</v>
      </c>
      <c r="I2" s="9" t="s">
        <v>575</v>
      </c>
    </row>
    <row r="3" spans="1:9">
      <c r="A3" s="9"/>
      <c r="I3" s="48"/>
    </row>
    <row r="4" spans="1:9">
      <c r="A4" s="1"/>
      <c r="B4" s="50"/>
      <c r="C4" s="50"/>
      <c r="D4" s="50"/>
      <c r="E4" s="14">
        <f>SUMIFS('B1.4'!D:D,'B1.4'!$A:$A,'B1.3'!$A4)</f>
        <v>0</v>
      </c>
      <c r="F4" s="14">
        <f>SUMIFS('B1.4'!E:E,'B1.4'!$A:$A,'B1.3'!$A4)</f>
        <v>0</v>
      </c>
      <c r="G4" s="14">
        <f>SUMIFS('B1.4'!F:F,'B1.4'!$A:$A,'B1.3'!$A4)</f>
        <v>0</v>
      </c>
      <c r="H4" s="14">
        <f>SUMIFS('B1.4'!G:G,'B1.4'!$A:$A,'B1.3'!$A4)</f>
        <v>0</v>
      </c>
      <c r="I4" s="14">
        <f>SUMIFS('B1.4'!H:H,'B1.4'!$A:$A,'B1.3'!$A4)</f>
        <v>0</v>
      </c>
    </row>
    <row r="5" spans="1:9">
      <c r="A5" s="1"/>
      <c r="B5" s="50"/>
      <c r="C5" s="50"/>
      <c r="D5" s="50"/>
      <c r="E5" s="14">
        <f>SUMIFS('B1.4'!D:D,'B1.4'!$A:$A,'B1.3'!$A5)</f>
        <v>0</v>
      </c>
      <c r="F5" s="14">
        <f>SUMIFS('B1.4'!E:E,'B1.4'!$A:$A,'B1.3'!$A5)</f>
        <v>0</v>
      </c>
      <c r="G5" s="14">
        <f>SUMIFS('B1.4'!F:F,'B1.4'!$A:$A,'B1.3'!$A5)</f>
        <v>0</v>
      </c>
      <c r="H5" s="14">
        <f>SUMIFS('B1.4'!G:G,'B1.4'!$A:$A,'B1.3'!$A5)</f>
        <v>0</v>
      </c>
      <c r="I5" s="14">
        <f>SUMIFS('B1.4'!H:H,'B1.4'!$A:$A,'B1.3'!$A5)</f>
        <v>0</v>
      </c>
    </row>
    <row r="6" spans="1:9">
      <c r="A6" s="1"/>
      <c r="B6" s="1"/>
      <c r="C6" s="2"/>
      <c r="D6" s="2"/>
      <c r="E6" s="14">
        <f>SUMIFS('B1.4'!D:D,'B1.4'!$A:$A,'B1.3'!$A6)</f>
        <v>0</v>
      </c>
      <c r="F6" s="14">
        <f>SUMIFS('B1.4'!E:E,'B1.4'!$A:$A,'B1.3'!$A6)</f>
        <v>0</v>
      </c>
      <c r="G6" s="14">
        <f>SUMIFS('B1.4'!F:F,'B1.4'!$A:$A,'B1.3'!$A6)</f>
        <v>0</v>
      </c>
      <c r="H6" s="14">
        <f>SUMIFS('B1.4'!G:G,'B1.4'!$A:$A,'B1.3'!$A6)</f>
        <v>0</v>
      </c>
      <c r="I6" s="14">
        <f>SUMIFS('B1.4'!H:H,'B1.4'!$A:$A,'B1.3'!$A6)</f>
        <v>0</v>
      </c>
    </row>
    <row r="7" spans="1:9">
      <c r="A7" s="1"/>
      <c r="B7" s="50"/>
      <c r="C7" s="50"/>
      <c r="D7" s="50"/>
      <c r="E7" s="14">
        <f>SUMIFS('B1.4'!D:D,'B1.4'!$A:$A,'B1.3'!$A7)</f>
        <v>0</v>
      </c>
      <c r="F7" s="14">
        <f>SUMIFS('B1.4'!E:E,'B1.4'!$A:$A,'B1.3'!$A7)</f>
        <v>0</v>
      </c>
      <c r="G7" s="14">
        <f>SUMIFS('B1.4'!F:F,'B1.4'!$A:$A,'B1.3'!$A7)</f>
        <v>0</v>
      </c>
      <c r="H7" s="14">
        <f>SUMIFS('B1.4'!G:G,'B1.4'!$A:$A,'B1.3'!$A7)</f>
        <v>0</v>
      </c>
      <c r="I7" s="14">
        <f>SUMIFS('B1.4'!H:H,'B1.4'!$A:$A,'B1.3'!$A7)</f>
        <v>0</v>
      </c>
    </row>
    <row r="8" spans="1:9">
      <c r="A8" s="1"/>
      <c r="B8" s="50"/>
      <c r="C8" s="50"/>
      <c r="D8" s="50"/>
      <c r="E8" s="14">
        <f>SUMIFS('B1.4'!D:D,'B1.4'!$A:$A,'B1.3'!$A8)</f>
        <v>0</v>
      </c>
      <c r="F8" s="14">
        <f>SUMIFS('B1.4'!E:E,'B1.4'!$A:$A,'B1.3'!$A8)</f>
        <v>0</v>
      </c>
      <c r="G8" s="14">
        <f>SUMIFS('B1.4'!F:F,'B1.4'!$A:$A,'B1.3'!$A8)</f>
        <v>0</v>
      </c>
      <c r="H8" s="14">
        <f>SUMIFS('B1.4'!G:G,'B1.4'!$A:$A,'B1.3'!$A8)</f>
        <v>0</v>
      </c>
      <c r="I8" s="14">
        <f>SUMIFS('B1.4'!H:H,'B1.4'!$A:$A,'B1.3'!$A8)</f>
        <v>0</v>
      </c>
    </row>
    <row r="9" spans="1:9">
      <c r="A9" s="1"/>
      <c r="B9" s="50"/>
      <c r="C9" s="50"/>
      <c r="D9" s="50"/>
      <c r="E9" s="14">
        <f>SUMIFS('B1.4'!D:D,'B1.4'!$A:$A,'B1.3'!$A9)</f>
        <v>0</v>
      </c>
      <c r="F9" s="14">
        <f>SUMIFS('B1.4'!E:E,'B1.4'!$A:$A,'B1.3'!$A9)</f>
        <v>0</v>
      </c>
      <c r="G9" s="14">
        <f>SUMIFS('B1.4'!F:F,'B1.4'!$A:$A,'B1.3'!$A9)</f>
        <v>0</v>
      </c>
      <c r="H9" s="14">
        <f>SUMIFS('B1.4'!G:G,'B1.4'!$A:$A,'B1.3'!$A9)</f>
        <v>0</v>
      </c>
      <c r="I9" s="14">
        <f>SUMIFS('B1.4'!H:H,'B1.4'!$A:$A,'B1.3'!$A9)</f>
        <v>0</v>
      </c>
    </row>
    <row r="10" spans="1:9">
      <c r="A10" s="1"/>
      <c r="B10" s="50"/>
      <c r="C10" s="50"/>
      <c r="D10" s="50"/>
      <c r="E10" s="14">
        <f>SUMIFS('B1.4'!D:D,'B1.4'!$A:$A,'B1.3'!$A10)</f>
        <v>0</v>
      </c>
      <c r="F10" s="14">
        <f>SUMIFS('B1.4'!E:E,'B1.4'!$A:$A,'B1.3'!$A10)</f>
        <v>0</v>
      </c>
      <c r="G10" s="14">
        <f>SUMIFS('B1.4'!F:F,'B1.4'!$A:$A,'B1.3'!$A10)</f>
        <v>0</v>
      </c>
      <c r="H10" s="14">
        <f>SUMIFS('B1.4'!G:G,'B1.4'!$A:$A,'B1.3'!$A10)</f>
        <v>0</v>
      </c>
      <c r="I10" s="14">
        <f>SUMIFS('B1.4'!H:H,'B1.4'!$A:$A,'B1.3'!$A10)</f>
        <v>0</v>
      </c>
    </row>
    <row r="11" spans="1:9">
      <c r="A11" s="1"/>
      <c r="B11" s="50"/>
      <c r="C11" s="50"/>
      <c r="D11" s="50"/>
      <c r="E11" s="14">
        <f>SUMIFS('B1.4'!D:D,'B1.4'!$A:$A,'B1.3'!$A11)</f>
        <v>0</v>
      </c>
      <c r="F11" s="14">
        <f>SUMIFS('B1.4'!E:E,'B1.4'!$A:$A,'B1.3'!$A11)</f>
        <v>0</v>
      </c>
      <c r="G11" s="14">
        <f>SUMIFS('B1.4'!F:F,'B1.4'!$A:$A,'B1.3'!$A11)</f>
        <v>0</v>
      </c>
      <c r="H11" s="14">
        <f>SUMIFS('B1.4'!G:G,'B1.4'!$A:$A,'B1.3'!$A11)</f>
        <v>0</v>
      </c>
      <c r="I11" s="14">
        <f>SUMIFS('B1.4'!H:H,'B1.4'!$A:$A,'B1.3'!$A11)</f>
        <v>0</v>
      </c>
    </row>
    <row r="12" spans="1:9">
      <c r="A12" s="1"/>
      <c r="B12" s="50"/>
      <c r="C12" s="50"/>
      <c r="D12" s="50"/>
      <c r="E12" s="14">
        <f>SUMIFS('B1.4'!D:D,'B1.4'!$A:$A,'B1.3'!$A12)</f>
        <v>0</v>
      </c>
      <c r="F12" s="14">
        <f>SUMIFS('B1.4'!E:E,'B1.4'!$A:$A,'B1.3'!$A12)</f>
        <v>0</v>
      </c>
      <c r="G12" s="14">
        <f>SUMIFS('B1.4'!F:F,'B1.4'!$A:$A,'B1.3'!$A12)</f>
        <v>0</v>
      </c>
      <c r="H12" s="14">
        <f>SUMIFS('B1.4'!G:G,'B1.4'!$A:$A,'B1.3'!$A12)</f>
        <v>0</v>
      </c>
      <c r="I12" s="14">
        <f>SUMIFS('B1.4'!H:H,'B1.4'!$A:$A,'B1.3'!$A12)</f>
        <v>0</v>
      </c>
    </row>
    <row r="13" spans="1:9">
      <c r="A13" s="1"/>
      <c r="B13" s="50"/>
      <c r="C13" s="50"/>
      <c r="D13" s="50"/>
      <c r="E13" s="14">
        <f>SUMIFS('B1.4'!D:D,'B1.4'!$A:$A,'B1.3'!$A13)</f>
        <v>0</v>
      </c>
      <c r="F13" s="14">
        <f>SUMIFS('B1.4'!E:E,'B1.4'!$A:$A,'B1.3'!$A13)</f>
        <v>0</v>
      </c>
      <c r="G13" s="14">
        <f>SUMIFS('B1.4'!F:F,'B1.4'!$A:$A,'B1.3'!$A13)</f>
        <v>0</v>
      </c>
      <c r="H13" s="14">
        <f>SUMIFS('B1.4'!G:G,'B1.4'!$A:$A,'B1.3'!$A13)</f>
        <v>0</v>
      </c>
      <c r="I13" s="14">
        <f>SUMIFS('B1.4'!H:H,'B1.4'!$A:$A,'B1.3'!$A13)</f>
        <v>0</v>
      </c>
    </row>
  </sheetData>
  <sheetProtection algorithmName="SHA-512" hashValue="RK+cEIDhGvrPIon+EdrrDoABa/zQrjk1aAo/rMJUsCNZD6qG9f0vs194AzfXN6N/U1Dg8wzwtMHyEfraHdSrwQ==" saltValue="2DS+ovu/Lll8CpzHyopbzw==" spinCount="100000" sheet="1"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43C11D-981C-465B-9183-782DE3C75F26}">
          <x14:formula1>
            <xm:f>Filter!$A$2:$A$9</xm:f>
          </x14:formula1>
          <xm:sqref>A4:A13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A0C1-6F8E-4FAB-BB18-F34B97C699DA}">
  <sheetPr codeName="Hárok11">
    <tabColor rgb="FF00B0F0"/>
  </sheetPr>
  <dimension ref="A1:H74"/>
  <sheetViews>
    <sheetView workbookViewId="0">
      <selection activeCell="C36" sqref="C36:C37"/>
    </sheetView>
  </sheetViews>
  <sheetFormatPr defaultColWidth="9.140625" defaultRowHeight="15"/>
  <cols>
    <col min="1" max="1" width="16.42578125" style="44" bestFit="1" customWidth="1"/>
    <col min="2" max="2" width="27.85546875" style="44" customWidth="1"/>
    <col min="3" max="3" width="41.140625" style="44" bestFit="1" customWidth="1"/>
    <col min="4" max="4" width="20.7109375" style="44" customWidth="1"/>
    <col min="5" max="5" width="19.42578125" style="44" customWidth="1"/>
    <col min="6" max="6" width="20.5703125" style="44" customWidth="1"/>
    <col min="7" max="7" width="22.42578125" style="44" customWidth="1"/>
    <col min="8" max="8" width="23.42578125" style="44" customWidth="1"/>
    <col min="9" max="16384" width="9.140625" style="44"/>
  </cols>
  <sheetData>
    <row r="1" spans="1:8">
      <c r="A1" s="60" t="s">
        <v>0</v>
      </c>
      <c r="B1" s="60" t="s">
        <v>1</v>
      </c>
      <c r="C1" s="60" t="s">
        <v>14</v>
      </c>
      <c r="D1" s="60" t="s">
        <v>22</v>
      </c>
      <c r="E1" s="60" t="s">
        <v>23</v>
      </c>
      <c r="F1" s="60" t="s">
        <v>24</v>
      </c>
      <c r="G1" s="60" t="s">
        <v>25</v>
      </c>
      <c r="H1" s="60" t="s">
        <v>26</v>
      </c>
    </row>
    <row r="2" spans="1:8">
      <c r="A2" s="9" t="s">
        <v>572</v>
      </c>
      <c r="B2" s="9" t="s">
        <v>572</v>
      </c>
      <c r="C2" s="9" t="s">
        <v>576</v>
      </c>
      <c r="D2" s="9" t="s">
        <v>577</v>
      </c>
      <c r="E2" s="9" t="s">
        <v>577</v>
      </c>
      <c r="F2" s="9" t="s">
        <v>577</v>
      </c>
      <c r="G2" s="9" t="s">
        <v>577</v>
      </c>
      <c r="H2" s="9" t="s">
        <v>577</v>
      </c>
    </row>
    <row r="3" spans="1:8">
      <c r="A3" s="9"/>
      <c r="B3" s="48"/>
      <c r="C3" s="48"/>
      <c r="D3" s="48"/>
      <c r="E3" s="48"/>
      <c r="F3" s="48"/>
      <c r="G3" s="48"/>
      <c r="H3" s="48"/>
    </row>
    <row r="4" spans="1:8">
      <c r="A4" s="15"/>
      <c r="B4" s="15"/>
      <c r="C4" s="15"/>
      <c r="D4" s="62">
        <f>SUM(SUMIFS('B1.5'!L:L,'B1.5'!$B:$B,'B1.4'!$B4)+SUMIFS('B1.5'!M:M,'B1.5'!$B:$B,'B1.4'!$B4))</f>
        <v>0</v>
      </c>
      <c r="E4" s="62">
        <f>SUMIFS('B1.5'!O:O,'B1.5'!$B:$B,'B1.4'!$B4)</f>
        <v>0</v>
      </c>
      <c r="F4" s="62">
        <f>SUMIFS('B1.5'!P:P,'B1.5'!$B:$B,'B1.4'!$B4)</f>
        <v>0</v>
      </c>
      <c r="G4" s="62">
        <f>SUMIFS('B1.5'!L:L,'B1.5'!$B:$B,'B1.4'!$B4)</f>
        <v>0</v>
      </c>
      <c r="H4" s="62">
        <f>SUMIFS('B1.5'!M:M,'B1.5'!$B:$B,'B1.4'!$B4)</f>
        <v>0</v>
      </c>
    </row>
    <row r="5" spans="1:8">
      <c r="A5" s="15"/>
      <c r="B5" s="15"/>
      <c r="C5" s="15"/>
      <c r="D5" s="62">
        <f>SUM(SUMIFS('B1.5'!L:L,'B1.5'!$B:$B,'B1.4'!$B5)+SUMIFS('B1.5'!M:M,'B1.5'!$B:$B,'B1.4'!$B5))</f>
        <v>0</v>
      </c>
      <c r="E5" s="62">
        <f>SUMIFS('B1.5'!O:O,'B1.5'!$B:$B,'B1.4'!$B5)</f>
        <v>0</v>
      </c>
      <c r="F5" s="62">
        <f>SUMIFS('B1.5'!P:P,'B1.5'!$B:$B,'B1.4'!$B5)</f>
        <v>0</v>
      </c>
      <c r="G5" s="62">
        <f>SUMIFS('B1.5'!L:L,'B1.5'!$B:$B,'B1.4'!$B5)</f>
        <v>0</v>
      </c>
      <c r="H5" s="62">
        <f>SUMIFS('B1.5'!M:M,'B1.5'!$B:$B,'B1.4'!$B5)</f>
        <v>0</v>
      </c>
    </row>
    <row r="6" spans="1:8">
      <c r="A6" s="15"/>
      <c r="B6" s="15"/>
      <c r="C6" s="15"/>
      <c r="D6" s="62">
        <f>SUM(SUMIFS('B1.5'!L:L,'B1.5'!$B:$B,'B1.4'!$B6)+SUMIFS('B1.5'!M:M,'B1.5'!$B:$B,'B1.4'!$B6))</f>
        <v>0</v>
      </c>
      <c r="E6" s="62">
        <f>SUMIFS('B1.5'!O:O,'B1.5'!$B:$B,'B1.4'!$B6)</f>
        <v>0</v>
      </c>
      <c r="F6" s="62">
        <f>SUMIFS('B1.5'!P:P,'B1.5'!$B:$B,'B1.4'!$B6)</f>
        <v>0</v>
      </c>
      <c r="G6" s="62">
        <f>SUMIFS('B1.5'!L:L,'B1.5'!$B:$B,'B1.4'!$B6)</f>
        <v>0</v>
      </c>
      <c r="H6" s="62">
        <f>SUMIFS('B1.5'!M:M,'B1.5'!$B:$B,'B1.4'!$B6)</f>
        <v>0</v>
      </c>
    </row>
    <row r="7" spans="1:8" s="6" customFormat="1">
      <c r="A7" s="15"/>
      <c r="B7" s="15"/>
      <c r="C7" s="15"/>
      <c r="D7" s="62">
        <f>SUM(SUMIFS('B1.5'!L:L,'B1.5'!$B:$B,'B1.4'!$B7)+SUMIFS('B1.5'!M:M,'B1.5'!$B:$B,'B1.4'!$B7))</f>
        <v>0</v>
      </c>
      <c r="E7" s="62">
        <f>SUMIFS('B1.5'!O:O,'B1.5'!$B:$B,'B1.4'!$B7)</f>
        <v>0</v>
      </c>
      <c r="F7" s="62">
        <f>SUMIFS('B1.5'!P:P,'B1.5'!$B:$B,'B1.4'!$B7)</f>
        <v>0</v>
      </c>
      <c r="G7" s="62">
        <f>SUMIFS('B1.5'!L:L,'B1.5'!$B:$B,'B1.4'!$B7)</f>
        <v>0</v>
      </c>
      <c r="H7" s="62">
        <f>SUMIFS('B1.5'!M:M,'B1.5'!$B:$B,'B1.4'!$B7)</f>
        <v>0</v>
      </c>
    </row>
    <row r="8" spans="1:8">
      <c r="A8" s="15"/>
      <c r="B8" s="15"/>
      <c r="C8" s="15"/>
      <c r="D8" s="62">
        <f>SUM(SUMIFS('B1.5'!L:L,'B1.5'!$B:$B,'B1.4'!$B8)+SUMIFS('B1.5'!M:M,'B1.5'!$B:$B,'B1.4'!$B8))</f>
        <v>0</v>
      </c>
      <c r="E8" s="62">
        <f>SUMIFS('B1.5'!O:O,'B1.5'!$B:$B,'B1.4'!$B8)</f>
        <v>0</v>
      </c>
      <c r="F8" s="62">
        <f>SUMIFS('B1.5'!P:P,'B1.5'!$B:$B,'B1.4'!$B8)</f>
        <v>0</v>
      </c>
      <c r="G8" s="62">
        <f>SUMIFS('B1.5'!L:L,'B1.5'!$B:$B,'B1.4'!$B8)</f>
        <v>0</v>
      </c>
      <c r="H8" s="62">
        <f>SUMIFS('B1.5'!M:M,'B1.5'!$B:$B,'B1.4'!$B8)</f>
        <v>0</v>
      </c>
    </row>
    <row r="9" spans="1:8">
      <c r="A9" s="15"/>
      <c r="B9" s="15"/>
      <c r="C9" s="15"/>
      <c r="D9" s="62">
        <f>SUM(SUMIFS('B1.5'!L:L,'B1.5'!$B:$B,'B1.4'!$B9)+SUMIFS('B1.5'!M:M,'B1.5'!$B:$B,'B1.4'!$B9))</f>
        <v>0</v>
      </c>
      <c r="E9" s="62">
        <f>SUMIFS('B1.5'!O:O,'B1.5'!$B:$B,'B1.4'!$B9)</f>
        <v>0</v>
      </c>
      <c r="F9" s="62">
        <f>SUMIFS('B1.5'!P:P,'B1.5'!$B:$B,'B1.4'!$B9)</f>
        <v>0</v>
      </c>
      <c r="G9" s="62">
        <f>SUMIFS('B1.5'!L:L,'B1.5'!$B:$B,'B1.4'!$B9)</f>
        <v>0</v>
      </c>
      <c r="H9" s="62">
        <f>SUMIFS('B1.5'!M:M,'B1.5'!$B:$B,'B1.4'!$B9)</f>
        <v>0</v>
      </c>
    </row>
    <row r="10" spans="1:8">
      <c r="A10" s="15"/>
      <c r="B10" s="15"/>
      <c r="C10" s="15"/>
      <c r="D10" s="62">
        <f>SUM(SUMIFS('B1.5'!L:L,'B1.5'!$B:$B,'B1.4'!$B10)+SUMIFS('B1.5'!M:M,'B1.5'!$B:$B,'B1.4'!$B10))</f>
        <v>0</v>
      </c>
      <c r="E10" s="62">
        <f>SUMIFS('B1.5'!O:O,'B1.5'!$B:$B,'B1.4'!$B10)</f>
        <v>0</v>
      </c>
      <c r="F10" s="62">
        <f>SUMIFS('B1.5'!P:P,'B1.5'!$B:$B,'B1.4'!$B10)</f>
        <v>0</v>
      </c>
      <c r="G10" s="62">
        <f>SUMIFS('B1.5'!L:L,'B1.5'!$B:$B,'B1.4'!$B10)</f>
        <v>0</v>
      </c>
      <c r="H10" s="62">
        <f>SUMIFS('B1.5'!M:M,'B1.5'!$B:$B,'B1.4'!$B10)</f>
        <v>0</v>
      </c>
    </row>
    <row r="11" spans="1:8">
      <c r="A11" s="15"/>
      <c r="B11" s="15"/>
      <c r="C11" s="15"/>
      <c r="D11" s="62">
        <f>SUM(SUMIFS('B1.5'!L:L,'B1.5'!$B:$B,'B1.4'!$B11)+SUMIFS('B1.5'!M:M,'B1.5'!$B:$B,'B1.4'!$B11))</f>
        <v>0</v>
      </c>
      <c r="E11" s="62">
        <f>SUMIFS('B1.5'!O:O,'B1.5'!$B:$B,'B1.4'!$B11)</f>
        <v>0</v>
      </c>
      <c r="F11" s="62">
        <f>SUMIFS('B1.5'!P:P,'B1.5'!$B:$B,'B1.4'!$B11)</f>
        <v>0</v>
      </c>
      <c r="G11" s="62">
        <f>SUMIFS('B1.5'!L:L,'B1.5'!$B:$B,'B1.4'!$B11)</f>
        <v>0</v>
      </c>
      <c r="H11" s="62">
        <f>SUMIFS('B1.5'!M:M,'B1.5'!$B:$B,'B1.4'!$B11)</f>
        <v>0</v>
      </c>
    </row>
    <row r="12" spans="1:8">
      <c r="A12" s="15"/>
      <c r="B12" s="15"/>
      <c r="C12" s="15"/>
      <c r="D12" s="62">
        <f>SUM(SUMIFS('B1.5'!L:L,'B1.5'!$B:$B,'B1.4'!$B12)+SUMIFS('B1.5'!M:M,'B1.5'!$B:$B,'B1.4'!$B12))</f>
        <v>0</v>
      </c>
      <c r="E12" s="62">
        <f>SUMIFS('B1.5'!O:O,'B1.5'!$B:$B,'B1.4'!$B12)</f>
        <v>0</v>
      </c>
      <c r="F12" s="62">
        <f>SUMIFS('B1.5'!P:P,'B1.5'!$B:$B,'B1.4'!$B12)</f>
        <v>0</v>
      </c>
      <c r="G12" s="62">
        <f>SUMIFS('B1.5'!L:L,'B1.5'!$B:$B,'B1.4'!$B12)</f>
        <v>0</v>
      </c>
      <c r="H12" s="62">
        <f>SUMIFS('B1.5'!M:M,'B1.5'!$B:$B,'B1.4'!$B12)</f>
        <v>0</v>
      </c>
    </row>
    <row r="13" spans="1:8">
      <c r="A13" s="15"/>
      <c r="B13" s="15"/>
      <c r="C13" s="15"/>
      <c r="D13" s="62">
        <f>SUM(SUMIFS('B1.5'!L:L,'B1.5'!$B:$B,'B1.4'!$B13)+SUMIFS('B1.5'!M:M,'B1.5'!$B:$B,'B1.4'!$B13))</f>
        <v>0</v>
      </c>
      <c r="E13" s="62">
        <f>SUMIFS('B1.5'!O:O,'B1.5'!$B:$B,'B1.4'!$B13)</f>
        <v>0</v>
      </c>
      <c r="F13" s="62">
        <f>SUMIFS('B1.5'!P:P,'B1.5'!$B:$B,'B1.4'!$B13)</f>
        <v>0</v>
      </c>
      <c r="G13" s="62">
        <f>SUMIFS('B1.5'!L:L,'B1.5'!$B:$B,'B1.4'!$B13)</f>
        <v>0</v>
      </c>
      <c r="H13" s="62">
        <f>SUMIFS('B1.5'!M:M,'B1.5'!$B:$B,'B1.4'!$B13)</f>
        <v>0</v>
      </c>
    </row>
    <row r="14" spans="1:8">
      <c r="A14" s="15"/>
      <c r="B14" s="15"/>
      <c r="C14" s="15"/>
      <c r="D14" s="62">
        <f>SUM(SUMIFS('B1.5'!L:L,'B1.5'!$B:$B,'B1.4'!$B14)+SUMIFS('B1.5'!M:M,'B1.5'!$B:$B,'B1.4'!$B14))</f>
        <v>0</v>
      </c>
      <c r="E14" s="62">
        <f>SUMIFS('B1.5'!O:O,'B1.5'!$B:$B,'B1.4'!$B14)</f>
        <v>0</v>
      </c>
      <c r="F14" s="62">
        <f>SUMIFS('B1.5'!P:P,'B1.5'!$B:$B,'B1.4'!$B14)</f>
        <v>0</v>
      </c>
      <c r="G14" s="62">
        <f>SUMIFS('B1.5'!L:L,'B1.5'!$B:$B,'B1.4'!$B14)</f>
        <v>0</v>
      </c>
      <c r="H14" s="62">
        <f>SUMIFS('B1.5'!M:M,'B1.5'!$B:$B,'B1.4'!$B14)</f>
        <v>0</v>
      </c>
    </row>
    <row r="15" spans="1:8">
      <c r="A15" s="15"/>
      <c r="B15" s="15"/>
      <c r="C15" s="15"/>
      <c r="D15" s="62">
        <f>SUM(SUMIFS('B1.5'!L:L,'B1.5'!$B:$B,'B1.4'!$B15)+SUMIFS('B1.5'!M:M,'B1.5'!$B:$B,'B1.4'!$B15))</f>
        <v>0</v>
      </c>
      <c r="E15" s="62">
        <f>SUMIFS('B1.5'!O:O,'B1.5'!$B:$B,'B1.4'!$B15)</f>
        <v>0</v>
      </c>
      <c r="F15" s="62">
        <f>SUMIFS('B1.5'!P:P,'B1.5'!$B:$B,'B1.4'!$B15)</f>
        <v>0</v>
      </c>
      <c r="G15" s="62">
        <f>SUMIFS('B1.5'!L:L,'B1.5'!$B:$B,'B1.4'!$B15)</f>
        <v>0</v>
      </c>
      <c r="H15" s="62">
        <f>SUMIFS('B1.5'!M:M,'B1.5'!$B:$B,'B1.4'!$B15)</f>
        <v>0</v>
      </c>
    </row>
    <row r="16" spans="1:8">
      <c r="A16" s="15"/>
      <c r="B16" s="15"/>
      <c r="C16" s="15"/>
      <c r="D16" s="62">
        <f>SUM(SUMIFS('B1.5'!L:L,'B1.5'!$B:$B,'B1.4'!$B16)+SUMIFS('B1.5'!M:M,'B1.5'!$B:$B,'B1.4'!$B16))</f>
        <v>0</v>
      </c>
      <c r="E16" s="62">
        <f>SUMIFS('B1.5'!O:O,'B1.5'!$B:$B,'B1.4'!$B16)</f>
        <v>0</v>
      </c>
      <c r="F16" s="62">
        <f>SUMIFS('B1.5'!P:P,'B1.5'!$B:$B,'B1.4'!$B16)</f>
        <v>0</v>
      </c>
      <c r="G16" s="62">
        <f>SUMIFS('B1.5'!L:L,'B1.5'!$B:$B,'B1.4'!$B16)</f>
        <v>0</v>
      </c>
      <c r="H16" s="62">
        <f>SUMIFS('B1.5'!M:M,'B1.5'!$B:$B,'B1.4'!$B16)</f>
        <v>0</v>
      </c>
    </row>
    <row r="17" spans="1:8">
      <c r="A17" s="15"/>
      <c r="B17" s="15"/>
      <c r="C17" s="15"/>
      <c r="D17" s="62">
        <f>SUM(SUMIFS('B1.5'!L:L,'B1.5'!$B:$B,'B1.4'!$B17)+SUMIFS('B1.5'!M:M,'B1.5'!$B:$B,'B1.4'!$B17))</f>
        <v>0</v>
      </c>
      <c r="E17" s="62">
        <f>SUMIFS('B1.5'!O:O,'B1.5'!$B:$B,'B1.4'!$B17)</f>
        <v>0</v>
      </c>
      <c r="F17" s="62">
        <f>SUMIFS('B1.5'!P:P,'B1.5'!$B:$B,'B1.4'!$B17)</f>
        <v>0</v>
      </c>
      <c r="G17" s="62">
        <f>SUMIFS('B1.5'!L:L,'B1.5'!$B:$B,'B1.4'!$B17)</f>
        <v>0</v>
      </c>
      <c r="H17" s="62">
        <f>SUMIFS('B1.5'!M:M,'B1.5'!$B:$B,'B1.4'!$B17)</f>
        <v>0</v>
      </c>
    </row>
    <row r="18" spans="1:8">
      <c r="A18" s="15"/>
      <c r="B18" s="15"/>
      <c r="C18" s="15"/>
      <c r="D18" s="62">
        <f>SUM(SUMIFS('B1.5'!L:L,'B1.5'!$B:$B,'B1.4'!$B18)+SUMIFS('B1.5'!M:M,'B1.5'!$B:$B,'B1.4'!$B18))</f>
        <v>0</v>
      </c>
      <c r="E18" s="62">
        <f>SUMIFS('B1.5'!O:O,'B1.5'!$B:$B,'B1.4'!$B18)</f>
        <v>0</v>
      </c>
      <c r="F18" s="62">
        <f>SUMIFS('B1.5'!P:P,'B1.5'!$B:$B,'B1.4'!$B18)</f>
        <v>0</v>
      </c>
      <c r="G18" s="62">
        <f>SUMIFS('B1.5'!L:L,'B1.5'!$B:$B,'B1.4'!$B18)</f>
        <v>0</v>
      </c>
      <c r="H18" s="62">
        <f>SUMIFS('B1.5'!M:M,'B1.5'!$B:$B,'B1.4'!$B18)</f>
        <v>0</v>
      </c>
    </row>
    <row r="19" spans="1:8">
      <c r="A19" s="15"/>
      <c r="B19" s="15"/>
      <c r="C19" s="15"/>
      <c r="D19" s="62">
        <f>SUM(SUMIFS('B1.5'!L:L,'B1.5'!$B:$B,'B1.4'!$B19)+SUMIFS('B1.5'!M:M,'B1.5'!$B:$B,'B1.4'!$B19))</f>
        <v>0</v>
      </c>
      <c r="E19" s="62">
        <f>SUMIFS('B1.5'!O:O,'B1.5'!$B:$B,'B1.4'!$B19)</f>
        <v>0</v>
      </c>
      <c r="F19" s="62">
        <f>SUMIFS('B1.5'!P:P,'B1.5'!$B:$B,'B1.4'!$B19)</f>
        <v>0</v>
      </c>
      <c r="G19" s="62">
        <f>SUMIFS('B1.5'!L:L,'B1.5'!$B:$B,'B1.4'!$B19)</f>
        <v>0</v>
      </c>
      <c r="H19" s="62">
        <f>SUMIFS('B1.5'!M:M,'B1.5'!$B:$B,'B1.4'!$B19)</f>
        <v>0</v>
      </c>
    </row>
    <row r="20" spans="1:8">
      <c r="A20" s="15"/>
      <c r="B20" s="15"/>
      <c r="C20" s="15"/>
      <c r="D20" s="62">
        <f>SUM(SUMIFS('B1.5'!L:L,'B1.5'!$B:$B,'B1.4'!$B20)+SUMIFS('B1.5'!M:M,'B1.5'!$B:$B,'B1.4'!$B20))</f>
        <v>0</v>
      </c>
      <c r="E20" s="62">
        <f>SUMIFS('B1.5'!O:O,'B1.5'!$B:$B,'B1.4'!$B20)</f>
        <v>0</v>
      </c>
      <c r="F20" s="62">
        <f>SUMIFS('B1.5'!P:P,'B1.5'!$B:$B,'B1.4'!$B20)</f>
        <v>0</v>
      </c>
      <c r="G20" s="62">
        <f>SUMIFS('B1.5'!L:L,'B1.5'!$B:$B,'B1.4'!$B20)</f>
        <v>0</v>
      </c>
      <c r="H20" s="62">
        <f>SUMIFS('B1.5'!M:M,'B1.5'!$B:$B,'B1.4'!$B20)</f>
        <v>0</v>
      </c>
    </row>
    <row r="21" spans="1:8">
      <c r="A21" s="15"/>
      <c r="B21" s="15"/>
      <c r="C21" s="15"/>
      <c r="D21" s="62">
        <f>SUM(SUMIFS('B1.5'!L:L,'B1.5'!$B:$B,'B1.4'!$B21)+SUMIFS('B1.5'!M:M,'B1.5'!$B:$B,'B1.4'!$B21))</f>
        <v>0</v>
      </c>
      <c r="E21" s="62">
        <f>SUMIFS('B1.5'!O:O,'B1.5'!$B:$B,'B1.4'!$B21)</f>
        <v>0</v>
      </c>
      <c r="F21" s="62">
        <f>SUMIFS('B1.5'!P:P,'B1.5'!$B:$B,'B1.4'!$B21)</f>
        <v>0</v>
      </c>
      <c r="G21" s="62">
        <f>SUMIFS('B1.5'!L:L,'B1.5'!$B:$B,'B1.4'!$B21)</f>
        <v>0</v>
      </c>
      <c r="H21" s="62">
        <f>SUMIFS('B1.5'!M:M,'B1.5'!$B:$B,'B1.4'!$B21)</f>
        <v>0</v>
      </c>
    </row>
    <row r="22" spans="1:8">
      <c r="A22" s="15"/>
      <c r="B22" s="15"/>
      <c r="C22" s="15"/>
      <c r="D22" s="62">
        <f>SUM(SUMIFS('B1.5'!L:L,'B1.5'!$B:$B,'B1.4'!$B22)+SUMIFS('B1.5'!M:M,'B1.5'!$B:$B,'B1.4'!$B22))</f>
        <v>0</v>
      </c>
      <c r="E22" s="62">
        <f>SUMIFS('B1.5'!O:O,'B1.5'!$B:$B,'B1.4'!$B22)</f>
        <v>0</v>
      </c>
      <c r="F22" s="62">
        <f>SUMIFS('B1.5'!P:P,'B1.5'!$B:$B,'B1.4'!$B22)</f>
        <v>0</v>
      </c>
      <c r="G22" s="62">
        <f>SUMIFS('B1.5'!L:L,'B1.5'!$B:$B,'B1.4'!$B22)</f>
        <v>0</v>
      </c>
      <c r="H22" s="62">
        <f>SUMIFS('B1.5'!M:M,'B1.5'!$B:$B,'B1.4'!$B22)</f>
        <v>0</v>
      </c>
    </row>
    <row r="23" spans="1:8">
      <c r="A23" s="15"/>
      <c r="B23" s="15"/>
      <c r="C23" s="15"/>
      <c r="D23" s="62">
        <f>SUM(SUMIFS('B1.5'!L:L,'B1.5'!$B:$B,'B1.4'!$B23)+SUMIFS('B1.5'!M:M,'B1.5'!$B:$B,'B1.4'!$B23))</f>
        <v>0</v>
      </c>
      <c r="E23" s="62">
        <f>SUMIFS('B1.5'!O:O,'B1.5'!$B:$B,'B1.4'!$B23)</f>
        <v>0</v>
      </c>
      <c r="F23" s="62">
        <f>SUMIFS('B1.5'!P:P,'B1.5'!$B:$B,'B1.4'!$B23)</f>
        <v>0</v>
      </c>
      <c r="G23" s="62">
        <f>SUMIFS('B1.5'!L:L,'B1.5'!$B:$B,'B1.4'!$B23)</f>
        <v>0</v>
      </c>
      <c r="H23" s="62">
        <f>SUMIFS('B1.5'!M:M,'B1.5'!$B:$B,'B1.4'!$B23)</f>
        <v>0</v>
      </c>
    </row>
    <row r="24" spans="1:8">
      <c r="A24" s="15"/>
      <c r="B24" s="15"/>
      <c r="C24" s="15"/>
      <c r="D24" s="62">
        <f>SUM(SUMIFS('B1.5'!L:L,'B1.5'!$B:$B,'B1.4'!$B24)+SUMIFS('B1.5'!M:M,'B1.5'!$B:$B,'B1.4'!$B24))</f>
        <v>0</v>
      </c>
      <c r="E24" s="62">
        <f>SUMIFS('B1.5'!O:O,'B1.5'!$B:$B,'B1.4'!$B24)</f>
        <v>0</v>
      </c>
      <c r="F24" s="62">
        <f>SUMIFS('B1.5'!P:P,'B1.5'!$B:$B,'B1.4'!$B24)</f>
        <v>0</v>
      </c>
      <c r="G24" s="62">
        <f>SUMIFS('B1.5'!L:L,'B1.5'!$B:$B,'B1.4'!$B24)</f>
        <v>0</v>
      </c>
      <c r="H24" s="62">
        <f>SUMIFS('B1.5'!M:M,'B1.5'!$B:$B,'B1.4'!$B24)</f>
        <v>0</v>
      </c>
    </row>
    <row r="25" spans="1:8">
      <c r="A25" s="15"/>
      <c r="B25" s="15"/>
      <c r="C25" s="15"/>
      <c r="D25" s="62">
        <f>SUM(SUMIFS('B1.5'!L:L,'B1.5'!$B:$B,'B1.4'!$B25)+SUMIFS('B1.5'!M:M,'B1.5'!$B:$B,'B1.4'!$B25))</f>
        <v>0</v>
      </c>
      <c r="E25" s="62">
        <f>SUMIFS('B1.5'!O:O,'B1.5'!$B:$B,'B1.4'!$B25)</f>
        <v>0</v>
      </c>
      <c r="F25" s="62">
        <f>SUMIFS('B1.5'!P:P,'B1.5'!$B:$B,'B1.4'!$B25)</f>
        <v>0</v>
      </c>
      <c r="G25" s="62">
        <f>SUMIFS('B1.5'!L:L,'B1.5'!$B:$B,'B1.4'!$B25)</f>
        <v>0</v>
      </c>
      <c r="H25" s="62">
        <f>SUMIFS('B1.5'!M:M,'B1.5'!$B:$B,'B1.4'!$B25)</f>
        <v>0</v>
      </c>
    </row>
    <row r="26" spans="1:8">
      <c r="A26" s="15"/>
      <c r="B26" s="15"/>
      <c r="C26" s="15"/>
      <c r="D26" s="62">
        <f>SUM(SUMIFS('B1.5'!L:L,'B1.5'!$B:$B,'B1.4'!$B26)+SUMIFS('B1.5'!M:M,'B1.5'!$B:$B,'B1.4'!$B26))</f>
        <v>0</v>
      </c>
      <c r="E26" s="62">
        <f>SUMIFS('B1.5'!O:O,'B1.5'!$B:$B,'B1.4'!$B26)</f>
        <v>0</v>
      </c>
      <c r="F26" s="62">
        <f>SUMIFS('B1.5'!P:P,'B1.5'!$B:$B,'B1.4'!$B26)</f>
        <v>0</v>
      </c>
      <c r="G26" s="62">
        <f>SUMIFS('B1.5'!L:L,'B1.5'!$B:$B,'B1.4'!$B26)</f>
        <v>0</v>
      </c>
      <c r="H26" s="62">
        <f>SUMIFS('B1.5'!M:M,'B1.5'!$B:$B,'B1.4'!$B26)</f>
        <v>0</v>
      </c>
    </row>
    <row r="27" spans="1:8">
      <c r="A27" s="15"/>
      <c r="B27" s="15"/>
      <c r="C27" s="15"/>
      <c r="D27" s="62">
        <f>SUM(SUMIFS('B1.5'!L:L,'B1.5'!$B:$B,'B1.4'!$B27)+SUMIFS('B1.5'!M:M,'B1.5'!$B:$B,'B1.4'!$B27))</f>
        <v>0</v>
      </c>
      <c r="E27" s="62">
        <f>SUMIFS('B1.5'!O:O,'B1.5'!$B:$B,'B1.4'!$B27)</f>
        <v>0</v>
      </c>
      <c r="F27" s="62">
        <f>SUMIFS('B1.5'!P:P,'B1.5'!$B:$B,'B1.4'!$B27)</f>
        <v>0</v>
      </c>
      <c r="G27" s="62">
        <f>SUMIFS('B1.5'!L:L,'B1.5'!$B:$B,'B1.4'!$B27)</f>
        <v>0</v>
      </c>
      <c r="H27" s="62">
        <f>SUMIFS('B1.5'!M:M,'B1.5'!$B:$B,'B1.4'!$B27)</f>
        <v>0</v>
      </c>
    </row>
    <row r="28" spans="1:8">
      <c r="A28" s="15"/>
      <c r="B28" s="15"/>
      <c r="C28" s="15"/>
      <c r="D28" s="62">
        <f>SUM(SUMIFS('B1.5'!L:L,'B1.5'!$B:$B,'B1.4'!$B28)+SUMIFS('B1.5'!M:M,'B1.5'!$B:$B,'B1.4'!$B28))</f>
        <v>0</v>
      </c>
      <c r="E28" s="62">
        <f>SUMIFS('B1.5'!O:O,'B1.5'!$B:$B,'B1.4'!$B28)</f>
        <v>0</v>
      </c>
      <c r="F28" s="62">
        <f>SUMIFS('B1.5'!P:P,'B1.5'!$B:$B,'B1.4'!$B28)</f>
        <v>0</v>
      </c>
      <c r="G28" s="62">
        <f>SUMIFS('B1.5'!L:L,'B1.5'!$B:$B,'B1.4'!$B28)</f>
        <v>0</v>
      </c>
      <c r="H28" s="62">
        <f>SUMIFS('B1.5'!M:M,'B1.5'!$B:$B,'B1.4'!$B28)</f>
        <v>0</v>
      </c>
    </row>
    <row r="29" spans="1:8">
      <c r="A29" s="15"/>
      <c r="B29" s="15"/>
      <c r="C29" s="15"/>
      <c r="D29" s="62">
        <f>SUM(SUMIFS('B1.5'!L:L,'B1.5'!$B:$B,'B1.4'!$B29)+SUMIFS('B1.5'!M:M,'B1.5'!$B:$B,'B1.4'!$B29))</f>
        <v>0</v>
      </c>
      <c r="E29" s="62">
        <f>SUMIFS('B1.5'!O:O,'B1.5'!$B:$B,'B1.4'!$B29)</f>
        <v>0</v>
      </c>
      <c r="F29" s="62">
        <f>SUMIFS('B1.5'!P:P,'B1.5'!$B:$B,'B1.4'!$B29)</f>
        <v>0</v>
      </c>
      <c r="G29" s="62">
        <f>SUMIFS('B1.5'!L:L,'B1.5'!$B:$B,'B1.4'!$B29)</f>
        <v>0</v>
      </c>
      <c r="H29" s="62">
        <f>SUMIFS('B1.5'!M:M,'B1.5'!$B:$B,'B1.4'!$B29)</f>
        <v>0</v>
      </c>
    </row>
    <row r="30" spans="1:8">
      <c r="A30" s="15"/>
      <c r="B30" s="15"/>
      <c r="C30" s="15"/>
      <c r="D30" s="62">
        <f>SUM(SUMIFS('B1.5'!L:L,'B1.5'!$B:$B,'B1.4'!$B30)+SUMIFS('B1.5'!M:M,'B1.5'!$B:$B,'B1.4'!$B30))</f>
        <v>0</v>
      </c>
      <c r="E30" s="62">
        <f>SUMIFS('B1.5'!O:O,'B1.5'!$B:$B,'B1.4'!$B30)</f>
        <v>0</v>
      </c>
      <c r="F30" s="62">
        <f>SUMIFS('B1.5'!P:P,'B1.5'!$B:$B,'B1.4'!$B30)</f>
        <v>0</v>
      </c>
      <c r="G30" s="62">
        <f>SUMIFS('B1.5'!L:L,'B1.5'!$B:$B,'B1.4'!$B30)</f>
        <v>0</v>
      </c>
      <c r="H30" s="62">
        <f>SUMIFS('B1.5'!M:M,'B1.5'!$B:$B,'B1.4'!$B30)</f>
        <v>0</v>
      </c>
    </row>
    <row r="31" spans="1:8">
      <c r="A31" s="15"/>
      <c r="B31" s="15"/>
      <c r="C31" s="15"/>
      <c r="D31" s="62">
        <f>SUM(SUMIFS('B1.5'!L:L,'B1.5'!$B:$B,'B1.4'!$B31)+SUMIFS('B1.5'!M:M,'B1.5'!$B:$B,'B1.4'!$B31))</f>
        <v>0</v>
      </c>
      <c r="E31" s="62">
        <f>SUMIFS('B1.5'!O:O,'B1.5'!$B:$B,'B1.4'!$B31)</f>
        <v>0</v>
      </c>
      <c r="F31" s="62">
        <f>SUMIFS('B1.5'!P:P,'B1.5'!$B:$B,'B1.4'!$B31)</f>
        <v>0</v>
      </c>
      <c r="G31" s="62">
        <f>SUMIFS('B1.5'!L:L,'B1.5'!$B:$B,'B1.4'!$B31)</f>
        <v>0</v>
      </c>
      <c r="H31" s="62">
        <f>SUMIFS('B1.5'!M:M,'B1.5'!$B:$B,'B1.4'!$B31)</f>
        <v>0</v>
      </c>
    </row>
    <row r="32" spans="1:8">
      <c r="A32" s="15"/>
      <c r="B32" s="15"/>
      <c r="C32" s="15"/>
      <c r="D32" s="62">
        <f>SUM(SUMIFS('B1.5'!L:L,'B1.5'!$B:$B,'B1.4'!$B32)+SUMIFS('B1.5'!M:M,'B1.5'!$B:$B,'B1.4'!$B32))</f>
        <v>0</v>
      </c>
      <c r="E32" s="62">
        <f>SUMIFS('B1.5'!O:O,'B1.5'!$B:$B,'B1.4'!$B32)</f>
        <v>0</v>
      </c>
      <c r="F32" s="62">
        <f>SUMIFS('B1.5'!P:P,'B1.5'!$B:$B,'B1.4'!$B32)</f>
        <v>0</v>
      </c>
      <c r="G32" s="62">
        <f>SUMIFS('B1.5'!L:L,'B1.5'!$B:$B,'B1.4'!$B32)</f>
        <v>0</v>
      </c>
      <c r="H32" s="62">
        <f>SUMIFS('B1.5'!M:M,'B1.5'!$B:$B,'B1.4'!$B32)</f>
        <v>0</v>
      </c>
    </row>
    <row r="33" spans="1:8">
      <c r="A33" s="15"/>
      <c r="B33" s="15"/>
      <c r="C33" s="15"/>
      <c r="D33" s="62">
        <f>SUM(SUMIFS('B1.5'!L:L,'B1.5'!$B:$B,'B1.4'!$B33)+SUMIFS('B1.5'!M:M,'B1.5'!$B:$B,'B1.4'!$B33))</f>
        <v>0</v>
      </c>
      <c r="E33" s="62">
        <f>SUMIFS('B1.5'!O:O,'B1.5'!$B:$B,'B1.4'!$B33)</f>
        <v>0</v>
      </c>
      <c r="F33" s="62">
        <f>SUMIFS('B1.5'!P:P,'B1.5'!$B:$B,'B1.4'!$B33)</f>
        <v>0</v>
      </c>
      <c r="G33" s="62">
        <f>SUMIFS('B1.5'!L:L,'B1.5'!$B:$B,'B1.4'!$B33)</f>
        <v>0</v>
      </c>
      <c r="H33" s="62">
        <f>SUMIFS('B1.5'!M:M,'B1.5'!$B:$B,'B1.4'!$B33)</f>
        <v>0</v>
      </c>
    </row>
    <row r="34" spans="1:8">
      <c r="A34" s="15"/>
      <c r="B34" s="15"/>
      <c r="C34" s="15"/>
      <c r="D34" s="62">
        <f>SUM(SUMIFS('B1.5'!L:L,'B1.5'!$B:$B,'B1.4'!$B34)+SUMIFS('B1.5'!M:M,'B1.5'!$B:$B,'B1.4'!$B34))</f>
        <v>0</v>
      </c>
      <c r="E34" s="62">
        <f>SUMIFS('B1.5'!O:O,'B1.5'!$B:$B,'B1.4'!$B34)</f>
        <v>0</v>
      </c>
      <c r="F34" s="62">
        <f>SUMIFS('B1.5'!P:P,'B1.5'!$B:$B,'B1.4'!$B34)</f>
        <v>0</v>
      </c>
      <c r="G34" s="62">
        <f>SUMIFS('B1.5'!L:L,'B1.5'!$B:$B,'B1.4'!$B34)</f>
        <v>0</v>
      </c>
      <c r="H34" s="62">
        <f>SUMIFS('B1.5'!M:M,'B1.5'!$B:$B,'B1.4'!$B34)</f>
        <v>0</v>
      </c>
    </row>
    <row r="35" spans="1:8">
      <c r="A35" s="15"/>
      <c r="B35" s="15"/>
      <c r="C35" s="15"/>
      <c r="D35" s="62">
        <f>SUM(SUMIFS('B1.5'!L:L,'B1.5'!$B:$B,'B1.4'!$B35)+SUMIFS('B1.5'!M:M,'B1.5'!$B:$B,'B1.4'!$B35))</f>
        <v>0</v>
      </c>
      <c r="E35" s="62">
        <f>SUMIFS('B1.5'!O:O,'B1.5'!$B:$B,'B1.4'!$B35)</f>
        <v>0</v>
      </c>
      <c r="F35" s="62">
        <f>SUMIFS('B1.5'!P:P,'B1.5'!$B:$B,'B1.4'!$B35)</f>
        <v>0</v>
      </c>
      <c r="G35" s="62">
        <f>SUMIFS('B1.5'!L:L,'B1.5'!$B:$B,'B1.4'!$B35)</f>
        <v>0</v>
      </c>
      <c r="H35" s="62">
        <f>SUMIFS('B1.5'!M:M,'B1.5'!$B:$B,'B1.4'!$B35)</f>
        <v>0</v>
      </c>
    </row>
    <row r="36" spans="1:8">
      <c r="A36" s="15"/>
      <c r="B36" s="15"/>
      <c r="C36" s="15"/>
      <c r="D36" s="62">
        <f>SUM(SUMIFS('B1.5'!L:L,'B1.5'!$B:$B,'B1.4'!$B36)+SUMIFS('B1.5'!M:M,'B1.5'!$B:$B,'B1.4'!$B36))</f>
        <v>0</v>
      </c>
      <c r="E36" s="62">
        <f>SUMIFS('B1.5'!O:O,'B1.5'!$B:$B,'B1.4'!$B36)</f>
        <v>0</v>
      </c>
      <c r="F36" s="62">
        <f>SUMIFS('B1.5'!P:P,'B1.5'!$B:$B,'B1.4'!$B36)</f>
        <v>0</v>
      </c>
      <c r="G36" s="62">
        <f>SUMIFS('B1.5'!L:L,'B1.5'!$B:$B,'B1.4'!$B36)</f>
        <v>0</v>
      </c>
      <c r="H36" s="62">
        <f>SUMIFS('B1.5'!M:M,'B1.5'!$B:$B,'B1.4'!$B36)</f>
        <v>0</v>
      </c>
    </row>
    <row r="37" spans="1:8">
      <c r="A37" s="15"/>
      <c r="B37" s="15"/>
      <c r="C37" s="15"/>
      <c r="D37" s="62">
        <f>SUM(SUMIFS('B1.5'!L:L,'B1.5'!$B:$B,'B1.4'!$B37)+SUMIFS('B1.5'!M:M,'B1.5'!$B:$B,'B1.4'!$B37))</f>
        <v>0</v>
      </c>
      <c r="E37" s="62">
        <f>SUMIFS('B1.5'!O:O,'B1.5'!$B:$B,'B1.4'!$B37)</f>
        <v>0</v>
      </c>
      <c r="F37" s="62">
        <f>SUMIFS('B1.5'!P:P,'B1.5'!$B:$B,'B1.4'!$B37)</f>
        <v>0</v>
      </c>
      <c r="G37" s="62">
        <f>SUMIFS('B1.5'!L:L,'B1.5'!$B:$B,'B1.4'!$B37)</f>
        <v>0</v>
      </c>
      <c r="H37" s="62">
        <f>SUMIFS('B1.5'!M:M,'B1.5'!$B:$B,'B1.4'!$B37)</f>
        <v>0</v>
      </c>
    </row>
    <row r="38" spans="1:8">
      <c r="A38" s="15"/>
      <c r="B38" s="15"/>
      <c r="C38" s="15"/>
      <c r="D38" s="62">
        <f>SUM(SUMIFS('B1.5'!L:L,'B1.5'!$B:$B,'B1.4'!$B38)+SUMIFS('B1.5'!M:M,'B1.5'!$B:$B,'B1.4'!$B38))</f>
        <v>0</v>
      </c>
      <c r="E38" s="62">
        <f>SUMIFS('B1.5'!O:O,'B1.5'!$B:$B,'B1.4'!$B38)</f>
        <v>0</v>
      </c>
      <c r="F38" s="62">
        <f>SUMIFS('B1.5'!P:P,'B1.5'!$B:$B,'B1.4'!$B38)</f>
        <v>0</v>
      </c>
      <c r="G38" s="62">
        <f>SUMIFS('B1.5'!L:L,'B1.5'!$B:$B,'B1.4'!$B38)</f>
        <v>0</v>
      </c>
      <c r="H38" s="62">
        <f>SUMIFS('B1.5'!M:M,'B1.5'!$B:$B,'B1.4'!$B38)</f>
        <v>0</v>
      </c>
    </row>
    <row r="39" spans="1:8">
      <c r="A39" s="15"/>
      <c r="B39" s="15"/>
      <c r="C39" s="15"/>
      <c r="D39" s="62">
        <f>SUM(SUMIFS('B1.5'!L:L,'B1.5'!$B:$B,'B1.4'!$B39)+SUMIFS('B1.5'!M:M,'B1.5'!$B:$B,'B1.4'!$B39))</f>
        <v>0</v>
      </c>
      <c r="E39" s="62">
        <f>SUMIFS('B1.5'!O:O,'B1.5'!$B:$B,'B1.4'!$B39)</f>
        <v>0</v>
      </c>
      <c r="F39" s="62">
        <f>SUMIFS('B1.5'!P:P,'B1.5'!$B:$B,'B1.4'!$B39)</f>
        <v>0</v>
      </c>
      <c r="G39" s="62">
        <f>SUMIFS('B1.5'!L:L,'B1.5'!$B:$B,'B1.4'!$B39)</f>
        <v>0</v>
      </c>
      <c r="H39" s="62">
        <f>SUMIFS('B1.5'!M:M,'B1.5'!$B:$B,'B1.4'!$B39)</f>
        <v>0</v>
      </c>
    </row>
    <row r="40" spans="1:8">
      <c r="A40" s="15"/>
      <c r="B40" s="15"/>
      <c r="C40" s="15"/>
      <c r="D40" s="62">
        <f>SUM(SUMIFS('B1.5'!L:L,'B1.5'!$B:$B,'B1.4'!$B40)+SUMIFS('B1.5'!M:M,'B1.5'!$B:$B,'B1.4'!$B40))</f>
        <v>0</v>
      </c>
      <c r="E40" s="62">
        <f>SUMIFS('B1.5'!O:O,'B1.5'!$B:$B,'B1.4'!$B40)</f>
        <v>0</v>
      </c>
      <c r="F40" s="62">
        <f>SUMIFS('B1.5'!P:P,'B1.5'!$B:$B,'B1.4'!$B40)</f>
        <v>0</v>
      </c>
      <c r="G40" s="62">
        <f>SUMIFS('B1.5'!L:L,'B1.5'!$B:$B,'B1.4'!$B40)</f>
        <v>0</v>
      </c>
      <c r="H40" s="62">
        <f>SUMIFS('B1.5'!M:M,'B1.5'!$B:$B,'B1.4'!$B40)</f>
        <v>0</v>
      </c>
    </row>
    <row r="41" spans="1:8">
      <c r="A41" s="15"/>
      <c r="B41" s="15"/>
      <c r="C41" s="15"/>
      <c r="D41" s="62">
        <f>SUM(SUMIFS('B1.5'!L:L,'B1.5'!$B:$B,'B1.4'!$B41)+SUMIFS('B1.5'!M:M,'B1.5'!$B:$B,'B1.4'!$B41))</f>
        <v>0</v>
      </c>
      <c r="E41" s="62">
        <f>SUMIFS('B1.5'!O:O,'B1.5'!$B:$B,'B1.4'!$B41)</f>
        <v>0</v>
      </c>
      <c r="F41" s="62">
        <f>SUMIFS('B1.5'!P:P,'B1.5'!$B:$B,'B1.4'!$B41)</f>
        <v>0</v>
      </c>
      <c r="G41" s="62">
        <f>SUMIFS('B1.5'!L:L,'B1.5'!$B:$B,'B1.4'!$B41)</f>
        <v>0</v>
      </c>
      <c r="H41" s="62">
        <f>SUMIFS('B1.5'!M:M,'B1.5'!$B:$B,'B1.4'!$B41)</f>
        <v>0</v>
      </c>
    </row>
    <row r="42" spans="1:8">
      <c r="A42" s="15"/>
      <c r="B42" s="15"/>
      <c r="C42" s="15"/>
      <c r="D42" s="62">
        <f>SUM(SUMIFS('B1.5'!L:L,'B1.5'!$B:$B,'B1.4'!$B42)+SUMIFS('B1.5'!M:M,'B1.5'!$B:$B,'B1.4'!$B42))</f>
        <v>0</v>
      </c>
      <c r="E42" s="62">
        <f>SUMIFS('B1.5'!O:O,'B1.5'!$B:$B,'B1.4'!$B42)</f>
        <v>0</v>
      </c>
      <c r="F42" s="62">
        <f>SUMIFS('B1.5'!P:P,'B1.5'!$B:$B,'B1.4'!$B42)</f>
        <v>0</v>
      </c>
      <c r="G42" s="62">
        <f>SUMIFS('B1.5'!L:L,'B1.5'!$B:$B,'B1.4'!$B42)</f>
        <v>0</v>
      </c>
      <c r="H42" s="62">
        <f>SUMIFS('B1.5'!M:M,'B1.5'!$B:$B,'B1.4'!$B42)</f>
        <v>0</v>
      </c>
    </row>
    <row r="43" spans="1:8">
      <c r="A43" s="15"/>
      <c r="B43" s="15"/>
      <c r="C43" s="15"/>
      <c r="D43" s="62">
        <f>SUM(SUMIFS('B1.5'!L:L,'B1.5'!$B:$B,'B1.4'!$B43)+SUMIFS('B1.5'!M:M,'B1.5'!$B:$B,'B1.4'!$B43))</f>
        <v>0</v>
      </c>
      <c r="E43" s="62">
        <f>SUMIFS('B1.5'!O:O,'B1.5'!$B:$B,'B1.4'!$B43)</f>
        <v>0</v>
      </c>
      <c r="F43" s="62">
        <f>SUMIFS('B1.5'!P:P,'B1.5'!$B:$B,'B1.4'!$B43)</f>
        <v>0</v>
      </c>
      <c r="G43" s="62">
        <f>SUMIFS('B1.5'!L:L,'B1.5'!$B:$B,'B1.4'!$B43)</f>
        <v>0</v>
      </c>
      <c r="H43" s="62">
        <f>SUMIFS('B1.5'!M:M,'B1.5'!$B:$B,'B1.4'!$B43)</f>
        <v>0</v>
      </c>
    </row>
    <row r="44" spans="1:8">
      <c r="A44" s="15"/>
      <c r="B44" s="15"/>
      <c r="C44" s="15"/>
      <c r="D44" s="62">
        <f>SUM(SUMIFS('B1.5'!L:L,'B1.5'!$B:$B,'B1.4'!$B44)+SUMIFS('B1.5'!M:M,'B1.5'!$B:$B,'B1.4'!$B44))</f>
        <v>0</v>
      </c>
      <c r="E44" s="62">
        <f>SUMIFS('B1.5'!O:O,'B1.5'!$B:$B,'B1.4'!$B44)</f>
        <v>0</v>
      </c>
      <c r="F44" s="62">
        <f>SUMIFS('B1.5'!P:P,'B1.5'!$B:$B,'B1.4'!$B44)</f>
        <v>0</v>
      </c>
      <c r="G44" s="62">
        <f>SUMIFS('B1.5'!L:L,'B1.5'!$B:$B,'B1.4'!$B44)</f>
        <v>0</v>
      </c>
      <c r="H44" s="62">
        <f>SUMIFS('B1.5'!M:M,'B1.5'!$B:$B,'B1.4'!$B44)</f>
        <v>0</v>
      </c>
    </row>
    <row r="45" spans="1:8">
      <c r="A45" s="15"/>
      <c r="B45" s="15"/>
      <c r="C45" s="15"/>
      <c r="D45" s="62">
        <f>SUM(SUMIFS('B1.5'!L:L,'B1.5'!$B:$B,'B1.4'!$B45)+SUMIFS('B1.5'!M:M,'B1.5'!$B:$B,'B1.4'!$B45))</f>
        <v>0</v>
      </c>
      <c r="E45" s="62">
        <f>SUMIFS('B1.5'!O:O,'B1.5'!$B:$B,'B1.4'!$B45)</f>
        <v>0</v>
      </c>
      <c r="F45" s="62">
        <f>SUMIFS('B1.5'!P:P,'B1.5'!$B:$B,'B1.4'!$B45)</f>
        <v>0</v>
      </c>
      <c r="G45" s="62">
        <f>SUMIFS('B1.5'!L:L,'B1.5'!$B:$B,'B1.4'!$B45)</f>
        <v>0</v>
      </c>
      <c r="H45" s="62">
        <f>SUMIFS('B1.5'!M:M,'B1.5'!$B:$B,'B1.4'!$B45)</f>
        <v>0</v>
      </c>
    </row>
    <row r="46" spans="1:8">
      <c r="A46" s="15"/>
      <c r="B46" s="15"/>
      <c r="C46" s="15"/>
      <c r="D46" s="62">
        <f>SUM(SUMIFS('B1.5'!L:L,'B1.5'!$B:$B,'B1.4'!$B46)+SUMIFS('B1.5'!M:M,'B1.5'!$B:$B,'B1.4'!$B46))</f>
        <v>0</v>
      </c>
      <c r="E46" s="62">
        <f>SUMIFS('B1.5'!O:O,'B1.5'!$B:$B,'B1.4'!$B46)</f>
        <v>0</v>
      </c>
      <c r="F46" s="62">
        <f>SUMIFS('B1.5'!P:P,'B1.5'!$B:$B,'B1.4'!$B46)</f>
        <v>0</v>
      </c>
      <c r="G46" s="62">
        <f>SUMIFS('B1.5'!L:L,'B1.5'!$B:$B,'B1.4'!$B46)</f>
        <v>0</v>
      </c>
      <c r="H46" s="62">
        <f>SUMIFS('B1.5'!M:M,'B1.5'!$B:$B,'B1.4'!$B46)</f>
        <v>0</v>
      </c>
    </row>
    <row r="47" spans="1:8">
      <c r="A47" s="15"/>
      <c r="B47" s="15"/>
      <c r="C47" s="15"/>
      <c r="D47" s="62">
        <f>SUM(SUMIFS('B1.5'!L:L,'B1.5'!$B:$B,'B1.4'!$B47)+SUMIFS('B1.5'!M:M,'B1.5'!$B:$B,'B1.4'!$B47))</f>
        <v>0</v>
      </c>
      <c r="E47" s="62">
        <f>SUMIFS('B1.5'!O:O,'B1.5'!$B:$B,'B1.4'!$B47)</f>
        <v>0</v>
      </c>
      <c r="F47" s="62">
        <f>SUMIFS('B1.5'!P:P,'B1.5'!$B:$B,'B1.4'!$B47)</f>
        <v>0</v>
      </c>
      <c r="G47" s="62">
        <f>SUMIFS('B1.5'!L:L,'B1.5'!$B:$B,'B1.4'!$B47)</f>
        <v>0</v>
      </c>
      <c r="H47" s="62">
        <f>SUMIFS('B1.5'!M:M,'B1.5'!$B:$B,'B1.4'!$B47)</f>
        <v>0</v>
      </c>
    </row>
    <row r="48" spans="1:8">
      <c r="A48" s="15"/>
      <c r="B48" s="15"/>
      <c r="C48" s="15"/>
      <c r="D48" s="62">
        <f>SUM(SUMIFS('B1.5'!L:L,'B1.5'!$B:$B,'B1.4'!$B48)+SUMIFS('B1.5'!M:M,'B1.5'!$B:$B,'B1.4'!$B48))</f>
        <v>0</v>
      </c>
      <c r="E48" s="62">
        <f>SUMIFS('B1.5'!O:O,'B1.5'!$B:$B,'B1.4'!$B48)</f>
        <v>0</v>
      </c>
      <c r="F48" s="62">
        <f>SUMIFS('B1.5'!P:P,'B1.5'!$B:$B,'B1.4'!$B48)</f>
        <v>0</v>
      </c>
      <c r="G48" s="62">
        <f>SUMIFS('B1.5'!L:L,'B1.5'!$B:$B,'B1.4'!$B48)</f>
        <v>0</v>
      </c>
      <c r="H48" s="62">
        <f>SUMIFS('B1.5'!M:M,'B1.5'!$B:$B,'B1.4'!$B48)</f>
        <v>0</v>
      </c>
    </row>
    <row r="49" spans="1:8">
      <c r="A49" s="15"/>
      <c r="B49" s="15"/>
      <c r="C49" s="15"/>
      <c r="D49" s="62">
        <f>SUM(SUMIFS('B1.5'!L:L,'B1.5'!$B:$B,'B1.4'!$B49)+SUMIFS('B1.5'!M:M,'B1.5'!$B:$B,'B1.4'!$B49))</f>
        <v>0</v>
      </c>
      <c r="E49" s="62">
        <f>SUMIFS('B1.5'!O:O,'B1.5'!$B:$B,'B1.4'!$B49)</f>
        <v>0</v>
      </c>
      <c r="F49" s="62">
        <f>SUMIFS('B1.5'!P:P,'B1.5'!$B:$B,'B1.4'!$B49)</f>
        <v>0</v>
      </c>
      <c r="G49" s="62">
        <f>SUMIFS('B1.5'!L:L,'B1.5'!$B:$B,'B1.4'!$B49)</f>
        <v>0</v>
      </c>
      <c r="H49" s="62">
        <f>SUMIFS('B1.5'!M:M,'B1.5'!$B:$B,'B1.4'!$B49)</f>
        <v>0</v>
      </c>
    </row>
    <row r="50" spans="1:8">
      <c r="A50" s="15"/>
      <c r="B50" s="15"/>
      <c r="C50" s="15"/>
      <c r="D50" s="62">
        <f>SUM(SUMIFS('B1.5'!L:L,'B1.5'!$B:$B,'B1.4'!$B50)+SUMIFS('B1.5'!M:M,'B1.5'!$B:$B,'B1.4'!$B50))</f>
        <v>0</v>
      </c>
      <c r="E50" s="62">
        <f>SUMIFS('B1.5'!O:O,'B1.5'!$B:$B,'B1.4'!$B50)</f>
        <v>0</v>
      </c>
      <c r="F50" s="62">
        <f>SUMIFS('B1.5'!P:P,'B1.5'!$B:$B,'B1.4'!$B50)</f>
        <v>0</v>
      </c>
      <c r="G50" s="62">
        <f>SUMIFS('B1.5'!L:L,'B1.5'!$B:$B,'B1.4'!$B50)</f>
        <v>0</v>
      </c>
      <c r="H50" s="62">
        <f>SUMIFS('B1.5'!M:M,'B1.5'!$B:$B,'B1.4'!$B50)</f>
        <v>0</v>
      </c>
    </row>
    <row r="51" spans="1:8">
      <c r="A51" s="15"/>
      <c r="B51" s="15"/>
      <c r="C51" s="15"/>
      <c r="D51" s="62">
        <f>SUM(SUMIFS('B1.5'!L:L,'B1.5'!$B:$B,'B1.4'!$B51)+SUMIFS('B1.5'!M:M,'B1.5'!$B:$B,'B1.4'!$B51))</f>
        <v>0</v>
      </c>
      <c r="E51" s="62">
        <f>SUMIFS('B1.5'!O:O,'B1.5'!$B:$B,'B1.4'!$B51)</f>
        <v>0</v>
      </c>
      <c r="F51" s="62">
        <f>SUMIFS('B1.5'!P:P,'B1.5'!$B:$B,'B1.4'!$B51)</f>
        <v>0</v>
      </c>
      <c r="G51" s="62">
        <f>SUMIFS('B1.5'!L:L,'B1.5'!$B:$B,'B1.4'!$B51)</f>
        <v>0</v>
      </c>
      <c r="H51" s="62">
        <f>SUMIFS('B1.5'!M:M,'B1.5'!$B:$B,'B1.4'!$B51)</f>
        <v>0</v>
      </c>
    </row>
    <row r="52" spans="1:8">
      <c r="A52" s="15"/>
      <c r="B52" s="15"/>
      <c r="C52" s="15"/>
      <c r="D52" s="62">
        <f>SUM(SUMIFS('B1.5'!L:L,'B1.5'!$B:$B,'B1.4'!$B52)+SUMIFS('B1.5'!M:M,'B1.5'!$B:$B,'B1.4'!$B52))</f>
        <v>0</v>
      </c>
      <c r="E52" s="62">
        <f>SUMIFS('B1.5'!O:O,'B1.5'!$B:$B,'B1.4'!$B52)</f>
        <v>0</v>
      </c>
      <c r="F52" s="62">
        <f>SUMIFS('B1.5'!P:P,'B1.5'!$B:$B,'B1.4'!$B52)</f>
        <v>0</v>
      </c>
      <c r="G52" s="62">
        <f>SUMIFS('B1.5'!L:L,'B1.5'!$B:$B,'B1.4'!$B52)</f>
        <v>0</v>
      </c>
      <c r="H52" s="62">
        <f>SUMIFS('B1.5'!M:M,'B1.5'!$B:$B,'B1.4'!$B52)</f>
        <v>0</v>
      </c>
    </row>
    <row r="53" spans="1:8">
      <c r="A53" s="15"/>
      <c r="B53" s="15"/>
      <c r="C53" s="15"/>
      <c r="D53" s="62">
        <f>SUM(SUMIFS('B1.5'!L:L,'B1.5'!$B:$B,'B1.4'!$B53)+SUMIFS('B1.5'!M:M,'B1.5'!$B:$B,'B1.4'!$B53))</f>
        <v>0</v>
      </c>
      <c r="E53" s="62">
        <f>SUMIFS('B1.5'!O:O,'B1.5'!$B:$B,'B1.4'!$B53)</f>
        <v>0</v>
      </c>
      <c r="F53" s="62">
        <f>SUMIFS('B1.5'!P:P,'B1.5'!$B:$B,'B1.4'!$B53)</f>
        <v>0</v>
      </c>
      <c r="G53" s="62">
        <f>SUMIFS('B1.5'!L:L,'B1.5'!$B:$B,'B1.4'!$B53)</f>
        <v>0</v>
      </c>
      <c r="H53" s="62">
        <f>SUMIFS('B1.5'!M:M,'B1.5'!$B:$B,'B1.4'!$B53)</f>
        <v>0</v>
      </c>
    </row>
    <row r="54" spans="1:8">
      <c r="A54" s="15"/>
      <c r="B54" s="15"/>
      <c r="C54" s="15"/>
      <c r="D54" s="62">
        <f>SUM(SUMIFS('B1.5'!L:L,'B1.5'!$B:$B,'B1.4'!$B54)+SUMIFS('B1.5'!M:M,'B1.5'!$B:$B,'B1.4'!$B54))</f>
        <v>0</v>
      </c>
      <c r="E54" s="62">
        <f>SUMIFS('B1.5'!O:O,'B1.5'!$B:$B,'B1.4'!$B54)</f>
        <v>0</v>
      </c>
      <c r="F54" s="62">
        <f>SUMIFS('B1.5'!P:P,'B1.5'!$B:$B,'B1.4'!$B54)</f>
        <v>0</v>
      </c>
      <c r="G54" s="62">
        <f>SUMIFS('B1.5'!L:L,'B1.5'!$B:$B,'B1.4'!$B54)</f>
        <v>0</v>
      </c>
      <c r="H54" s="62">
        <f>SUMIFS('B1.5'!M:M,'B1.5'!$B:$B,'B1.4'!$B54)</f>
        <v>0</v>
      </c>
    </row>
    <row r="55" spans="1:8">
      <c r="A55" s="15"/>
      <c r="B55" s="15"/>
      <c r="C55" s="15"/>
      <c r="D55" s="62">
        <f>SUM(SUMIFS('B1.5'!L:L,'B1.5'!$B:$B,'B1.4'!$B55)+SUMIFS('B1.5'!M:M,'B1.5'!$B:$B,'B1.4'!$B55))</f>
        <v>0</v>
      </c>
      <c r="E55" s="62">
        <f>SUMIFS('B1.5'!O:O,'B1.5'!$B:$B,'B1.4'!$B55)</f>
        <v>0</v>
      </c>
      <c r="F55" s="62">
        <f>SUMIFS('B1.5'!P:P,'B1.5'!$B:$B,'B1.4'!$B55)</f>
        <v>0</v>
      </c>
      <c r="G55" s="62">
        <f>SUMIFS('B1.5'!L:L,'B1.5'!$B:$B,'B1.4'!$B55)</f>
        <v>0</v>
      </c>
      <c r="H55" s="62">
        <f>SUMIFS('B1.5'!M:M,'B1.5'!$B:$B,'B1.4'!$B55)</f>
        <v>0</v>
      </c>
    </row>
    <row r="56" spans="1:8">
      <c r="A56" s="15"/>
      <c r="B56" s="15"/>
      <c r="C56" s="15"/>
      <c r="D56" s="62">
        <f>SUM(SUMIFS('B1.5'!L:L,'B1.5'!$B:$B,'B1.4'!$B56)+SUMIFS('B1.5'!M:M,'B1.5'!$B:$B,'B1.4'!$B56))</f>
        <v>0</v>
      </c>
      <c r="E56" s="62">
        <f>SUMIFS('B1.5'!O:O,'B1.5'!$B:$B,'B1.4'!$B56)</f>
        <v>0</v>
      </c>
      <c r="F56" s="62">
        <f>SUMIFS('B1.5'!P:P,'B1.5'!$B:$B,'B1.4'!$B56)</f>
        <v>0</v>
      </c>
      <c r="G56" s="62">
        <f>SUMIFS('B1.5'!L:L,'B1.5'!$B:$B,'B1.4'!$B56)</f>
        <v>0</v>
      </c>
      <c r="H56" s="62">
        <f>SUMIFS('B1.5'!M:M,'B1.5'!$B:$B,'B1.4'!$B56)</f>
        <v>0</v>
      </c>
    </row>
    <row r="57" spans="1:8">
      <c r="A57" s="15"/>
      <c r="B57" s="15"/>
      <c r="C57" s="15"/>
      <c r="D57" s="62">
        <f>SUM(SUMIFS('B1.5'!L:L,'B1.5'!$B:$B,'B1.4'!$B57)+SUMIFS('B1.5'!M:M,'B1.5'!$B:$B,'B1.4'!$B57))</f>
        <v>0</v>
      </c>
      <c r="E57" s="62">
        <f>SUMIFS('B1.5'!O:O,'B1.5'!$B:$B,'B1.4'!$B57)</f>
        <v>0</v>
      </c>
      <c r="F57" s="62">
        <f>SUMIFS('B1.5'!P:P,'B1.5'!$B:$B,'B1.4'!$B57)</f>
        <v>0</v>
      </c>
      <c r="G57" s="62">
        <f>SUMIFS('B1.5'!L:L,'B1.5'!$B:$B,'B1.4'!$B57)</f>
        <v>0</v>
      </c>
      <c r="H57" s="62">
        <f>SUMIFS('B1.5'!M:M,'B1.5'!$B:$B,'B1.4'!$B57)</f>
        <v>0</v>
      </c>
    </row>
    <row r="58" spans="1:8">
      <c r="A58" s="15"/>
      <c r="B58" s="15"/>
      <c r="C58" s="15"/>
      <c r="D58" s="62">
        <f>SUM(SUMIFS('B1.5'!L:L,'B1.5'!$B:$B,'B1.4'!$B58)+SUMIFS('B1.5'!M:M,'B1.5'!$B:$B,'B1.4'!$B58))</f>
        <v>0</v>
      </c>
      <c r="E58" s="62">
        <f>SUMIFS('B1.5'!O:O,'B1.5'!$B:$B,'B1.4'!$B58)</f>
        <v>0</v>
      </c>
      <c r="F58" s="62">
        <f>SUMIFS('B1.5'!P:P,'B1.5'!$B:$B,'B1.4'!$B58)</f>
        <v>0</v>
      </c>
      <c r="G58" s="62">
        <f>SUMIFS('B1.5'!L:L,'B1.5'!$B:$B,'B1.4'!$B58)</f>
        <v>0</v>
      </c>
      <c r="H58" s="62">
        <f>SUMIFS('B1.5'!M:M,'B1.5'!$B:$B,'B1.4'!$B58)</f>
        <v>0</v>
      </c>
    </row>
    <row r="59" spans="1:8">
      <c r="A59" s="15"/>
      <c r="B59" s="15"/>
      <c r="C59" s="15"/>
      <c r="D59" s="62">
        <f>SUM(SUMIFS('B1.5'!L:L,'B1.5'!$B:$B,'B1.4'!$B59)+SUMIFS('B1.5'!M:M,'B1.5'!$B:$B,'B1.4'!$B59))</f>
        <v>0</v>
      </c>
      <c r="E59" s="62">
        <f>SUMIFS('B1.5'!O:O,'B1.5'!$B:$B,'B1.4'!$B59)</f>
        <v>0</v>
      </c>
      <c r="F59" s="62">
        <f>SUMIFS('B1.5'!P:P,'B1.5'!$B:$B,'B1.4'!$B59)</f>
        <v>0</v>
      </c>
      <c r="G59" s="62">
        <f>SUMIFS('B1.5'!L:L,'B1.5'!$B:$B,'B1.4'!$B59)</f>
        <v>0</v>
      </c>
      <c r="H59" s="62">
        <f>SUMIFS('B1.5'!M:M,'B1.5'!$B:$B,'B1.4'!$B59)</f>
        <v>0</v>
      </c>
    </row>
    <row r="60" spans="1:8">
      <c r="A60" s="15"/>
      <c r="B60" s="15"/>
      <c r="C60" s="15"/>
      <c r="D60" s="62">
        <f>SUM(SUMIFS('B1.5'!L:L,'B1.5'!$B:$B,'B1.4'!$B60)+SUMIFS('B1.5'!M:M,'B1.5'!$B:$B,'B1.4'!$B60))</f>
        <v>0</v>
      </c>
      <c r="E60" s="62">
        <f>SUMIFS('B1.5'!O:O,'B1.5'!$B:$B,'B1.4'!$B60)</f>
        <v>0</v>
      </c>
      <c r="F60" s="62">
        <f>SUMIFS('B1.5'!P:P,'B1.5'!$B:$B,'B1.4'!$B60)</f>
        <v>0</v>
      </c>
      <c r="G60" s="62">
        <f>SUMIFS('B1.5'!L:L,'B1.5'!$B:$B,'B1.4'!$B60)</f>
        <v>0</v>
      </c>
      <c r="H60" s="62">
        <f>SUMIFS('B1.5'!M:M,'B1.5'!$B:$B,'B1.4'!$B60)</f>
        <v>0</v>
      </c>
    </row>
    <row r="61" spans="1:8">
      <c r="A61" s="15"/>
      <c r="B61" s="15"/>
      <c r="C61" s="15"/>
      <c r="D61" s="62">
        <f>SUM(SUMIFS('B1.5'!L:L,'B1.5'!$B:$B,'B1.4'!$B61)+SUMIFS('B1.5'!M:M,'B1.5'!$B:$B,'B1.4'!$B61))</f>
        <v>0</v>
      </c>
      <c r="E61" s="62">
        <f>SUMIFS('B1.5'!O:O,'B1.5'!$B:$B,'B1.4'!$B61)</f>
        <v>0</v>
      </c>
      <c r="F61" s="62">
        <f>SUMIFS('B1.5'!P:P,'B1.5'!$B:$B,'B1.4'!$B61)</f>
        <v>0</v>
      </c>
      <c r="G61" s="62">
        <f>SUMIFS('B1.5'!L:L,'B1.5'!$B:$B,'B1.4'!$B61)</f>
        <v>0</v>
      </c>
      <c r="H61" s="62">
        <f>SUMIFS('B1.5'!M:M,'B1.5'!$B:$B,'B1.4'!$B61)</f>
        <v>0</v>
      </c>
    </row>
    <row r="62" spans="1:8">
      <c r="A62" s="15"/>
      <c r="B62" s="15"/>
      <c r="C62" s="15"/>
      <c r="D62" s="62">
        <f>SUM(SUMIFS('B1.5'!L:L,'B1.5'!$B:$B,'B1.4'!$B62)+SUMIFS('B1.5'!M:M,'B1.5'!$B:$B,'B1.4'!$B62))</f>
        <v>0</v>
      </c>
      <c r="E62" s="62">
        <f>SUMIFS('B1.5'!O:O,'B1.5'!$B:$B,'B1.4'!$B62)</f>
        <v>0</v>
      </c>
      <c r="F62" s="62">
        <f>SUMIFS('B1.5'!P:P,'B1.5'!$B:$B,'B1.4'!$B62)</f>
        <v>0</v>
      </c>
      <c r="G62" s="62">
        <f>SUMIFS('B1.5'!L:L,'B1.5'!$B:$B,'B1.4'!$B62)</f>
        <v>0</v>
      </c>
      <c r="H62" s="62">
        <f>SUMIFS('B1.5'!M:M,'B1.5'!$B:$B,'B1.4'!$B62)</f>
        <v>0</v>
      </c>
    </row>
    <row r="63" spans="1:8">
      <c r="A63" s="15"/>
      <c r="B63" s="15"/>
      <c r="C63" s="15"/>
      <c r="D63" s="62">
        <f>SUM(SUMIFS('B1.5'!L:L,'B1.5'!$B:$B,'B1.4'!$B63)+SUMIFS('B1.5'!M:M,'B1.5'!$B:$B,'B1.4'!$B63))</f>
        <v>0</v>
      </c>
      <c r="E63" s="62">
        <f>SUMIFS('B1.5'!O:O,'B1.5'!$B:$B,'B1.4'!$B63)</f>
        <v>0</v>
      </c>
      <c r="F63" s="62">
        <f>SUMIFS('B1.5'!P:P,'B1.5'!$B:$B,'B1.4'!$B63)</f>
        <v>0</v>
      </c>
      <c r="G63" s="62">
        <f>SUMIFS('B1.5'!L:L,'B1.5'!$B:$B,'B1.4'!$B63)</f>
        <v>0</v>
      </c>
      <c r="H63" s="62">
        <f>SUMIFS('B1.5'!M:M,'B1.5'!$B:$B,'B1.4'!$B63)</f>
        <v>0</v>
      </c>
    </row>
    <row r="64" spans="1:8">
      <c r="A64" s="15"/>
      <c r="B64" s="15"/>
      <c r="C64" s="15"/>
      <c r="D64" s="62">
        <f>SUM(SUMIFS('B1.5'!L:L,'B1.5'!$B:$B,'B1.4'!$B64)+SUMIFS('B1.5'!M:M,'B1.5'!$B:$B,'B1.4'!$B64))</f>
        <v>0</v>
      </c>
      <c r="E64" s="62">
        <f>SUMIFS('B1.5'!O:O,'B1.5'!$B:$B,'B1.4'!$B64)</f>
        <v>0</v>
      </c>
      <c r="F64" s="62">
        <f>SUMIFS('B1.5'!P:P,'B1.5'!$B:$B,'B1.4'!$B64)</f>
        <v>0</v>
      </c>
      <c r="G64" s="62">
        <f>SUMIFS('B1.5'!L:L,'B1.5'!$B:$B,'B1.4'!$B64)</f>
        <v>0</v>
      </c>
      <c r="H64" s="62">
        <f>SUMIFS('B1.5'!M:M,'B1.5'!$B:$B,'B1.4'!$B64)</f>
        <v>0</v>
      </c>
    </row>
    <row r="65" spans="1:8">
      <c r="A65" s="15"/>
      <c r="B65" s="15"/>
      <c r="C65" s="15"/>
      <c r="D65" s="62">
        <f>SUM(SUMIFS('B1.5'!L:L,'B1.5'!$B:$B,'B1.4'!$B65)+SUMIFS('B1.5'!M:M,'B1.5'!$B:$B,'B1.4'!$B65))</f>
        <v>0</v>
      </c>
      <c r="E65" s="62">
        <f>SUMIFS('B1.5'!O:O,'B1.5'!$B:$B,'B1.4'!$B65)</f>
        <v>0</v>
      </c>
      <c r="F65" s="62">
        <f>SUMIFS('B1.5'!P:P,'B1.5'!$B:$B,'B1.4'!$B65)</f>
        <v>0</v>
      </c>
      <c r="G65" s="62">
        <f>SUMIFS('B1.5'!L:L,'B1.5'!$B:$B,'B1.4'!$B65)</f>
        <v>0</v>
      </c>
      <c r="H65" s="62">
        <f>SUMIFS('B1.5'!M:M,'B1.5'!$B:$B,'B1.4'!$B65)</f>
        <v>0</v>
      </c>
    </row>
    <row r="66" spans="1:8">
      <c r="A66" s="15"/>
      <c r="B66" s="15"/>
      <c r="C66" s="15"/>
      <c r="D66" s="62">
        <f>SUM(SUMIFS('B1.5'!L:L,'B1.5'!$B:$B,'B1.4'!$B66)+SUMIFS('B1.5'!M:M,'B1.5'!$B:$B,'B1.4'!$B66))</f>
        <v>0</v>
      </c>
      <c r="E66" s="62">
        <f>SUMIFS('B1.5'!O:O,'B1.5'!$B:$B,'B1.4'!$B66)</f>
        <v>0</v>
      </c>
      <c r="F66" s="62">
        <f>SUMIFS('B1.5'!P:P,'B1.5'!$B:$B,'B1.4'!$B66)</f>
        <v>0</v>
      </c>
      <c r="G66" s="62">
        <f>SUMIFS('B1.5'!L:L,'B1.5'!$B:$B,'B1.4'!$B66)</f>
        <v>0</v>
      </c>
      <c r="H66" s="62">
        <f>SUMIFS('B1.5'!M:M,'B1.5'!$B:$B,'B1.4'!$B66)</f>
        <v>0</v>
      </c>
    </row>
    <row r="67" spans="1:8">
      <c r="A67" s="15"/>
      <c r="B67" s="15"/>
      <c r="C67" s="15"/>
      <c r="D67" s="62">
        <f>SUM(SUMIFS('B1.5'!L:L,'B1.5'!$B:$B,'B1.4'!$B67)+SUMIFS('B1.5'!M:M,'B1.5'!$B:$B,'B1.4'!$B67))</f>
        <v>0</v>
      </c>
      <c r="E67" s="62">
        <f>SUMIFS('B1.5'!O:O,'B1.5'!$B:$B,'B1.4'!$B67)</f>
        <v>0</v>
      </c>
      <c r="F67" s="62">
        <f>SUMIFS('B1.5'!P:P,'B1.5'!$B:$B,'B1.4'!$B67)</f>
        <v>0</v>
      </c>
      <c r="G67" s="62">
        <f>SUMIFS('B1.5'!L:L,'B1.5'!$B:$B,'B1.4'!$B67)</f>
        <v>0</v>
      </c>
      <c r="H67" s="62">
        <f>SUMIFS('B1.5'!M:M,'B1.5'!$B:$B,'B1.4'!$B67)</f>
        <v>0</v>
      </c>
    </row>
    <row r="68" spans="1:8">
      <c r="A68" s="15"/>
      <c r="B68" s="15"/>
      <c r="C68" s="15"/>
      <c r="D68" s="62">
        <f>SUM(SUMIFS('B1.5'!L:L,'B1.5'!$B:$B,'B1.4'!$B68)+SUMIFS('B1.5'!M:M,'B1.5'!$B:$B,'B1.4'!$B68))</f>
        <v>0</v>
      </c>
      <c r="E68" s="62">
        <f>SUMIFS('B1.5'!O:O,'B1.5'!$B:$B,'B1.4'!$B68)</f>
        <v>0</v>
      </c>
      <c r="F68" s="62">
        <f>SUMIFS('B1.5'!P:P,'B1.5'!$B:$B,'B1.4'!$B68)</f>
        <v>0</v>
      </c>
      <c r="G68" s="62">
        <f>SUMIFS('B1.5'!L:L,'B1.5'!$B:$B,'B1.4'!$B68)</f>
        <v>0</v>
      </c>
      <c r="H68" s="62">
        <f>SUMIFS('B1.5'!M:M,'B1.5'!$B:$B,'B1.4'!$B68)</f>
        <v>0</v>
      </c>
    </row>
    <row r="69" spans="1:8">
      <c r="A69" s="15"/>
      <c r="B69" s="15"/>
      <c r="C69" s="15"/>
      <c r="D69" s="62">
        <f>SUM(SUMIFS('B1.5'!L:L,'B1.5'!$B:$B,'B1.4'!$B69)+SUMIFS('B1.5'!M:M,'B1.5'!$B:$B,'B1.4'!$B69))</f>
        <v>0</v>
      </c>
      <c r="E69" s="62">
        <f>SUMIFS('B1.5'!O:O,'B1.5'!$B:$B,'B1.4'!$B69)</f>
        <v>0</v>
      </c>
      <c r="F69" s="62">
        <f>SUMIFS('B1.5'!P:P,'B1.5'!$B:$B,'B1.4'!$B69)</f>
        <v>0</v>
      </c>
      <c r="G69" s="62">
        <f>SUMIFS('B1.5'!L:L,'B1.5'!$B:$B,'B1.4'!$B69)</f>
        <v>0</v>
      </c>
      <c r="H69" s="62">
        <f>SUMIFS('B1.5'!M:M,'B1.5'!$B:$B,'B1.4'!$B69)</f>
        <v>0</v>
      </c>
    </row>
    <row r="70" spans="1:8">
      <c r="A70" s="15"/>
      <c r="B70" s="15"/>
      <c r="C70" s="15"/>
      <c r="D70" s="62">
        <f>SUM(SUMIFS('B1.5'!L:L,'B1.5'!$B:$B,'B1.4'!$B70)+SUMIFS('B1.5'!M:M,'B1.5'!$B:$B,'B1.4'!$B70))</f>
        <v>0</v>
      </c>
      <c r="E70" s="62">
        <f>SUMIFS('B1.5'!O:O,'B1.5'!$B:$B,'B1.4'!$B70)</f>
        <v>0</v>
      </c>
      <c r="F70" s="62">
        <f>SUMIFS('B1.5'!P:P,'B1.5'!$B:$B,'B1.4'!$B70)</f>
        <v>0</v>
      </c>
      <c r="G70" s="62">
        <f>SUMIFS('B1.5'!L:L,'B1.5'!$B:$B,'B1.4'!$B70)</f>
        <v>0</v>
      </c>
      <c r="H70" s="62">
        <f>SUMIFS('B1.5'!M:M,'B1.5'!$B:$B,'B1.4'!$B70)</f>
        <v>0</v>
      </c>
    </row>
    <row r="71" spans="1:8">
      <c r="A71" s="15"/>
      <c r="B71" s="15"/>
      <c r="C71" s="15"/>
      <c r="D71" s="62">
        <f>SUM(SUMIFS('B1.5'!L:L,'B1.5'!$B:$B,'B1.4'!$B71)+SUMIFS('B1.5'!M:M,'B1.5'!$B:$B,'B1.4'!$B71))</f>
        <v>0</v>
      </c>
      <c r="E71" s="62">
        <f>SUMIFS('B1.5'!O:O,'B1.5'!$B:$B,'B1.4'!$B71)</f>
        <v>0</v>
      </c>
      <c r="F71" s="62">
        <f>SUMIFS('B1.5'!P:P,'B1.5'!$B:$B,'B1.4'!$B71)</f>
        <v>0</v>
      </c>
      <c r="G71" s="62">
        <f>SUMIFS('B1.5'!L:L,'B1.5'!$B:$B,'B1.4'!$B71)</f>
        <v>0</v>
      </c>
      <c r="H71" s="62">
        <f>SUMIFS('B1.5'!M:M,'B1.5'!$B:$B,'B1.4'!$B71)</f>
        <v>0</v>
      </c>
    </row>
    <row r="72" spans="1:8">
      <c r="A72" s="15"/>
      <c r="B72" s="15"/>
      <c r="C72" s="15"/>
      <c r="D72" s="62">
        <f>SUM(SUMIFS('B1.5'!L:L,'B1.5'!$B:$B,'B1.4'!$B72)+SUMIFS('B1.5'!M:M,'B1.5'!$B:$B,'B1.4'!$B72))</f>
        <v>0</v>
      </c>
      <c r="E72" s="62">
        <f>SUMIFS('B1.5'!O:O,'B1.5'!$B:$B,'B1.4'!$B72)</f>
        <v>0</v>
      </c>
      <c r="F72" s="62">
        <f>SUMIFS('B1.5'!P:P,'B1.5'!$B:$B,'B1.4'!$B72)</f>
        <v>0</v>
      </c>
      <c r="G72" s="62">
        <f>SUMIFS('B1.5'!L:L,'B1.5'!$B:$B,'B1.4'!$B72)</f>
        <v>0</v>
      </c>
      <c r="H72" s="62">
        <f>SUMIFS('B1.5'!M:M,'B1.5'!$B:$B,'B1.4'!$B72)</f>
        <v>0</v>
      </c>
    </row>
    <row r="73" spans="1:8">
      <c r="A73" s="15"/>
      <c r="B73" s="15"/>
      <c r="C73" s="15"/>
      <c r="D73" s="62">
        <f>SUM(SUMIFS('B1.5'!L:L,'B1.5'!$B:$B,'B1.4'!$B73)+SUMIFS('B1.5'!M:M,'B1.5'!$B:$B,'B1.4'!$B73))</f>
        <v>0</v>
      </c>
      <c r="E73" s="62">
        <f>SUMIFS('B1.5'!O:O,'B1.5'!$B:$B,'B1.4'!$B73)</f>
        <v>0</v>
      </c>
      <c r="F73" s="62">
        <f>SUMIFS('B1.5'!P:P,'B1.5'!$B:$B,'B1.4'!$B73)</f>
        <v>0</v>
      </c>
      <c r="G73" s="62">
        <f>SUMIFS('B1.5'!L:L,'B1.5'!$B:$B,'B1.4'!$B73)</f>
        <v>0</v>
      </c>
      <c r="H73" s="62">
        <f>SUMIFS('B1.5'!M:M,'B1.5'!$B:$B,'B1.4'!$B73)</f>
        <v>0</v>
      </c>
    </row>
    <row r="74" spans="1:8">
      <c r="A74" s="15"/>
      <c r="B74" s="15"/>
      <c r="C74" s="15"/>
      <c r="D74" s="62">
        <f>SUM(SUMIFS('B1.5'!L:L,'B1.5'!$B:$B,'B1.4'!$B74)+SUMIFS('B1.5'!M:M,'B1.5'!$B:$B,'B1.4'!$B74))</f>
        <v>0</v>
      </c>
      <c r="E74" s="62">
        <f>SUMIFS('B1.5'!O:O,'B1.5'!$B:$B,'B1.4'!$B74)</f>
        <v>0</v>
      </c>
      <c r="F74" s="62">
        <f>SUMIFS('B1.5'!P:P,'B1.5'!$B:$B,'B1.4'!$B74)</f>
        <v>0</v>
      </c>
      <c r="G74" s="62">
        <f>SUMIFS('B1.5'!L:L,'B1.5'!$B:$B,'B1.4'!$B74)</f>
        <v>0</v>
      </c>
      <c r="H74" s="62">
        <f>SUMIFS('B1.5'!M:M,'B1.5'!$B:$B,'B1.4'!$B74)</f>
        <v>0</v>
      </c>
    </row>
  </sheetData>
  <sheetProtection algorithmName="SHA-512" hashValue="OSdNCgKLiM7EOqIq53FpLeUOEIsKjHZApGahFIiy7XBqIq8MyW+6EihN2PG79vud30OLe81zNT1QuDmluRgpJw==" saltValue="w9kGD7Cfekr08xG7Jadl1Q==" spinCount="100000" sheet="1" selectLockedCells="1"/>
  <dataValidations count="1">
    <dataValidation type="textLength" operator="lessThanOrEqual" allowBlank="1" showInputMessage="1" showErrorMessage="1" sqref="C4:C74" xr:uid="{6E16B13A-743A-4F89-91BC-2E9D57C2005D}">
      <formula1>250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47E6CE-4058-45EF-8A97-FA53D23B2F6D}">
          <x14:formula1>
            <xm:f>Filter!$A$2:$A$9</xm:f>
          </x14:formula1>
          <xm:sqref>A4:A74</xm:sqref>
        </x14:dataValidation>
        <x14:dataValidation type="list" showInputMessage="1" showErrorMessage="1" xr:uid="{11616AB9-3C47-46C9-B292-01FC4A2E601A}">
          <x14:formula1>
            <xm:f>Filter!$B$2:$B$31</xm:f>
          </x14:formula1>
          <xm:sqref>B4:B74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2092-13E2-4DB7-8A97-759ABAB0BB1C}">
  <sheetPr codeName="Hárok12">
    <tabColor rgb="FF00B0F0"/>
  </sheetPr>
  <dimension ref="A1:U504"/>
  <sheetViews>
    <sheetView topLeftCell="R1" workbookViewId="0">
      <selection activeCell="T8" sqref="T8"/>
    </sheetView>
  </sheetViews>
  <sheetFormatPr defaultColWidth="9.140625" defaultRowHeight="15"/>
  <cols>
    <col min="1" max="1" width="16.42578125" style="44" bestFit="1" customWidth="1"/>
    <col min="2" max="2" width="25" style="44" customWidth="1"/>
    <col min="3" max="3" width="35.7109375" style="44" customWidth="1"/>
    <col min="4" max="4" width="28.28515625" style="44" bestFit="1" customWidth="1"/>
    <col min="5" max="9" width="28.28515625" style="44" customWidth="1"/>
    <col min="10" max="10" width="41.140625" style="44" bestFit="1" customWidth="1"/>
    <col min="11" max="11" width="28.28515625" style="44" bestFit="1" customWidth="1"/>
    <col min="12" max="14" width="28.28515625" style="44" customWidth="1"/>
    <col min="15" max="16" width="12.5703125" style="44" customWidth="1"/>
    <col min="17" max="17" width="14.140625" style="44" bestFit="1" customWidth="1"/>
    <col min="18" max="18" width="48" style="44" bestFit="1" customWidth="1"/>
    <col min="19" max="19" width="44.5703125" style="44" customWidth="1"/>
    <col min="20" max="21" width="75.7109375" style="44" customWidth="1"/>
    <col min="22" max="16384" width="9.140625" style="44"/>
  </cols>
  <sheetData>
    <row r="1" spans="1:21">
      <c r="A1" s="60" t="s">
        <v>0</v>
      </c>
      <c r="B1" s="60" t="s">
        <v>1</v>
      </c>
      <c r="C1" s="60" t="s">
        <v>16</v>
      </c>
      <c r="D1" s="60" t="s">
        <v>15</v>
      </c>
      <c r="E1" s="60" t="s">
        <v>110</v>
      </c>
      <c r="F1" s="60" t="s">
        <v>111</v>
      </c>
      <c r="G1" s="60" t="s">
        <v>126</v>
      </c>
      <c r="H1" s="60" t="s">
        <v>127</v>
      </c>
      <c r="I1" s="60" t="s">
        <v>129</v>
      </c>
      <c r="J1" s="60" t="s">
        <v>20</v>
      </c>
      <c r="K1" s="60" t="s">
        <v>19</v>
      </c>
      <c r="L1" s="60" t="s">
        <v>25</v>
      </c>
      <c r="M1" s="60" t="s">
        <v>113</v>
      </c>
      <c r="N1" s="60" t="s">
        <v>114</v>
      </c>
      <c r="O1" s="60" t="s">
        <v>23</v>
      </c>
      <c r="P1" s="60" t="s">
        <v>24</v>
      </c>
      <c r="Q1" s="60" t="s">
        <v>21</v>
      </c>
      <c r="R1" s="60" t="s">
        <v>115</v>
      </c>
      <c r="S1" s="60" t="s">
        <v>17</v>
      </c>
      <c r="T1" s="61" t="s">
        <v>27</v>
      </c>
      <c r="U1" s="61" t="s">
        <v>116</v>
      </c>
    </row>
    <row r="2" spans="1:21">
      <c r="A2" s="9" t="s">
        <v>572</v>
      </c>
      <c r="B2" s="9" t="s">
        <v>572</v>
      </c>
      <c r="C2" s="9" t="s">
        <v>562</v>
      </c>
      <c r="D2" s="9" t="s">
        <v>572</v>
      </c>
      <c r="E2" s="9" t="s">
        <v>572</v>
      </c>
      <c r="F2" s="9" t="s">
        <v>572</v>
      </c>
      <c r="G2" s="9" t="s">
        <v>572</v>
      </c>
      <c r="H2" s="9" t="s">
        <v>572</v>
      </c>
      <c r="I2" s="9" t="s">
        <v>572</v>
      </c>
      <c r="J2" s="9" t="s">
        <v>572</v>
      </c>
      <c r="K2" s="9" t="s">
        <v>578</v>
      </c>
      <c r="L2" s="9" t="s">
        <v>562</v>
      </c>
      <c r="M2" s="9" t="s">
        <v>562</v>
      </c>
      <c r="N2" s="9" t="s">
        <v>572</v>
      </c>
      <c r="O2" s="9" t="s">
        <v>579</v>
      </c>
      <c r="P2" s="9" t="s">
        <v>579</v>
      </c>
      <c r="Q2" s="9" t="s">
        <v>562</v>
      </c>
      <c r="R2" s="9" t="s">
        <v>581</v>
      </c>
      <c r="S2" s="9" t="s">
        <v>580</v>
      </c>
      <c r="T2" s="47" t="s">
        <v>582</v>
      </c>
      <c r="U2" s="47" t="s">
        <v>582</v>
      </c>
    </row>
    <row r="3" spans="1:21">
      <c r="A3" s="9"/>
      <c r="B3" s="48"/>
      <c r="D3" s="48"/>
      <c r="E3" s="48"/>
      <c r="F3" s="48"/>
      <c r="G3" s="48"/>
      <c r="H3" s="48"/>
      <c r="I3" s="48"/>
    </row>
    <row r="4" spans="1:2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6"/>
      <c r="N4" s="15"/>
      <c r="O4" s="100">
        <f>IF(N4="BV",L4+ M4,0)</f>
        <v>0</v>
      </c>
      <c r="P4" s="100">
        <f>IF(N4="KV",#REF!+ M4,0)</f>
        <v>0</v>
      </c>
      <c r="Q4" s="15"/>
      <c r="R4" s="99"/>
      <c r="S4" s="99"/>
      <c r="T4" s="15"/>
      <c r="U4" s="15"/>
    </row>
    <row r="5" spans="1:2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37"/>
      <c r="M5" s="16"/>
      <c r="N5" s="15"/>
      <c r="O5" s="100">
        <f>IF(N5="BV", L4+M5,0)</f>
        <v>0</v>
      </c>
      <c r="P5" s="100">
        <f>IF(N5="KV", L4+M5,0)</f>
        <v>0</v>
      </c>
      <c r="Q5" s="15"/>
      <c r="R5" s="99"/>
      <c r="S5" s="99"/>
      <c r="T5" s="15"/>
      <c r="U5" s="15"/>
    </row>
    <row r="6" spans="1:2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5"/>
      <c r="O6" s="100">
        <f t="shared" ref="O6:O9" si="0">IF(N6="BV", L6+M6,0)</f>
        <v>0</v>
      </c>
      <c r="P6" s="100">
        <f t="shared" ref="P6:P9" si="1">IF(N6="KV", L6+M6,0)</f>
        <v>0</v>
      </c>
      <c r="Q6" s="15"/>
      <c r="R6" s="99"/>
      <c r="S6" s="99"/>
      <c r="T6" s="15"/>
      <c r="U6" s="15"/>
    </row>
    <row r="7" spans="1:21" s="6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6"/>
      <c r="N7" s="15"/>
      <c r="O7" s="100">
        <f t="shared" si="0"/>
        <v>0</v>
      </c>
      <c r="P7" s="100">
        <f t="shared" si="1"/>
        <v>0</v>
      </c>
      <c r="Q7" s="15"/>
      <c r="R7" s="99"/>
      <c r="S7" s="99"/>
      <c r="T7" s="15"/>
      <c r="U7" s="15"/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5"/>
      <c r="O8" s="100">
        <f t="shared" si="0"/>
        <v>0</v>
      </c>
      <c r="P8" s="100">
        <f t="shared" si="1"/>
        <v>0</v>
      </c>
      <c r="Q8" s="15"/>
      <c r="R8" s="99"/>
      <c r="S8" s="99"/>
      <c r="T8" s="15"/>
      <c r="U8" s="15"/>
    </row>
    <row r="9" spans="1:2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5"/>
      <c r="O9" s="100">
        <f t="shared" si="0"/>
        <v>0</v>
      </c>
      <c r="P9" s="100">
        <f t="shared" si="1"/>
        <v>0</v>
      </c>
      <c r="Q9" s="15"/>
      <c r="R9" s="15"/>
      <c r="S9" s="15"/>
      <c r="T9" s="15"/>
      <c r="U9" s="15"/>
    </row>
    <row r="10" spans="1:2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5"/>
      <c r="O10" s="100">
        <f t="shared" ref="O10:O71" si="2">IF(N10="BV", L10+M10,0)</f>
        <v>0</v>
      </c>
      <c r="P10" s="100">
        <f t="shared" ref="P10:P71" si="3">IF(N10="KV", L10+M10,0)</f>
        <v>0</v>
      </c>
      <c r="Q10" s="15"/>
      <c r="R10" s="15"/>
      <c r="S10" s="15"/>
      <c r="T10" s="15"/>
      <c r="U10" s="15"/>
    </row>
    <row r="11" spans="1:2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5"/>
      <c r="O11" s="100">
        <f t="shared" si="2"/>
        <v>0</v>
      </c>
      <c r="P11" s="100">
        <f t="shared" si="3"/>
        <v>0</v>
      </c>
      <c r="Q11" s="15"/>
      <c r="R11" s="15"/>
      <c r="S11" s="15"/>
      <c r="T11" s="15"/>
      <c r="U11" s="15"/>
    </row>
    <row r="12" spans="1:2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5"/>
      <c r="O12" s="100">
        <f t="shared" si="2"/>
        <v>0</v>
      </c>
      <c r="P12" s="100">
        <f t="shared" si="3"/>
        <v>0</v>
      </c>
      <c r="Q12" s="15"/>
      <c r="R12" s="15"/>
      <c r="S12" s="15"/>
      <c r="T12" s="15"/>
      <c r="U12" s="15"/>
    </row>
    <row r="13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5"/>
      <c r="O13" s="100">
        <f t="shared" si="2"/>
        <v>0</v>
      </c>
      <c r="P13" s="100">
        <f t="shared" si="3"/>
        <v>0</v>
      </c>
      <c r="Q13" s="15"/>
      <c r="R13" s="15"/>
      <c r="S13" s="15"/>
      <c r="T13" s="15"/>
      <c r="U13" s="15"/>
    </row>
    <row r="14" spans="1:2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5"/>
      <c r="O14" s="100">
        <f t="shared" si="2"/>
        <v>0</v>
      </c>
      <c r="P14" s="100">
        <f t="shared" si="3"/>
        <v>0</v>
      </c>
      <c r="Q14" s="15"/>
      <c r="R14" s="15"/>
      <c r="S14" s="15"/>
      <c r="T14" s="15"/>
      <c r="U14" s="15"/>
    </row>
    <row r="15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5"/>
      <c r="O15" s="100">
        <f t="shared" si="2"/>
        <v>0</v>
      </c>
      <c r="P15" s="100">
        <f t="shared" si="3"/>
        <v>0</v>
      </c>
      <c r="Q15" s="15"/>
      <c r="R15" s="15"/>
      <c r="S15" s="15"/>
      <c r="T15" s="15"/>
      <c r="U15" s="15"/>
    </row>
    <row r="16" spans="1:2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  <c r="N16" s="15"/>
      <c r="O16" s="100">
        <f t="shared" si="2"/>
        <v>0</v>
      </c>
      <c r="P16" s="100">
        <f t="shared" si="3"/>
        <v>0</v>
      </c>
      <c r="Q16" s="15"/>
      <c r="R16" s="15"/>
      <c r="S16" s="15"/>
      <c r="T16" s="15"/>
      <c r="U16" s="15"/>
    </row>
    <row r="17" spans="1:2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5"/>
      <c r="O17" s="100">
        <f t="shared" si="2"/>
        <v>0</v>
      </c>
      <c r="P17" s="100">
        <f t="shared" si="3"/>
        <v>0</v>
      </c>
      <c r="Q17" s="15"/>
      <c r="R17" s="15"/>
      <c r="S17" s="15"/>
      <c r="T17" s="15"/>
      <c r="U17" s="15"/>
    </row>
    <row r="18" spans="1:2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  <c r="N18" s="15"/>
      <c r="O18" s="100">
        <f t="shared" si="2"/>
        <v>0</v>
      </c>
      <c r="P18" s="100">
        <f t="shared" si="3"/>
        <v>0</v>
      </c>
      <c r="Q18" s="15"/>
      <c r="R18" s="15"/>
      <c r="S18" s="15"/>
      <c r="T18" s="15"/>
      <c r="U18" s="15"/>
    </row>
    <row r="19" spans="1:2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5"/>
      <c r="O19" s="100">
        <f t="shared" si="2"/>
        <v>0</v>
      </c>
      <c r="P19" s="100">
        <f t="shared" si="3"/>
        <v>0</v>
      </c>
      <c r="Q19" s="15"/>
      <c r="R19" s="15"/>
      <c r="S19" s="15"/>
      <c r="T19" s="15"/>
      <c r="U19" s="15"/>
    </row>
    <row r="20" spans="1:2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5"/>
      <c r="O20" s="100">
        <f t="shared" si="2"/>
        <v>0</v>
      </c>
      <c r="P20" s="100">
        <f t="shared" si="3"/>
        <v>0</v>
      </c>
      <c r="Q20" s="15"/>
      <c r="R20" s="15"/>
      <c r="S20" s="15"/>
      <c r="T20" s="15"/>
      <c r="U20" s="15"/>
    </row>
    <row r="21" spans="1: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5"/>
      <c r="O21" s="100">
        <f t="shared" si="2"/>
        <v>0</v>
      </c>
      <c r="P21" s="100">
        <f t="shared" si="3"/>
        <v>0</v>
      </c>
      <c r="Q21" s="15"/>
      <c r="R21" s="15"/>
      <c r="S21" s="15"/>
      <c r="T21" s="15"/>
      <c r="U21" s="15"/>
    </row>
    <row r="22" spans="1:2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5"/>
      <c r="O22" s="100">
        <f t="shared" si="2"/>
        <v>0</v>
      </c>
      <c r="P22" s="100">
        <f t="shared" si="3"/>
        <v>0</v>
      </c>
      <c r="Q22" s="15"/>
      <c r="R22" s="15"/>
      <c r="S22" s="15"/>
      <c r="T22" s="15"/>
      <c r="U22" s="15"/>
    </row>
    <row r="23" spans="1:2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5"/>
      <c r="O23" s="100">
        <f t="shared" si="2"/>
        <v>0</v>
      </c>
      <c r="P23" s="100">
        <f t="shared" si="3"/>
        <v>0</v>
      </c>
      <c r="Q23" s="15"/>
      <c r="R23" s="15"/>
      <c r="S23" s="15"/>
      <c r="T23" s="15"/>
      <c r="U23" s="15"/>
    </row>
    <row r="24" spans="1:2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5"/>
      <c r="O24" s="100">
        <f t="shared" si="2"/>
        <v>0</v>
      </c>
      <c r="P24" s="100">
        <f t="shared" si="3"/>
        <v>0</v>
      </c>
      <c r="Q24" s="15"/>
      <c r="R24" s="15"/>
      <c r="S24" s="15"/>
      <c r="T24" s="15"/>
      <c r="U24" s="15"/>
    </row>
    <row r="25" spans="1:2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  <c r="N25" s="15"/>
      <c r="O25" s="100">
        <f t="shared" si="2"/>
        <v>0</v>
      </c>
      <c r="P25" s="100">
        <f t="shared" si="3"/>
        <v>0</v>
      </c>
      <c r="Q25" s="15"/>
      <c r="R25" s="15"/>
      <c r="S25" s="15"/>
      <c r="T25" s="15"/>
      <c r="U25" s="15"/>
    </row>
    <row r="26" spans="1:2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  <c r="N26" s="15"/>
      <c r="O26" s="100">
        <f t="shared" si="2"/>
        <v>0</v>
      </c>
      <c r="P26" s="100">
        <f t="shared" si="3"/>
        <v>0</v>
      </c>
      <c r="Q26" s="15"/>
      <c r="R26" s="15"/>
      <c r="S26" s="15"/>
      <c r="T26" s="15"/>
      <c r="U26" s="15"/>
    </row>
    <row r="27" spans="1:2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5"/>
      <c r="O27" s="100">
        <f t="shared" si="2"/>
        <v>0</v>
      </c>
      <c r="P27" s="100">
        <f t="shared" si="3"/>
        <v>0</v>
      </c>
      <c r="Q27" s="15"/>
      <c r="R27" s="15"/>
      <c r="S27" s="15"/>
      <c r="T27" s="15"/>
      <c r="U27" s="15"/>
    </row>
    <row r="28" spans="1:2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  <c r="N28" s="15"/>
      <c r="O28" s="100">
        <f t="shared" si="2"/>
        <v>0</v>
      </c>
      <c r="P28" s="100">
        <f t="shared" si="3"/>
        <v>0</v>
      </c>
      <c r="Q28" s="15"/>
      <c r="R28" s="15"/>
      <c r="S28" s="15"/>
      <c r="T28" s="15"/>
      <c r="U28" s="15"/>
    </row>
    <row r="29" spans="1:2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5"/>
      <c r="O29" s="100">
        <f t="shared" si="2"/>
        <v>0</v>
      </c>
      <c r="P29" s="100">
        <f t="shared" si="3"/>
        <v>0</v>
      </c>
      <c r="Q29" s="15"/>
      <c r="R29" s="15"/>
      <c r="S29" s="15"/>
      <c r="T29" s="15"/>
      <c r="U29" s="15"/>
    </row>
    <row r="30" spans="1:2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5"/>
      <c r="O30" s="100">
        <f t="shared" si="2"/>
        <v>0</v>
      </c>
      <c r="P30" s="100">
        <f t="shared" si="3"/>
        <v>0</v>
      </c>
      <c r="Q30" s="15"/>
      <c r="R30" s="15"/>
      <c r="S30" s="15"/>
      <c r="T30" s="15"/>
      <c r="U30" s="15"/>
    </row>
    <row r="31" spans="1:2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  <c r="N31" s="15"/>
      <c r="O31" s="100">
        <f t="shared" si="2"/>
        <v>0</v>
      </c>
      <c r="P31" s="100">
        <f t="shared" si="3"/>
        <v>0</v>
      </c>
      <c r="Q31" s="15"/>
      <c r="R31" s="15"/>
      <c r="S31" s="15"/>
      <c r="T31" s="15"/>
      <c r="U31" s="15"/>
    </row>
    <row r="32" spans="1:2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  <c r="N32" s="15"/>
      <c r="O32" s="100">
        <f t="shared" si="2"/>
        <v>0</v>
      </c>
      <c r="P32" s="100">
        <f t="shared" si="3"/>
        <v>0</v>
      </c>
      <c r="Q32" s="15"/>
      <c r="R32" s="15"/>
      <c r="S32" s="15"/>
      <c r="T32" s="15"/>
      <c r="U32" s="15"/>
    </row>
    <row r="33" spans="1:2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  <c r="N33" s="15"/>
      <c r="O33" s="100">
        <f t="shared" si="2"/>
        <v>0</v>
      </c>
      <c r="P33" s="100">
        <f t="shared" si="3"/>
        <v>0</v>
      </c>
      <c r="Q33" s="15"/>
      <c r="R33" s="15"/>
      <c r="S33" s="15"/>
      <c r="T33" s="15"/>
      <c r="U33" s="15"/>
    </row>
    <row r="34" spans="1:2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5"/>
      <c r="O34" s="100">
        <f t="shared" si="2"/>
        <v>0</v>
      </c>
      <c r="P34" s="100">
        <f t="shared" si="3"/>
        <v>0</v>
      </c>
      <c r="Q34" s="15"/>
      <c r="R34" s="15"/>
      <c r="S34" s="15"/>
      <c r="T34" s="15"/>
      <c r="U34" s="15"/>
    </row>
    <row r="35" spans="1:2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5"/>
      <c r="O35" s="100">
        <f t="shared" si="2"/>
        <v>0</v>
      </c>
      <c r="P35" s="100">
        <f t="shared" si="3"/>
        <v>0</v>
      </c>
      <c r="Q35" s="15"/>
      <c r="R35" s="15"/>
      <c r="S35" s="15"/>
      <c r="T35" s="15"/>
      <c r="U35" s="15"/>
    </row>
    <row r="36" spans="1:2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  <c r="N36" s="15"/>
      <c r="O36" s="100">
        <f t="shared" si="2"/>
        <v>0</v>
      </c>
      <c r="P36" s="100">
        <f t="shared" si="3"/>
        <v>0</v>
      </c>
      <c r="Q36" s="15"/>
      <c r="R36" s="15"/>
      <c r="S36" s="15"/>
      <c r="T36" s="15"/>
      <c r="U36" s="15"/>
    </row>
    <row r="37" spans="1:2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  <c r="N37" s="15"/>
      <c r="O37" s="100">
        <f t="shared" si="2"/>
        <v>0</v>
      </c>
      <c r="P37" s="100">
        <f t="shared" si="3"/>
        <v>0</v>
      </c>
      <c r="Q37" s="15"/>
      <c r="R37" s="15"/>
      <c r="S37" s="15"/>
      <c r="T37" s="15"/>
      <c r="U37" s="15"/>
    </row>
    <row r="38" spans="1: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5"/>
      <c r="O38" s="100">
        <f t="shared" si="2"/>
        <v>0</v>
      </c>
      <c r="P38" s="100">
        <f t="shared" si="3"/>
        <v>0</v>
      </c>
      <c r="Q38" s="15"/>
      <c r="R38" s="15"/>
      <c r="S38" s="15"/>
      <c r="T38" s="15"/>
      <c r="U38" s="15"/>
    </row>
    <row r="39" spans="1: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5"/>
      <c r="O39" s="100">
        <f t="shared" si="2"/>
        <v>0</v>
      </c>
      <c r="P39" s="100">
        <f t="shared" si="3"/>
        <v>0</v>
      </c>
      <c r="Q39" s="15"/>
      <c r="R39" s="15"/>
      <c r="S39" s="15"/>
      <c r="T39" s="15"/>
      <c r="U39" s="15"/>
    </row>
    <row r="40" spans="1: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  <c r="N40" s="15"/>
      <c r="O40" s="100">
        <f t="shared" si="2"/>
        <v>0</v>
      </c>
      <c r="P40" s="100">
        <f t="shared" si="3"/>
        <v>0</v>
      </c>
      <c r="Q40" s="15"/>
      <c r="R40" s="15"/>
      <c r="S40" s="15"/>
      <c r="T40" s="15"/>
      <c r="U40" s="15"/>
    </row>
    <row r="41" spans="1: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5"/>
      <c r="O41" s="100">
        <f t="shared" si="2"/>
        <v>0</v>
      </c>
      <c r="P41" s="100">
        <f t="shared" si="3"/>
        <v>0</v>
      </c>
      <c r="Q41" s="15"/>
      <c r="R41" s="15"/>
      <c r="S41" s="15"/>
      <c r="T41" s="15"/>
      <c r="U41" s="15"/>
    </row>
    <row r="42" spans="1: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  <c r="N42" s="15"/>
      <c r="O42" s="100">
        <f t="shared" si="2"/>
        <v>0</v>
      </c>
      <c r="P42" s="100">
        <f t="shared" si="3"/>
        <v>0</v>
      </c>
      <c r="Q42" s="15"/>
      <c r="R42" s="15"/>
      <c r="S42" s="15"/>
      <c r="T42" s="15"/>
      <c r="U42" s="15"/>
    </row>
    <row r="43" spans="1: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  <c r="N43" s="15"/>
      <c r="O43" s="100">
        <f t="shared" si="2"/>
        <v>0</v>
      </c>
      <c r="P43" s="100">
        <f t="shared" si="3"/>
        <v>0</v>
      </c>
      <c r="Q43" s="15"/>
      <c r="R43" s="15"/>
      <c r="S43" s="15"/>
      <c r="T43" s="15"/>
      <c r="U43" s="15"/>
    </row>
    <row r="44" spans="1:2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  <c r="N44" s="15"/>
      <c r="O44" s="100">
        <f t="shared" si="2"/>
        <v>0</v>
      </c>
      <c r="P44" s="100">
        <f t="shared" si="3"/>
        <v>0</v>
      </c>
      <c r="Q44" s="15"/>
      <c r="R44" s="15"/>
      <c r="S44" s="15"/>
      <c r="T44" s="15"/>
      <c r="U44" s="15"/>
    </row>
    <row r="45" spans="1:2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  <c r="N45" s="15"/>
      <c r="O45" s="100">
        <f t="shared" si="2"/>
        <v>0</v>
      </c>
      <c r="P45" s="100">
        <f t="shared" si="3"/>
        <v>0</v>
      </c>
      <c r="Q45" s="15"/>
      <c r="R45" s="15"/>
      <c r="S45" s="15"/>
      <c r="T45" s="15"/>
      <c r="U45" s="15"/>
    </row>
    <row r="46" spans="1:2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  <c r="N46" s="15"/>
      <c r="O46" s="100">
        <f t="shared" si="2"/>
        <v>0</v>
      </c>
      <c r="P46" s="100">
        <f t="shared" si="3"/>
        <v>0</v>
      </c>
      <c r="Q46" s="15"/>
      <c r="R46" s="15"/>
      <c r="S46" s="15"/>
      <c r="T46" s="15"/>
      <c r="U46" s="15"/>
    </row>
    <row r="47" spans="1:2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  <c r="N47" s="15"/>
      <c r="O47" s="100">
        <f t="shared" si="2"/>
        <v>0</v>
      </c>
      <c r="P47" s="100">
        <f t="shared" si="3"/>
        <v>0</v>
      </c>
      <c r="Q47" s="15"/>
      <c r="R47" s="15"/>
      <c r="S47" s="15"/>
      <c r="T47" s="15"/>
      <c r="U47" s="15"/>
    </row>
    <row r="48" spans="1:2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5"/>
      <c r="O48" s="100">
        <f t="shared" si="2"/>
        <v>0</v>
      </c>
      <c r="P48" s="100">
        <f t="shared" si="3"/>
        <v>0</v>
      </c>
      <c r="Q48" s="15"/>
      <c r="R48" s="15"/>
      <c r="S48" s="15"/>
      <c r="T48" s="15"/>
      <c r="U48" s="15"/>
    </row>
    <row r="49" spans="1:2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  <c r="N49" s="15"/>
      <c r="O49" s="100">
        <f t="shared" si="2"/>
        <v>0</v>
      </c>
      <c r="P49" s="100">
        <f t="shared" si="3"/>
        <v>0</v>
      </c>
      <c r="Q49" s="15"/>
      <c r="R49" s="15"/>
      <c r="S49" s="15"/>
      <c r="T49" s="15"/>
      <c r="U49" s="15"/>
    </row>
    <row r="50" spans="1:2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  <c r="N50" s="15"/>
      <c r="O50" s="100">
        <f t="shared" si="2"/>
        <v>0</v>
      </c>
      <c r="P50" s="100">
        <f t="shared" si="3"/>
        <v>0</v>
      </c>
      <c r="Q50" s="15"/>
      <c r="R50" s="15"/>
      <c r="S50" s="15"/>
      <c r="T50" s="15"/>
      <c r="U50" s="15"/>
    </row>
    <row r="51" spans="1:2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  <c r="N51" s="15"/>
      <c r="O51" s="100">
        <f t="shared" si="2"/>
        <v>0</v>
      </c>
      <c r="P51" s="100">
        <f t="shared" si="3"/>
        <v>0</v>
      </c>
      <c r="Q51" s="15"/>
      <c r="R51" s="15"/>
      <c r="S51" s="15"/>
      <c r="T51" s="15"/>
      <c r="U51" s="15"/>
    </row>
    <row r="52" spans="1:2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  <c r="N52" s="15"/>
      <c r="O52" s="100">
        <f t="shared" si="2"/>
        <v>0</v>
      </c>
      <c r="P52" s="100">
        <f t="shared" si="3"/>
        <v>0</v>
      </c>
      <c r="Q52" s="15"/>
      <c r="R52" s="15"/>
      <c r="S52" s="15"/>
      <c r="T52" s="15"/>
      <c r="U52" s="15"/>
    </row>
    <row r="53" spans="1:2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  <c r="N53" s="15"/>
      <c r="O53" s="100">
        <f t="shared" si="2"/>
        <v>0</v>
      </c>
      <c r="P53" s="100">
        <f t="shared" si="3"/>
        <v>0</v>
      </c>
      <c r="Q53" s="15"/>
      <c r="R53" s="15"/>
      <c r="S53" s="15"/>
      <c r="T53" s="15"/>
      <c r="U53" s="15"/>
    </row>
    <row r="54" spans="1:2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  <c r="N54" s="15"/>
      <c r="O54" s="100">
        <f t="shared" si="2"/>
        <v>0</v>
      </c>
      <c r="P54" s="100">
        <f t="shared" si="3"/>
        <v>0</v>
      </c>
      <c r="Q54" s="15"/>
      <c r="R54" s="15"/>
      <c r="S54" s="15"/>
      <c r="T54" s="15"/>
      <c r="U54" s="15"/>
    </row>
    <row r="55" spans="1:2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5"/>
      <c r="O55" s="100">
        <f t="shared" si="2"/>
        <v>0</v>
      </c>
      <c r="P55" s="100">
        <f t="shared" si="3"/>
        <v>0</v>
      </c>
      <c r="Q55" s="15"/>
      <c r="R55" s="15"/>
      <c r="S55" s="15"/>
      <c r="T55" s="15"/>
      <c r="U55" s="15"/>
    </row>
    <row r="56" spans="1:2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5"/>
      <c r="O56" s="100">
        <f t="shared" si="2"/>
        <v>0</v>
      </c>
      <c r="P56" s="100">
        <f t="shared" si="3"/>
        <v>0</v>
      </c>
      <c r="Q56" s="15"/>
      <c r="R56" s="15"/>
      <c r="S56" s="15"/>
      <c r="T56" s="15"/>
      <c r="U56" s="15"/>
    </row>
    <row r="57" spans="1:2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  <c r="N57" s="15"/>
      <c r="O57" s="100">
        <f t="shared" si="2"/>
        <v>0</v>
      </c>
      <c r="P57" s="100">
        <f t="shared" si="3"/>
        <v>0</v>
      </c>
      <c r="Q57" s="15"/>
      <c r="R57" s="15"/>
      <c r="S57" s="15"/>
      <c r="T57" s="15"/>
      <c r="U57" s="15"/>
    </row>
    <row r="58" spans="1:2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  <c r="N58" s="15"/>
      <c r="O58" s="100">
        <f t="shared" si="2"/>
        <v>0</v>
      </c>
      <c r="P58" s="100">
        <f t="shared" si="3"/>
        <v>0</v>
      </c>
      <c r="Q58" s="15"/>
      <c r="R58" s="15"/>
      <c r="S58" s="15"/>
      <c r="T58" s="15"/>
      <c r="U58" s="15"/>
    </row>
    <row r="59" spans="1:2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  <c r="N59" s="15"/>
      <c r="O59" s="100">
        <f t="shared" si="2"/>
        <v>0</v>
      </c>
      <c r="P59" s="100">
        <f t="shared" si="3"/>
        <v>0</v>
      </c>
      <c r="Q59" s="15"/>
      <c r="R59" s="15"/>
      <c r="S59" s="15"/>
      <c r="T59" s="15"/>
      <c r="U59" s="15"/>
    </row>
    <row r="60" spans="1:2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5"/>
      <c r="O60" s="100">
        <f t="shared" si="2"/>
        <v>0</v>
      </c>
      <c r="P60" s="100">
        <f t="shared" si="3"/>
        <v>0</v>
      </c>
      <c r="Q60" s="15"/>
      <c r="R60" s="15"/>
      <c r="S60" s="15"/>
      <c r="T60" s="15"/>
      <c r="U60" s="15"/>
    </row>
    <row r="61" spans="1:2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6"/>
      <c r="M61" s="16"/>
      <c r="N61" s="15"/>
      <c r="O61" s="100">
        <f t="shared" si="2"/>
        <v>0</v>
      </c>
      <c r="P61" s="100">
        <f t="shared" si="3"/>
        <v>0</v>
      </c>
      <c r="Q61" s="15"/>
      <c r="R61" s="15"/>
      <c r="S61" s="15"/>
      <c r="T61" s="15"/>
      <c r="U61" s="15"/>
    </row>
    <row r="62" spans="1:2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5"/>
      <c r="O62" s="100">
        <f t="shared" si="2"/>
        <v>0</v>
      </c>
      <c r="P62" s="100">
        <f t="shared" si="3"/>
        <v>0</v>
      </c>
      <c r="Q62" s="15"/>
      <c r="R62" s="15"/>
      <c r="S62" s="15"/>
      <c r="T62" s="15"/>
      <c r="U62" s="15"/>
    </row>
    <row r="63" spans="1:2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/>
      <c r="M63" s="16"/>
      <c r="N63" s="15"/>
      <c r="O63" s="100">
        <f t="shared" si="2"/>
        <v>0</v>
      </c>
      <c r="P63" s="100">
        <f t="shared" si="3"/>
        <v>0</v>
      </c>
      <c r="Q63" s="15"/>
      <c r="R63" s="15"/>
      <c r="S63" s="15"/>
      <c r="T63" s="15"/>
      <c r="U63" s="15"/>
    </row>
    <row r="64" spans="1:2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5"/>
      <c r="O64" s="100">
        <f t="shared" si="2"/>
        <v>0</v>
      </c>
      <c r="P64" s="100">
        <f t="shared" si="3"/>
        <v>0</v>
      </c>
      <c r="Q64" s="15"/>
      <c r="R64" s="15"/>
      <c r="S64" s="15"/>
      <c r="T64" s="15"/>
      <c r="U64" s="15"/>
    </row>
    <row r="65" spans="1:2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6"/>
      <c r="N65" s="15"/>
      <c r="O65" s="100">
        <f t="shared" si="2"/>
        <v>0</v>
      </c>
      <c r="P65" s="100">
        <f t="shared" si="3"/>
        <v>0</v>
      </c>
      <c r="Q65" s="15"/>
      <c r="R65" s="15"/>
      <c r="S65" s="15"/>
      <c r="T65" s="15"/>
      <c r="U65" s="15"/>
    </row>
    <row r="66" spans="1:2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6"/>
      <c r="M66" s="16"/>
      <c r="N66" s="15"/>
      <c r="O66" s="100">
        <f t="shared" si="2"/>
        <v>0</v>
      </c>
      <c r="P66" s="100">
        <f t="shared" si="3"/>
        <v>0</v>
      </c>
      <c r="Q66" s="15"/>
      <c r="R66" s="15"/>
      <c r="S66" s="15"/>
      <c r="T66" s="15"/>
      <c r="U66" s="15"/>
    </row>
    <row r="67" spans="1:2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6"/>
      <c r="M67" s="16"/>
      <c r="N67" s="15"/>
      <c r="O67" s="100">
        <f t="shared" si="2"/>
        <v>0</v>
      </c>
      <c r="P67" s="100">
        <f t="shared" si="3"/>
        <v>0</v>
      </c>
      <c r="Q67" s="15"/>
      <c r="R67" s="15"/>
      <c r="S67" s="15"/>
      <c r="T67" s="15"/>
      <c r="U67" s="15"/>
    </row>
    <row r="68" spans="1:2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6"/>
      <c r="M68" s="16"/>
      <c r="N68" s="15"/>
      <c r="O68" s="100">
        <f t="shared" si="2"/>
        <v>0</v>
      </c>
      <c r="P68" s="100">
        <f t="shared" si="3"/>
        <v>0</v>
      </c>
      <c r="Q68" s="15"/>
      <c r="R68" s="15"/>
      <c r="S68" s="15"/>
      <c r="T68" s="15"/>
      <c r="U68" s="15"/>
    </row>
    <row r="69" spans="1:2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6"/>
      <c r="M69" s="16"/>
      <c r="N69" s="15"/>
      <c r="O69" s="100">
        <f t="shared" si="2"/>
        <v>0</v>
      </c>
      <c r="P69" s="100">
        <f t="shared" si="3"/>
        <v>0</v>
      </c>
      <c r="Q69" s="15"/>
      <c r="R69" s="15"/>
      <c r="S69" s="15"/>
      <c r="T69" s="15"/>
      <c r="U69" s="15"/>
    </row>
    <row r="70" spans="1:2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6"/>
      <c r="N70" s="15"/>
      <c r="O70" s="100">
        <f t="shared" si="2"/>
        <v>0</v>
      </c>
      <c r="P70" s="100">
        <f t="shared" si="3"/>
        <v>0</v>
      </c>
      <c r="Q70" s="15"/>
      <c r="R70" s="15"/>
      <c r="S70" s="15"/>
      <c r="T70" s="15"/>
      <c r="U70" s="15"/>
    </row>
    <row r="71" spans="1:2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5"/>
      <c r="O71" s="100">
        <f t="shared" si="2"/>
        <v>0</v>
      </c>
      <c r="P71" s="100">
        <f t="shared" si="3"/>
        <v>0</v>
      </c>
      <c r="Q71" s="15"/>
      <c r="R71" s="15"/>
      <c r="S71" s="15"/>
      <c r="T71" s="15"/>
      <c r="U71" s="15"/>
    </row>
    <row r="72" spans="1:2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6"/>
      <c r="N72" s="15"/>
      <c r="O72" s="100">
        <f t="shared" ref="O72:O135" si="4">IF(N72="BV", L72+M72,0)</f>
        <v>0</v>
      </c>
      <c r="P72" s="100">
        <f t="shared" ref="P72:P135" si="5">IF(N72="KV", L72+M72,0)</f>
        <v>0</v>
      </c>
      <c r="Q72" s="15"/>
      <c r="R72" s="15"/>
      <c r="S72" s="15"/>
      <c r="T72" s="15"/>
      <c r="U72" s="15"/>
    </row>
    <row r="73" spans="1:2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6"/>
      <c r="M73" s="16"/>
      <c r="N73" s="15"/>
      <c r="O73" s="100">
        <f t="shared" si="4"/>
        <v>0</v>
      </c>
      <c r="P73" s="100">
        <f t="shared" si="5"/>
        <v>0</v>
      </c>
      <c r="Q73" s="15"/>
      <c r="R73" s="15"/>
      <c r="S73" s="15"/>
      <c r="T73" s="15"/>
      <c r="U73" s="15"/>
    </row>
    <row r="74" spans="1:2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6"/>
      <c r="M74" s="16"/>
      <c r="N74" s="15"/>
      <c r="O74" s="100">
        <f t="shared" si="4"/>
        <v>0</v>
      </c>
      <c r="P74" s="100">
        <f t="shared" si="5"/>
        <v>0</v>
      </c>
      <c r="Q74" s="15"/>
      <c r="R74" s="15"/>
      <c r="S74" s="15"/>
      <c r="T74" s="15"/>
      <c r="U74" s="15"/>
    </row>
    <row r="75" spans="1:2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6"/>
      <c r="M75" s="16"/>
      <c r="N75" s="15"/>
      <c r="O75" s="100">
        <f t="shared" si="4"/>
        <v>0</v>
      </c>
      <c r="P75" s="100">
        <f t="shared" si="5"/>
        <v>0</v>
      </c>
      <c r="Q75" s="15"/>
      <c r="R75" s="15"/>
      <c r="S75" s="15"/>
      <c r="T75" s="15"/>
      <c r="U75" s="15"/>
    </row>
    <row r="76" spans="1:2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6"/>
      <c r="M76" s="16"/>
      <c r="N76" s="15"/>
      <c r="O76" s="100">
        <f t="shared" si="4"/>
        <v>0</v>
      </c>
      <c r="P76" s="100">
        <f t="shared" si="5"/>
        <v>0</v>
      </c>
      <c r="Q76" s="15"/>
      <c r="R76" s="15"/>
      <c r="S76" s="15"/>
      <c r="T76" s="15"/>
      <c r="U76" s="15"/>
    </row>
    <row r="77" spans="1:2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6"/>
      <c r="M77" s="16"/>
      <c r="N77" s="15"/>
      <c r="O77" s="100">
        <f t="shared" si="4"/>
        <v>0</v>
      </c>
      <c r="P77" s="100">
        <f t="shared" si="5"/>
        <v>0</v>
      </c>
      <c r="Q77" s="15"/>
      <c r="R77" s="15"/>
      <c r="S77" s="15"/>
      <c r="T77" s="15"/>
      <c r="U77" s="15"/>
    </row>
    <row r="78" spans="1:2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6"/>
      <c r="M78" s="16"/>
      <c r="N78" s="15"/>
      <c r="O78" s="100">
        <f t="shared" si="4"/>
        <v>0</v>
      </c>
      <c r="P78" s="100">
        <f t="shared" si="5"/>
        <v>0</v>
      </c>
      <c r="Q78" s="15"/>
      <c r="R78" s="15"/>
      <c r="S78" s="15"/>
      <c r="T78" s="15"/>
      <c r="U78" s="15"/>
    </row>
    <row r="79" spans="1:2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6"/>
      <c r="M79" s="16"/>
      <c r="N79" s="15"/>
      <c r="O79" s="100">
        <f t="shared" si="4"/>
        <v>0</v>
      </c>
      <c r="P79" s="100">
        <f t="shared" si="5"/>
        <v>0</v>
      </c>
      <c r="Q79" s="15"/>
      <c r="R79" s="15"/>
      <c r="S79" s="15"/>
      <c r="T79" s="15"/>
      <c r="U79" s="15"/>
    </row>
    <row r="80" spans="1:2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6"/>
      <c r="M80" s="16"/>
      <c r="N80" s="15"/>
      <c r="O80" s="100">
        <f t="shared" si="4"/>
        <v>0</v>
      </c>
      <c r="P80" s="100">
        <f t="shared" si="5"/>
        <v>0</v>
      </c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6"/>
      <c r="N81" s="15"/>
      <c r="O81" s="100">
        <f t="shared" si="4"/>
        <v>0</v>
      </c>
      <c r="P81" s="100">
        <f t="shared" si="5"/>
        <v>0</v>
      </c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5"/>
      <c r="O82" s="100">
        <f t="shared" si="4"/>
        <v>0</v>
      </c>
      <c r="P82" s="100">
        <f t="shared" si="5"/>
        <v>0</v>
      </c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6"/>
      <c r="M83" s="16"/>
      <c r="N83" s="15"/>
      <c r="O83" s="100">
        <f t="shared" si="4"/>
        <v>0</v>
      </c>
      <c r="P83" s="100">
        <f t="shared" si="5"/>
        <v>0</v>
      </c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6"/>
      <c r="M84" s="16"/>
      <c r="N84" s="15"/>
      <c r="O84" s="100">
        <f t="shared" si="4"/>
        <v>0</v>
      </c>
      <c r="P84" s="100">
        <f t="shared" si="5"/>
        <v>0</v>
      </c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6"/>
      <c r="M85" s="16"/>
      <c r="N85" s="15"/>
      <c r="O85" s="100">
        <f t="shared" si="4"/>
        <v>0</v>
      </c>
      <c r="P85" s="100">
        <f t="shared" si="5"/>
        <v>0</v>
      </c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6"/>
      <c r="M86" s="16"/>
      <c r="N86" s="15"/>
      <c r="O86" s="100">
        <f t="shared" si="4"/>
        <v>0</v>
      </c>
      <c r="P86" s="100">
        <f t="shared" si="5"/>
        <v>0</v>
      </c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6"/>
      <c r="M87" s="16"/>
      <c r="N87" s="15"/>
      <c r="O87" s="100">
        <f t="shared" si="4"/>
        <v>0</v>
      </c>
      <c r="P87" s="100">
        <f t="shared" si="5"/>
        <v>0</v>
      </c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6"/>
      <c r="M88" s="16"/>
      <c r="N88" s="15"/>
      <c r="O88" s="100">
        <f t="shared" si="4"/>
        <v>0</v>
      </c>
      <c r="P88" s="100">
        <f t="shared" si="5"/>
        <v>0</v>
      </c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6"/>
      <c r="M89" s="16"/>
      <c r="N89" s="15"/>
      <c r="O89" s="100">
        <f t="shared" si="4"/>
        <v>0</v>
      </c>
      <c r="P89" s="100">
        <f t="shared" si="5"/>
        <v>0</v>
      </c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6"/>
      <c r="M90" s="16"/>
      <c r="N90" s="15"/>
      <c r="O90" s="100">
        <f t="shared" si="4"/>
        <v>0</v>
      </c>
      <c r="P90" s="100">
        <f t="shared" si="5"/>
        <v>0</v>
      </c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16"/>
      <c r="N91" s="15"/>
      <c r="O91" s="100">
        <f t="shared" si="4"/>
        <v>0</v>
      </c>
      <c r="P91" s="100">
        <f t="shared" si="5"/>
        <v>0</v>
      </c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6"/>
      <c r="M92" s="16"/>
      <c r="N92" s="15"/>
      <c r="O92" s="100">
        <f t="shared" si="4"/>
        <v>0</v>
      </c>
      <c r="P92" s="100">
        <f t="shared" si="5"/>
        <v>0</v>
      </c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16"/>
      <c r="N93" s="15"/>
      <c r="O93" s="100">
        <f t="shared" si="4"/>
        <v>0</v>
      </c>
      <c r="P93" s="100">
        <f t="shared" si="5"/>
        <v>0</v>
      </c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6"/>
      <c r="M94" s="16"/>
      <c r="N94" s="15"/>
      <c r="O94" s="100">
        <f t="shared" si="4"/>
        <v>0</v>
      </c>
      <c r="P94" s="100">
        <f t="shared" si="5"/>
        <v>0</v>
      </c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16"/>
      <c r="N95" s="15"/>
      <c r="O95" s="100">
        <f t="shared" si="4"/>
        <v>0</v>
      </c>
      <c r="P95" s="100">
        <f t="shared" si="5"/>
        <v>0</v>
      </c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6"/>
      <c r="M96" s="16"/>
      <c r="N96" s="15"/>
      <c r="O96" s="100">
        <f t="shared" si="4"/>
        <v>0</v>
      </c>
      <c r="P96" s="100">
        <f t="shared" si="5"/>
        <v>0</v>
      </c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16"/>
      <c r="N97" s="15"/>
      <c r="O97" s="100">
        <f t="shared" si="4"/>
        <v>0</v>
      </c>
      <c r="P97" s="100">
        <f t="shared" si="5"/>
        <v>0</v>
      </c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6"/>
      <c r="M98" s="16"/>
      <c r="N98" s="15"/>
      <c r="O98" s="100">
        <f t="shared" si="4"/>
        <v>0</v>
      </c>
      <c r="P98" s="100">
        <f t="shared" si="5"/>
        <v>0</v>
      </c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16"/>
      <c r="N99" s="15"/>
      <c r="O99" s="100">
        <f t="shared" si="4"/>
        <v>0</v>
      </c>
      <c r="P99" s="100">
        <f t="shared" si="5"/>
        <v>0</v>
      </c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6"/>
      <c r="M100" s="16"/>
      <c r="N100" s="15"/>
      <c r="O100" s="100">
        <f t="shared" si="4"/>
        <v>0</v>
      </c>
      <c r="P100" s="100">
        <f t="shared" si="5"/>
        <v>0</v>
      </c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16"/>
      <c r="N101" s="15"/>
      <c r="O101" s="100">
        <f t="shared" si="4"/>
        <v>0</v>
      </c>
      <c r="P101" s="100">
        <f t="shared" si="5"/>
        <v>0</v>
      </c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6"/>
      <c r="M102" s="16"/>
      <c r="N102" s="15"/>
      <c r="O102" s="100">
        <f t="shared" si="4"/>
        <v>0</v>
      </c>
      <c r="P102" s="100">
        <f t="shared" si="5"/>
        <v>0</v>
      </c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16"/>
      <c r="N103" s="15"/>
      <c r="O103" s="100">
        <f t="shared" si="4"/>
        <v>0</v>
      </c>
      <c r="P103" s="100">
        <f t="shared" si="5"/>
        <v>0</v>
      </c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6"/>
      <c r="M104" s="16"/>
      <c r="N104" s="15"/>
      <c r="O104" s="100">
        <f t="shared" si="4"/>
        <v>0</v>
      </c>
      <c r="P104" s="100">
        <f t="shared" si="5"/>
        <v>0</v>
      </c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16"/>
      <c r="N105" s="15"/>
      <c r="O105" s="100">
        <f t="shared" si="4"/>
        <v>0</v>
      </c>
      <c r="P105" s="100">
        <f t="shared" si="5"/>
        <v>0</v>
      </c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6"/>
      <c r="M106" s="16"/>
      <c r="N106" s="15"/>
      <c r="O106" s="100">
        <f t="shared" si="4"/>
        <v>0</v>
      </c>
      <c r="P106" s="100">
        <f t="shared" si="5"/>
        <v>0</v>
      </c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16"/>
      <c r="N107" s="15"/>
      <c r="O107" s="100">
        <f t="shared" si="4"/>
        <v>0</v>
      </c>
      <c r="P107" s="100">
        <f t="shared" si="5"/>
        <v>0</v>
      </c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6"/>
      <c r="M108" s="16"/>
      <c r="N108" s="15"/>
      <c r="O108" s="100">
        <f t="shared" si="4"/>
        <v>0</v>
      </c>
      <c r="P108" s="100">
        <f t="shared" si="5"/>
        <v>0</v>
      </c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16"/>
      <c r="N109" s="15"/>
      <c r="O109" s="100">
        <f t="shared" si="4"/>
        <v>0</v>
      </c>
      <c r="P109" s="100">
        <f t="shared" si="5"/>
        <v>0</v>
      </c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6"/>
      <c r="M110" s="16"/>
      <c r="N110" s="15"/>
      <c r="O110" s="100">
        <f t="shared" si="4"/>
        <v>0</v>
      </c>
      <c r="P110" s="100">
        <f t="shared" si="5"/>
        <v>0</v>
      </c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16"/>
      <c r="N111" s="15"/>
      <c r="O111" s="100">
        <f t="shared" si="4"/>
        <v>0</v>
      </c>
      <c r="P111" s="100">
        <f t="shared" si="5"/>
        <v>0</v>
      </c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6"/>
      <c r="M112" s="16"/>
      <c r="N112" s="15"/>
      <c r="O112" s="100">
        <f t="shared" si="4"/>
        <v>0</v>
      </c>
      <c r="P112" s="100">
        <f t="shared" si="5"/>
        <v>0</v>
      </c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16"/>
      <c r="N113" s="15"/>
      <c r="O113" s="100">
        <f t="shared" si="4"/>
        <v>0</v>
      </c>
      <c r="P113" s="100">
        <f t="shared" si="5"/>
        <v>0</v>
      </c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6"/>
      <c r="M114" s="16"/>
      <c r="N114" s="15"/>
      <c r="O114" s="100">
        <f t="shared" si="4"/>
        <v>0</v>
      </c>
      <c r="P114" s="100">
        <f t="shared" si="5"/>
        <v>0</v>
      </c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16"/>
      <c r="N115" s="15"/>
      <c r="O115" s="100">
        <f t="shared" si="4"/>
        <v>0</v>
      </c>
      <c r="P115" s="100">
        <f t="shared" si="5"/>
        <v>0</v>
      </c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6"/>
      <c r="M116" s="16"/>
      <c r="N116" s="15"/>
      <c r="O116" s="100">
        <f t="shared" si="4"/>
        <v>0</v>
      </c>
      <c r="P116" s="100">
        <f t="shared" si="5"/>
        <v>0</v>
      </c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16"/>
      <c r="N117" s="15"/>
      <c r="O117" s="100">
        <f t="shared" si="4"/>
        <v>0</v>
      </c>
      <c r="P117" s="100">
        <f t="shared" si="5"/>
        <v>0</v>
      </c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6"/>
      <c r="M118" s="16"/>
      <c r="N118" s="15"/>
      <c r="O118" s="100">
        <f t="shared" si="4"/>
        <v>0</v>
      </c>
      <c r="P118" s="100">
        <f t="shared" si="5"/>
        <v>0</v>
      </c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6"/>
      <c r="M119" s="16"/>
      <c r="N119" s="15"/>
      <c r="O119" s="100">
        <f t="shared" si="4"/>
        <v>0</v>
      </c>
      <c r="P119" s="100">
        <f t="shared" si="5"/>
        <v>0</v>
      </c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6"/>
      <c r="M120" s="16"/>
      <c r="N120" s="15"/>
      <c r="O120" s="100">
        <f t="shared" si="4"/>
        <v>0</v>
      </c>
      <c r="P120" s="100">
        <f t="shared" si="5"/>
        <v>0</v>
      </c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6"/>
      <c r="M121" s="16"/>
      <c r="N121" s="15"/>
      <c r="O121" s="100">
        <f t="shared" si="4"/>
        <v>0</v>
      </c>
      <c r="P121" s="100">
        <f t="shared" si="5"/>
        <v>0</v>
      </c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6"/>
      <c r="M122" s="16"/>
      <c r="N122" s="15"/>
      <c r="O122" s="100">
        <f t="shared" si="4"/>
        <v>0</v>
      </c>
      <c r="P122" s="100">
        <f t="shared" si="5"/>
        <v>0</v>
      </c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6"/>
      <c r="M123" s="16"/>
      <c r="N123" s="15"/>
      <c r="O123" s="100">
        <f t="shared" si="4"/>
        <v>0</v>
      </c>
      <c r="P123" s="100">
        <f t="shared" si="5"/>
        <v>0</v>
      </c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6"/>
      <c r="M124" s="16"/>
      <c r="N124" s="15"/>
      <c r="O124" s="100">
        <f t="shared" si="4"/>
        <v>0</v>
      </c>
      <c r="P124" s="100">
        <f t="shared" si="5"/>
        <v>0</v>
      </c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6"/>
      <c r="M125" s="16"/>
      <c r="N125" s="15"/>
      <c r="O125" s="100">
        <f t="shared" si="4"/>
        <v>0</v>
      </c>
      <c r="P125" s="100">
        <f t="shared" si="5"/>
        <v>0</v>
      </c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6"/>
      <c r="M126" s="16"/>
      <c r="N126" s="15"/>
      <c r="O126" s="100">
        <f t="shared" si="4"/>
        <v>0</v>
      </c>
      <c r="P126" s="100">
        <f t="shared" si="5"/>
        <v>0</v>
      </c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6"/>
      <c r="M127" s="16"/>
      <c r="N127" s="15"/>
      <c r="O127" s="100">
        <f t="shared" si="4"/>
        <v>0</v>
      </c>
      <c r="P127" s="100">
        <f t="shared" si="5"/>
        <v>0</v>
      </c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6"/>
      <c r="M128" s="16"/>
      <c r="N128" s="15"/>
      <c r="O128" s="100">
        <f t="shared" si="4"/>
        <v>0</v>
      </c>
      <c r="P128" s="100">
        <f t="shared" si="5"/>
        <v>0</v>
      </c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6"/>
      <c r="N129" s="15"/>
      <c r="O129" s="100">
        <f t="shared" si="4"/>
        <v>0</v>
      </c>
      <c r="P129" s="100">
        <f t="shared" si="5"/>
        <v>0</v>
      </c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5"/>
      <c r="O130" s="100">
        <f t="shared" si="4"/>
        <v>0</v>
      </c>
      <c r="P130" s="100">
        <f t="shared" si="5"/>
        <v>0</v>
      </c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5"/>
      <c r="O131" s="100">
        <f t="shared" si="4"/>
        <v>0</v>
      </c>
      <c r="P131" s="100">
        <f t="shared" si="5"/>
        <v>0</v>
      </c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5"/>
      <c r="O132" s="100">
        <f t="shared" si="4"/>
        <v>0</v>
      </c>
      <c r="P132" s="100">
        <f t="shared" si="5"/>
        <v>0</v>
      </c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5"/>
      <c r="O133" s="100">
        <f t="shared" si="4"/>
        <v>0</v>
      </c>
      <c r="P133" s="100">
        <f t="shared" si="5"/>
        <v>0</v>
      </c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5"/>
      <c r="O134" s="100">
        <f t="shared" si="4"/>
        <v>0</v>
      </c>
      <c r="P134" s="100">
        <f t="shared" si="5"/>
        <v>0</v>
      </c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5"/>
      <c r="O135" s="100">
        <f t="shared" si="4"/>
        <v>0</v>
      </c>
      <c r="P135" s="100">
        <f t="shared" si="5"/>
        <v>0</v>
      </c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5"/>
      <c r="O136" s="100">
        <f t="shared" ref="O136:O199" si="6">IF(N136="BV", L136+M136,0)</f>
        <v>0</v>
      </c>
      <c r="P136" s="100">
        <f t="shared" ref="P136:P199" si="7">IF(N136="KV", L136+M136,0)</f>
        <v>0</v>
      </c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5"/>
      <c r="O137" s="100">
        <f t="shared" si="6"/>
        <v>0</v>
      </c>
      <c r="P137" s="100">
        <f t="shared" si="7"/>
        <v>0</v>
      </c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6"/>
      <c r="M138" s="16"/>
      <c r="N138" s="15"/>
      <c r="O138" s="100">
        <f t="shared" si="6"/>
        <v>0</v>
      </c>
      <c r="P138" s="100">
        <f t="shared" si="7"/>
        <v>0</v>
      </c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6"/>
      <c r="M139" s="16"/>
      <c r="N139" s="15"/>
      <c r="O139" s="100">
        <f t="shared" si="6"/>
        <v>0</v>
      </c>
      <c r="P139" s="100">
        <f t="shared" si="7"/>
        <v>0</v>
      </c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6"/>
      <c r="M140" s="16"/>
      <c r="N140" s="15"/>
      <c r="O140" s="100">
        <f t="shared" si="6"/>
        <v>0</v>
      </c>
      <c r="P140" s="100">
        <f t="shared" si="7"/>
        <v>0</v>
      </c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6"/>
      <c r="M141" s="16"/>
      <c r="N141" s="15"/>
      <c r="O141" s="100">
        <f t="shared" si="6"/>
        <v>0</v>
      </c>
      <c r="P141" s="100">
        <f t="shared" si="7"/>
        <v>0</v>
      </c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6"/>
      <c r="M142" s="16"/>
      <c r="N142" s="15"/>
      <c r="O142" s="100">
        <f t="shared" si="6"/>
        <v>0</v>
      </c>
      <c r="P142" s="100">
        <f t="shared" si="7"/>
        <v>0</v>
      </c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6"/>
      <c r="M143" s="16"/>
      <c r="N143" s="15"/>
      <c r="O143" s="100">
        <f t="shared" si="6"/>
        <v>0</v>
      </c>
      <c r="P143" s="100">
        <f t="shared" si="7"/>
        <v>0</v>
      </c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6"/>
      <c r="M144" s="16"/>
      <c r="N144" s="15"/>
      <c r="O144" s="100">
        <f t="shared" si="6"/>
        <v>0</v>
      </c>
      <c r="P144" s="100">
        <f t="shared" si="7"/>
        <v>0</v>
      </c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6"/>
      <c r="M145" s="16"/>
      <c r="N145" s="15"/>
      <c r="O145" s="100">
        <f t="shared" si="6"/>
        <v>0</v>
      </c>
      <c r="P145" s="100">
        <f t="shared" si="7"/>
        <v>0</v>
      </c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6"/>
      <c r="M146" s="16"/>
      <c r="N146" s="15"/>
      <c r="O146" s="100">
        <f t="shared" si="6"/>
        <v>0</v>
      </c>
      <c r="P146" s="100">
        <f t="shared" si="7"/>
        <v>0</v>
      </c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6"/>
      <c r="M147" s="16"/>
      <c r="N147" s="15"/>
      <c r="O147" s="100">
        <f t="shared" si="6"/>
        <v>0</v>
      </c>
      <c r="P147" s="100">
        <f t="shared" si="7"/>
        <v>0</v>
      </c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6"/>
      <c r="M148" s="16"/>
      <c r="N148" s="15"/>
      <c r="O148" s="100">
        <f t="shared" si="6"/>
        <v>0</v>
      </c>
      <c r="P148" s="100">
        <f t="shared" si="7"/>
        <v>0</v>
      </c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6"/>
      <c r="M149" s="16"/>
      <c r="N149" s="15"/>
      <c r="O149" s="100">
        <f t="shared" si="6"/>
        <v>0</v>
      </c>
      <c r="P149" s="100">
        <f t="shared" si="7"/>
        <v>0</v>
      </c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6"/>
      <c r="M150" s="16"/>
      <c r="N150" s="15"/>
      <c r="O150" s="100">
        <f t="shared" si="6"/>
        <v>0</v>
      </c>
      <c r="P150" s="100">
        <f t="shared" si="7"/>
        <v>0</v>
      </c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6"/>
      <c r="M151" s="16"/>
      <c r="N151" s="15"/>
      <c r="O151" s="100">
        <f t="shared" si="6"/>
        <v>0</v>
      </c>
      <c r="P151" s="100">
        <f t="shared" si="7"/>
        <v>0</v>
      </c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6"/>
      <c r="M152" s="16"/>
      <c r="N152" s="15"/>
      <c r="O152" s="100">
        <f t="shared" si="6"/>
        <v>0</v>
      </c>
      <c r="P152" s="100">
        <f t="shared" si="7"/>
        <v>0</v>
      </c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6"/>
      <c r="M153" s="16"/>
      <c r="N153" s="15"/>
      <c r="O153" s="100">
        <f t="shared" si="6"/>
        <v>0</v>
      </c>
      <c r="P153" s="100">
        <f t="shared" si="7"/>
        <v>0</v>
      </c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6"/>
      <c r="N154" s="15"/>
      <c r="O154" s="100">
        <f t="shared" si="6"/>
        <v>0</v>
      </c>
      <c r="P154" s="100">
        <f t="shared" si="7"/>
        <v>0</v>
      </c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6"/>
      <c r="M155" s="16"/>
      <c r="N155" s="15"/>
      <c r="O155" s="100">
        <f t="shared" si="6"/>
        <v>0</v>
      </c>
      <c r="P155" s="100">
        <f t="shared" si="7"/>
        <v>0</v>
      </c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6"/>
      <c r="M156" s="16"/>
      <c r="N156" s="15"/>
      <c r="O156" s="100">
        <f t="shared" si="6"/>
        <v>0</v>
      </c>
      <c r="P156" s="100">
        <f t="shared" si="7"/>
        <v>0</v>
      </c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6"/>
      <c r="M157" s="16"/>
      <c r="N157" s="15"/>
      <c r="O157" s="100">
        <f t="shared" si="6"/>
        <v>0</v>
      </c>
      <c r="P157" s="100">
        <f t="shared" si="7"/>
        <v>0</v>
      </c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6"/>
      <c r="M158" s="16"/>
      <c r="N158" s="15"/>
      <c r="O158" s="100">
        <f t="shared" si="6"/>
        <v>0</v>
      </c>
      <c r="P158" s="100">
        <f t="shared" si="7"/>
        <v>0</v>
      </c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6"/>
      <c r="M159" s="16"/>
      <c r="N159" s="15"/>
      <c r="O159" s="100">
        <f t="shared" si="6"/>
        <v>0</v>
      </c>
      <c r="P159" s="100">
        <f t="shared" si="7"/>
        <v>0</v>
      </c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6"/>
      <c r="M160" s="16"/>
      <c r="N160" s="15"/>
      <c r="O160" s="100">
        <f t="shared" si="6"/>
        <v>0</v>
      </c>
      <c r="P160" s="100">
        <f t="shared" si="7"/>
        <v>0</v>
      </c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6"/>
      <c r="M161" s="16"/>
      <c r="N161" s="15"/>
      <c r="O161" s="100">
        <f t="shared" si="6"/>
        <v>0</v>
      </c>
      <c r="P161" s="100">
        <f t="shared" si="7"/>
        <v>0</v>
      </c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6"/>
      <c r="M162" s="16"/>
      <c r="N162" s="15"/>
      <c r="O162" s="100">
        <f t="shared" si="6"/>
        <v>0</v>
      </c>
      <c r="P162" s="100">
        <f t="shared" si="7"/>
        <v>0</v>
      </c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6"/>
      <c r="M163" s="16"/>
      <c r="N163" s="15"/>
      <c r="O163" s="100">
        <f t="shared" si="6"/>
        <v>0</v>
      </c>
      <c r="P163" s="100">
        <f t="shared" si="7"/>
        <v>0</v>
      </c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6"/>
      <c r="M164" s="16"/>
      <c r="N164" s="15"/>
      <c r="O164" s="100">
        <f t="shared" si="6"/>
        <v>0</v>
      </c>
      <c r="P164" s="100">
        <f t="shared" si="7"/>
        <v>0</v>
      </c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6"/>
      <c r="M165" s="16"/>
      <c r="N165" s="15"/>
      <c r="O165" s="100">
        <f t="shared" si="6"/>
        <v>0</v>
      </c>
      <c r="P165" s="100">
        <f t="shared" si="7"/>
        <v>0</v>
      </c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6"/>
      <c r="M166" s="16"/>
      <c r="N166" s="15"/>
      <c r="O166" s="100">
        <f t="shared" si="6"/>
        <v>0</v>
      </c>
      <c r="P166" s="100">
        <f t="shared" si="7"/>
        <v>0</v>
      </c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6"/>
      <c r="M167" s="16"/>
      <c r="N167" s="15"/>
      <c r="O167" s="100">
        <f t="shared" si="6"/>
        <v>0</v>
      </c>
      <c r="P167" s="100">
        <f t="shared" si="7"/>
        <v>0</v>
      </c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6"/>
      <c r="M168" s="16"/>
      <c r="N168" s="15"/>
      <c r="O168" s="100">
        <f t="shared" si="6"/>
        <v>0</v>
      </c>
      <c r="P168" s="100">
        <f t="shared" si="7"/>
        <v>0</v>
      </c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6"/>
      <c r="M169" s="16"/>
      <c r="N169" s="15"/>
      <c r="O169" s="100">
        <f t="shared" si="6"/>
        <v>0</v>
      </c>
      <c r="P169" s="100">
        <f t="shared" si="7"/>
        <v>0</v>
      </c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6"/>
      <c r="M170" s="16"/>
      <c r="N170" s="15"/>
      <c r="O170" s="100">
        <f t="shared" si="6"/>
        <v>0</v>
      </c>
      <c r="P170" s="100">
        <f t="shared" si="7"/>
        <v>0</v>
      </c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6"/>
      <c r="M171" s="16"/>
      <c r="N171" s="15"/>
      <c r="O171" s="100">
        <f t="shared" si="6"/>
        <v>0</v>
      </c>
      <c r="P171" s="100">
        <f t="shared" si="7"/>
        <v>0</v>
      </c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6"/>
      <c r="M172" s="16"/>
      <c r="N172" s="15"/>
      <c r="O172" s="100">
        <f t="shared" si="6"/>
        <v>0</v>
      </c>
      <c r="P172" s="100">
        <f t="shared" si="7"/>
        <v>0</v>
      </c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M173" s="16"/>
      <c r="N173" s="15"/>
      <c r="O173" s="100">
        <f t="shared" si="6"/>
        <v>0</v>
      </c>
      <c r="P173" s="100">
        <f t="shared" si="7"/>
        <v>0</v>
      </c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6"/>
      <c r="M174" s="16"/>
      <c r="N174" s="15"/>
      <c r="O174" s="100">
        <f t="shared" si="6"/>
        <v>0</v>
      </c>
      <c r="P174" s="100">
        <f t="shared" si="7"/>
        <v>0</v>
      </c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6"/>
      <c r="M175" s="16"/>
      <c r="N175" s="15"/>
      <c r="O175" s="100">
        <f t="shared" si="6"/>
        <v>0</v>
      </c>
      <c r="P175" s="100">
        <f t="shared" si="7"/>
        <v>0</v>
      </c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6"/>
      <c r="M176" s="16"/>
      <c r="N176" s="15"/>
      <c r="O176" s="100">
        <f t="shared" si="6"/>
        <v>0</v>
      </c>
      <c r="P176" s="100">
        <f t="shared" si="7"/>
        <v>0</v>
      </c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6"/>
      <c r="M177" s="16"/>
      <c r="N177" s="15"/>
      <c r="O177" s="100">
        <f t="shared" si="6"/>
        <v>0</v>
      </c>
      <c r="P177" s="100">
        <f t="shared" si="7"/>
        <v>0</v>
      </c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6"/>
      <c r="M178" s="16"/>
      <c r="N178" s="15"/>
      <c r="O178" s="100">
        <f t="shared" si="6"/>
        <v>0</v>
      </c>
      <c r="P178" s="100">
        <f t="shared" si="7"/>
        <v>0</v>
      </c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6"/>
      <c r="M179" s="16"/>
      <c r="N179" s="15"/>
      <c r="O179" s="100">
        <f t="shared" si="6"/>
        <v>0</v>
      </c>
      <c r="P179" s="100">
        <f t="shared" si="7"/>
        <v>0</v>
      </c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6"/>
      <c r="M180" s="16"/>
      <c r="N180" s="15"/>
      <c r="O180" s="100">
        <f t="shared" si="6"/>
        <v>0</v>
      </c>
      <c r="P180" s="100">
        <f t="shared" si="7"/>
        <v>0</v>
      </c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6"/>
      <c r="M181" s="16"/>
      <c r="N181" s="15"/>
      <c r="O181" s="100">
        <f t="shared" si="6"/>
        <v>0</v>
      </c>
      <c r="P181" s="100">
        <f t="shared" si="7"/>
        <v>0</v>
      </c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6"/>
      <c r="M182" s="16"/>
      <c r="N182" s="15"/>
      <c r="O182" s="100">
        <f t="shared" si="6"/>
        <v>0</v>
      </c>
      <c r="P182" s="100">
        <f t="shared" si="7"/>
        <v>0</v>
      </c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6"/>
      <c r="M183" s="16"/>
      <c r="N183" s="15"/>
      <c r="O183" s="100">
        <f t="shared" si="6"/>
        <v>0</v>
      </c>
      <c r="P183" s="100">
        <f t="shared" si="7"/>
        <v>0</v>
      </c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6"/>
      <c r="M184" s="16"/>
      <c r="N184" s="15"/>
      <c r="O184" s="100">
        <f t="shared" si="6"/>
        <v>0</v>
      </c>
      <c r="P184" s="100">
        <f t="shared" si="7"/>
        <v>0</v>
      </c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6"/>
      <c r="N185" s="15"/>
      <c r="O185" s="100">
        <f t="shared" si="6"/>
        <v>0</v>
      </c>
      <c r="P185" s="100">
        <f t="shared" si="7"/>
        <v>0</v>
      </c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6"/>
      <c r="M186" s="16"/>
      <c r="N186" s="15"/>
      <c r="O186" s="100">
        <f t="shared" si="6"/>
        <v>0</v>
      </c>
      <c r="P186" s="100">
        <f t="shared" si="7"/>
        <v>0</v>
      </c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6"/>
      <c r="M187" s="16"/>
      <c r="N187" s="15"/>
      <c r="O187" s="100">
        <f t="shared" si="6"/>
        <v>0</v>
      </c>
      <c r="P187" s="100">
        <f t="shared" si="7"/>
        <v>0</v>
      </c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6"/>
      <c r="M188" s="16"/>
      <c r="N188" s="15"/>
      <c r="O188" s="100">
        <f t="shared" si="6"/>
        <v>0</v>
      </c>
      <c r="P188" s="100">
        <f t="shared" si="7"/>
        <v>0</v>
      </c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6"/>
      <c r="M189" s="16"/>
      <c r="N189" s="15"/>
      <c r="O189" s="100">
        <f t="shared" si="6"/>
        <v>0</v>
      </c>
      <c r="P189" s="100">
        <f t="shared" si="7"/>
        <v>0</v>
      </c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6"/>
      <c r="M190" s="16"/>
      <c r="N190" s="15"/>
      <c r="O190" s="100">
        <f t="shared" si="6"/>
        <v>0</v>
      </c>
      <c r="P190" s="100">
        <f t="shared" si="7"/>
        <v>0</v>
      </c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6"/>
      <c r="M191" s="16"/>
      <c r="N191" s="15"/>
      <c r="O191" s="100">
        <f t="shared" si="6"/>
        <v>0</v>
      </c>
      <c r="P191" s="100">
        <f t="shared" si="7"/>
        <v>0</v>
      </c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6"/>
      <c r="M192" s="16"/>
      <c r="N192" s="15"/>
      <c r="O192" s="100">
        <f t="shared" si="6"/>
        <v>0</v>
      </c>
      <c r="P192" s="100">
        <f t="shared" si="7"/>
        <v>0</v>
      </c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6"/>
      <c r="M193" s="16"/>
      <c r="N193" s="15"/>
      <c r="O193" s="100">
        <f t="shared" si="6"/>
        <v>0</v>
      </c>
      <c r="P193" s="100">
        <f t="shared" si="7"/>
        <v>0</v>
      </c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6"/>
      <c r="M194" s="16"/>
      <c r="N194" s="15"/>
      <c r="O194" s="100">
        <f t="shared" si="6"/>
        <v>0</v>
      </c>
      <c r="P194" s="100">
        <f t="shared" si="7"/>
        <v>0</v>
      </c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6"/>
      <c r="M195" s="16"/>
      <c r="N195" s="15"/>
      <c r="O195" s="100">
        <f t="shared" si="6"/>
        <v>0</v>
      </c>
      <c r="P195" s="100">
        <f t="shared" si="7"/>
        <v>0</v>
      </c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6"/>
      <c r="M196" s="16"/>
      <c r="N196" s="15"/>
      <c r="O196" s="100">
        <f t="shared" si="6"/>
        <v>0</v>
      </c>
      <c r="P196" s="100">
        <f t="shared" si="7"/>
        <v>0</v>
      </c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6"/>
      <c r="M197" s="16"/>
      <c r="N197" s="15"/>
      <c r="O197" s="100">
        <f t="shared" si="6"/>
        <v>0</v>
      </c>
      <c r="P197" s="100">
        <f t="shared" si="7"/>
        <v>0</v>
      </c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6"/>
      <c r="M198" s="16"/>
      <c r="N198" s="15"/>
      <c r="O198" s="100">
        <f t="shared" si="6"/>
        <v>0</v>
      </c>
      <c r="P198" s="100">
        <f t="shared" si="7"/>
        <v>0</v>
      </c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6"/>
      <c r="M199" s="16"/>
      <c r="N199" s="15"/>
      <c r="O199" s="100">
        <f t="shared" si="6"/>
        <v>0</v>
      </c>
      <c r="P199" s="100">
        <f t="shared" si="7"/>
        <v>0</v>
      </c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6"/>
      <c r="M200" s="16"/>
      <c r="N200" s="15"/>
      <c r="O200" s="100">
        <f t="shared" ref="O200:O263" si="8">IF(N200="BV", L200+M200,0)</f>
        <v>0</v>
      </c>
      <c r="P200" s="100">
        <f t="shared" ref="P200:P263" si="9">IF(N200="KV", L200+M200,0)</f>
        <v>0</v>
      </c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6"/>
      <c r="M201" s="16"/>
      <c r="N201" s="15"/>
      <c r="O201" s="100">
        <f t="shared" si="8"/>
        <v>0</v>
      </c>
      <c r="P201" s="100">
        <f t="shared" si="9"/>
        <v>0</v>
      </c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6"/>
      <c r="M202" s="16"/>
      <c r="N202" s="15"/>
      <c r="O202" s="100">
        <f t="shared" si="8"/>
        <v>0</v>
      </c>
      <c r="P202" s="100">
        <f t="shared" si="9"/>
        <v>0</v>
      </c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6"/>
      <c r="M203" s="16"/>
      <c r="N203" s="15"/>
      <c r="O203" s="100">
        <f t="shared" si="8"/>
        <v>0</v>
      </c>
      <c r="P203" s="100">
        <f t="shared" si="9"/>
        <v>0</v>
      </c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6"/>
      <c r="M204" s="16"/>
      <c r="N204" s="15"/>
      <c r="O204" s="100">
        <f t="shared" si="8"/>
        <v>0</v>
      </c>
      <c r="P204" s="100">
        <f t="shared" si="9"/>
        <v>0</v>
      </c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6"/>
      <c r="M205" s="16"/>
      <c r="N205" s="15"/>
      <c r="O205" s="100">
        <f t="shared" si="8"/>
        <v>0</v>
      </c>
      <c r="P205" s="100">
        <f t="shared" si="9"/>
        <v>0</v>
      </c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6"/>
      <c r="M206" s="16"/>
      <c r="N206" s="15"/>
      <c r="O206" s="100">
        <f t="shared" si="8"/>
        <v>0</v>
      </c>
      <c r="P206" s="100">
        <f t="shared" si="9"/>
        <v>0</v>
      </c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6"/>
      <c r="M207" s="16"/>
      <c r="N207" s="15"/>
      <c r="O207" s="100">
        <f t="shared" si="8"/>
        <v>0</v>
      </c>
      <c r="P207" s="100">
        <f t="shared" si="9"/>
        <v>0</v>
      </c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6"/>
      <c r="M208" s="16"/>
      <c r="N208" s="15"/>
      <c r="O208" s="100">
        <f t="shared" si="8"/>
        <v>0</v>
      </c>
      <c r="P208" s="100">
        <f t="shared" si="9"/>
        <v>0</v>
      </c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6"/>
      <c r="M209" s="16"/>
      <c r="N209" s="15"/>
      <c r="O209" s="100">
        <f t="shared" si="8"/>
        <v>0</v>
      </c>
      <c r="P209" s="100">
        <f t="shared" si="9"/>
        <v>0</v>
      </c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6"/>
      <c r="M210" s="16"/>
      <c r="N210" s="15"/>
      <c r="O210" s="100">
        <f t="shared" si="8"/>
        <v>0</v>
      </c>
      <c r="P210" s="100">
        <f t="shared" si="9"/>
        <v>0</v>
      </c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6"/>
      <c r="M211" s="16"/>
      <c r="N211" s="15"/>
      <c r="O211" s="100">
        <f t="shared" si="8"/>
        <v>0</v>
      </c>
      <c r="P211" s="100">
        <f t="shared" si="9"/>
        <v>0</v>
      </c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6"/>
      <c r="M212" s="16"/>
      <c r="N212" s="15"/>
      <c r="O212" s="100">
        <f t="shared" si="8"/>
        <v>0</v>
      </c>
      <c r="P212" s="100">
        <f t="shared" si="9"/>
        <v>0</v>
      </c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6"/>
      <c r="M213" s="16"/>
      <c r="N213" s="15"/>
      <c r="O213" s="100">
        <f t="shared" si="8"/>
        <v>0</v>
      </c>
      <c r="P213" s="100">
        <f t="shared" si="9"/>
        <v>0</v>
      </c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6"/>
      <c r="M214" s="16"/>
      <c r="N214" s="15"/>
      <c r="O214" s="100">
        <f t="shared" si="8"/>
        <v>0</v>
      </c>
      <c r="P214" s="100">
        <f t="shared" si="9"/>
        <v>0</v>
      </c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6"/>
      <c r="M215" s="16"/>
      <c r="N215" s="15"/>
      <c r="O215" s="100">
        <f t="shared" si="8"/>
        <v>0</v>
      </c>
      <c r="P215" s="100">
        <f t="shared" si="9"/>
        <v>0</v>
      </c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6"/>
      <c r="M216" s="16"/>
      <c r="N216" s="15"/>
      <c r="O216" s="100">
        <f t="shared" si="8"/>
        <v>0</v>
      </c>
      <c r="P216" s="100">
        <f t="shared" si="9"/>
        <v>0</v>
      </c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6"/>
      <c r="M217" s="16"/>
      <c r="N217" s="15"/>
      <c r="O217" s="100">
        <f t="shared" si="8"/>
        <v>0</v>
      </c>
      <c r="P217" s="100">
        <f t="shared" si="9"/>
        <v>0</v>
      </c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6"/>
      <c r="M218" s="16"/>
      <c r="N218" s="15"/>
      <c r="O218" s="100">
        <f t="shared" si="8"/>
        <v>0</v>
      </c>
      <c r="P218" s="100">
        <f t="shared" si="9"/>
        <v>0</v>
      </c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6"/>
      <c r="M219" s="16"/>
      <c r="N219" s="15"/>
      <c r="O219" s="100">
        <f t="shared" si="8"/>
        <v>0</v>
      </c>
      <c r="P219" s="100">
        <f t="shared" si="9"/>
        <v>0</v>
      </c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6"/>
      <c r="M220" s="16"/>
      <c r="N220" s="15"/>
      <c r="O220" s="100">
        <f t="shared" si="8"/>
        <v>0</v>
      </c>
      <c r="P220" s="100">
        <f t="shared" si="9"/>
        <v>0</v>
      </c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6"/>
      <c r="M221" s="16"/>
      <c r="N221" s="15"/>
      <c r="O221" s="100">
        <f t="shared" si="8"/>
        <v>0</v>
      </c>
      <c r="P221" s="100">
        <f t="shared" si="9"/>
        <v>0</v>
      </c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6"/>
      <c r="M222" s="16"/>
      <c r="N222" s="15"/>
      <c r="O222" s="100">
        <f t="shared" si="8"/>
        <v>0</v>
      </c>
      <c r="P222" s="100">
        <f t="shared" si="9"/>
        <v>0</v>
      </c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6"/>
      <c r="M223" s="16"/>
      <c r="N223" s="15"/>
      <c r="O223" s="100">
        <f t="shared" si="8"/>
        <v>0</v>
      </c>
      <c r="P223" s="100">
        <f t="shared" si="9"/>
        <v>0</v>
      </c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6"/>
      <c r="M224" s="16"/>
      <c r="N224" s="15"/>
      <c r="O224" s="100">
        <f t="shared" si="8"/>
        <v>0</v>
      </c>
      <c r="P224" s="100">
        <f t="shared" si="9"/>
        <v>0</v>
      </c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6"/>
      <c r="M225" s="16"/>
      <c r="N225" s="15"/>
      <c r="O225" s="100">
        <f t="shared" si="8"/>
        <v>0</v>
      </c>
      <c r="P225" s="100">
        <f t="shared" si="9"/>
        <v>0</v>
      </c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6"/>
      <c r="M226" s="16"/>
      <c r="N226" s="15"/>
      <c r="O226" s="100">
        <f t="shared" si="8"/>
        <v>0</v>
      </c>
      <c r="P226" s="100">
        <f t="shared" si="9"/>
        <v>0</v>
      </c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6"/>
      <c r="M227" s="16"/>
      <c r="N227" s="15"/>
      <c r="O227" s="100">
        <f t="shared" si="8"/>
        <v>0</v>
      </c>
      <c r="P227" s="100">
        <f t="shared" si="9"/>
        <v>0</v>
      </c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6"/>
      <c r="M228" s="16"/>
      <c r="N228" s="15"/>
      <c r="O228" s="100">
        <f t="shared" si="8"/>
        <v>0</v>
      </c>
      <c r="P228" s="100">
        <f t="shared" si="9"/>
        <v>0</v>
      </c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6"/>
      <c r="M229" s="16"/>
      <c r="N229" s="15"/>
      <c r="O229" s="100">
        <f t="shared" si="8"/>
        <v>0</v>
      </c>
      <c r="P229" s="100">
        <f t="shared" si="9"/>
        <v>0</v>
      </c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6"/>
      <c r="M230" s="16"/>
      <c r="N230" s="15"/>
      <c r="O230" s="100">
        <f t="shared" si="8"/>
        <v>0</v>
      </c>
      <c r="P230" s="100">
        <f t="shared" si="9"/>
        <v>0</v>
      </c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6"/>
      <c r="M231" s="16"/>
      <c r="N231" s="15"/>
      <c r="O231" s="100">
        <f t="shared" si="8"/>
        <v>0</v>
      </c>
      <c r="P231" s="100">
        <f t="shared" si="9"/>
        <v>0</v>
      </c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6"/>
      <c r="M232" s="16"/>
      <c r="N232" s="15"/>
      <c r="O232" s="100">
        <f t="shared" si="8"/>
        <v>0</v>
      </c>
      <c r="P232" s="100">
        <f t="shared" si="9"/>
        <v>0</v>
      </c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6"/>
      <c r="M233" s="16"/>
      <c r="N233" s="15"/>
      <c r="O233" s="100">
        <f t="shared" si="8"/>
        <v>0</v>
      </c>
      <c r="P233" s="100">
        <f t="shared" si="9"/>
        <v>0</v>
      </c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6"/>
      <c r="M234" s="16"/>
      <c r="N234" s="15"/>
      <c r="O234" s="100">
        <f t="shared" si="8"/>
        <v>0</v>
      </c>
      <c r="P234" s="100">
        <f t="shared" si="9"/>
        <v>0</v>
      </c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6"/>
      <c r="M235" s="16"/>
      <c r="N235" s="15"/>
      <c r="O235" s="100">
        <f t="shared" si="8"/>
        <v>0</v>
      </c>
      <c r="P235" s="100">
        <f t="shared" si="9"/>
        <v>0</v>
      </c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6"/>
      <c r="M236" s="16"/>
      <c r="N236" s="15"/>
      <c r="O236" s="100">
        <f t="shared" si="8"/>
        <v>0</v>
      </c>
      <c r="P236" s="100">
        <f t="shared" si="9"/>
        <v>0</v>
      </c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6"/>
      <c r="M237" s="16"/>
      <c r="N237" s="15"/>
      <c r="O237" s="100">
        <f t="shared" si="8"/>
        <v>0</v>
      </c>
      <c r="P237" s="100">
        <f t="shared" si="9"/>
        <v>0</v>
      </c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6"/>
      <c r="M238" s="16"/>
      <c r="N238" s="15"/>
      <c r="O238" s="100">
        <f t="shared" si="8"/>
        <v>0</v>
      </c>
      <c r="P238" s="100">
        <f t="shared" si="9"/>
        <v>0</v>
      </c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6"/>
      <c r="M239" s="16"/>
      <c r="N239" s="15"/>
      <c r="O239" s="100">
        <f t="shared" si="8"/>
        <v>0</v>
      </c>
      <c r="P239" s="100">
        <f t="shared" si="9"/>
        <v>0</v>
      </c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6"/>
      <c r="M240" s="16"/>
      <c r="N240" s="15"/>
      <c r="O240" s="100">
        <f t="shared" si="8"/>
        <v>0</v>
      </c>
      <c r="P240" s="100">
        <f t="shared" si="9"/>
        <v>0</v>
      </c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6"/>
      <c r="M241" s="16"/>
      <c r="N241" s="15"/>
      <c r="O241" s="100">
        <f t="shared" si="8"/>
        <v>0</v>
      </c>
      <c r="P241" s="100">
        <f t="shared" si="9"/>
        <v>0</v>
      </c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6"/>
      <c r="M242" s="16"/>
      <c r="N242" s="15"/>
      <c r="O242" s="100">
        <f t="shared" si="8"/>
        <v>0</v>
      </c>
      <c r="P242" s="100">
        <f t="shared" si="9"/>
        <v>0</v>
      </c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6"/>
      <c r="M243" s="16"/>
      <c r="N243" s="15"/>
      <c r="O243" s="100">
        <f t="shared" si="8"/>
        <v>0</v>
      </c>
      <c r="P243" s="100">
        <f t="shared" si="9"/>
        <v>0</v>
      </c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6"/>
      <c r="M244" s="16"/>
      <c r="N244" s="15"/>
      <c r="O244" s="100">
        <f t="shared" si="8"/>
        <v>0</v>
      </c>
      <c r="P244" s="100">
        <f t="shared" si="9"/>
        <v>0</v>
      </c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6"/>
      <c r="M245" s="16"/>
      <c r="N245" s="15"/>
      <c r="O245" s="100">
        <f t="shared" si="8"/>
        <v>0</v>
      </c>
      <c r="P245" s="100">
        <f t="shared" si="9"/>
        <v>0</v>
      </c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6"/>
      <c r="M246" s="16"/>
      <c r="N246" s="15"/>
      <c r="O246" s="100">
        <f t="shared" si="8"/>
        <v>0</v>
      </c>
      <c r="P246" s="100">
        <f t="shared" si="9"/>
        <v>0</v>
      </c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6"/>
      <c r="M247" s="16"/>
      <c r="N247" s="15"/>
      <c r="O247" s="100">
        <f t="shared" si="8"/>
        <v>0</v>
      </c>
      <c r="P247" s="100">
        <f t="shared" si="9"/>
        <v>0</v>
      </c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6"/>
      <c r="M248" s="16"/>
      <c r="N248" s="15"/>
      <c r="O248" s="100">
        <f t="shared" si="8"/>
        <v>0</v>
      </c>
      <c r="P248" s="100">
        <f t="shared" si="9"/>
        <v>0</v>
      </c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6"/>
      <c r="M249" s="16"/>
      <c r="N249" s="15"/>
      <c r="O249" s="100">
        <f t="shared" si="8"/>
        <v>0</v>
      </c>
      <c r="P249" s="100">
        <f t="shared" si="9"/>
        <v>0</v>
      </c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6"/>
      <c r="M250" s="16"/>
      <c r="N250" s="15"/>
      <c r="O250" s="100">
        <f t="shared" si="8"/>
        <v>0</v>
      </c>
      <c r="P250" s="100">
        <f t="shared" si="9"/>
        <v>0</v>
      </c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6"/>
      <c r="M251" s="16"/>
      <c r="N251" s="15"/>
      <c r="O251" s="100">
        <f t="shared" si="8"/>
        <v>0</v>
      </c>
      <c r="P251" s="100">
        <f t="shared" si="9"/>
        <v>0</v>
      </c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6"/>
      <c r="M252" s="16"/>
      <c r="N252" s="15"/>
      <c r="O252" s="100">
        <f t="shared" si="8"/>
        <v>0</v>
      </c>
      <c r="P252" s="100">
        <f t="shared" si="9"/>
        <v>0</v>
      </c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6"/>
      <c r="M253" s="16"/>
      <c r="N253" s="15"/>
      <c r="O253" s="100">
        <f t="shared" si="8"/>
        <v>0</v>
      </c>
      <c r="P253" s="100">
        <f t="shared" si="9"/>
        <v>0</v>
      </c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6"/>
      <c r="M254" s="16"/>
      <c r="N254" s="15"/>
      <c r="O254" s="100">
        <f t="shared" si="8"/>
        <v>0</v>
      </c>
      <c r="P254" s="100">
        <f t="shared" si="9"/>
        <v>0</v>
      </c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6"/>
      <c r="M255" s="16"/>
      <c r="N255" s="15"/>
      <c r="O255" s="100">
        <f t="shared" si="8"/>
        <v>0</v>
      </c>
      <c r="P255" s="100">
        <f t="shared" si="9"/>
        <v>0</v>
      </c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6"/>
      <c r="M256" s="16"/>
      <c r="N256" s="15"/>
      <c r="O256" s="100">
        <f t="shared" si="8"/>
        <v>0</v>
      </c>
      <c r="P256" s="100">
        <f t="shared" si="9"/>
        <v>0</v>
      </c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6"/>
      <c r="M257" s="16"/>
      <c r="N257" s="15"/>
      <c r="O257" s="100">
        <f t="shared" si="8"/>
        <v>0</v>
      </c>
      <c r="P257" s="100">
        <f t="shared" si="9"/>
        <v>0</v>
      </c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6"/>
      <c r="M258" s="16"/>
      <c r="N258" s="15"/>
      <c r="O258" s="100">
        <f t="shared" si="8"/>
        <v>0</v>
      </c>
      <c r="P258" s="100">
        <f t="shared" si="9"/>
        <v>0</v>
      </c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6"/>
      <c r="M259" s="16"/>
      <c r="N259" s="15"/>
      <c r="O259" s="100">
        <f t="shared" si="8"/>
        <v>0</v>
      </c>
      <c r="P259" s="100">
        <f t="shared" si="9"/>
        <v>0</v>
      </c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6"/>
      <c r="M260" s="16"/>
      <c r="N260" s="15"/>
      <c r="O260" s="100">
        <f t="shared" si="8"/>
        <v>0</v>
      </c>
      <c r="P260" s="100">
        <f t="shared" si="9"/>
        <v>0</v>
      </c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6"/>
      <c r="M261" s="16"/>
      <c r="N261" s="15"/>
      <c r="O261" s="100">
        <f t="shared" si="8"/>
        <v>0</v>
      </c>
      <c r="P261" s="100">
        <f t="shared" si="9"/>
        <v>0</v>
      </c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6"/>
      <c r="M262" s="16"/>
      <c r="N262" s="15"/>
      <c r="O262" s="100">
        <f t="shared" si="8"/>
        <v>0</v>
      </c>
      <c r="P262" s="100">
        <f t="shared" si="9"/>
        <v>0</v>
      </c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6"/>
      <c r="M263" s="16"/>
      <c r="N263" s="15"/>
      <c r="O263" s="100">
        <f t="shared" si="8"/>
        <v>0</v>
      </c>
      <c r="P263" s="100">
        <f t="shared" si="9"/>
        <v>0</v>
      </c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6"/>
      <c r="M264" s="16"/>
      <c r="N264" s="15"/>
      <c r="O264" s="100">
        <f t="shared" ref="O264:O327" si="10">IF(N264="BV", L264+M264,0)</f>
        <v>0</v>
      </c>
      <c r="P264" s="100">
        <f t="shared" ref="P264:P327" si="11">IF(N264="KV", L264+M264,0)</f>
        <v>0</v>
      </c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6"/>
      <c r="M265" s="16"/>
      <c r="N265" s="15"/>
      <c r="O265" s="100">
        <f t="shared" si="10"/>
        <v>0</v>
      </c>
      <c r="P265" s="100">
        <f t="shared" si="11"/>
        <v>0</v>
      </c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6"/>
      <c r="M266" s="16"/>
      <c r="N266" s="15"/>
      <c r="O266" s="100">
        <f t="shared" si="10"/>
        <v>0</v>
      </c>
      <c r="P266" s="100">
        <f t="shared" si="11"/>
        <v>0</v>
      </c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6"/>
      <c r="M267" s="16"/>
      <c r="N267" s="15"/>
      <c r="O267" s="100">
        <f t="shared" si="10"/>
        <v>0</v>
      </c>
      <c r="P267" s="100">
        <f t="shared" si="11"/>
        <v>0</v>
      </c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6"/>
      <c r="M268" s="16"/>
      <c r="N268" s="15"/>
      <c r="O268" s="100">
        <f t="shared" si="10"/>
        <v>0</v>
      </c>
      <c r="P268" s="100">
        <f t="shared" si="11"/>
        <v>0</v>
      </c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6"/>
      <c r="M269" s="16"/>
      <c r="N269" s="15"/>
      <c r="O269" s="100">
        <f t="shared" si="10"/>
        <v>0</v>
      </c>
      <c r="P269" s="100">
        <f t="shared" si="11"/>
        <v>0</v>
      </c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6"/>
      <c r="M270" s="16"/>
      <c r="N270" s="15"/>
      <c r="O270" s="100">
        <f t="shared" si="10"/>
        <v>0</v>
      </c>
      <c r="P270" s="100">
        <f t="shared" si="11"/>
        <v>0</v>
      </c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6"/>
      <c r="M271" s="16"/>
      <c r="N271" s="15"/>
      <c r="O271" s="100">
        <f t="shared" si="10"/>
        <v>0</v>
      </c>
      <c r="P271" s="100">
        <f t="shared" si="11"/>
        <v>0</v>
      </c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6"/>
      <c r="M272" s="16"/>
      <c r="N272" s="15"/>
      <c r="O272" s="100">
        <f t="shared" si="10"/>
        <v>0</v>
      </c>
      <c r="P272" s="100">
        <f t="shared" si="11"/>
        <v>0</v>
      </c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6"/>
      <c r="M273" s="16"/>
      <c r="N273" s="15"/>
      <c r="O273" s="100">
        <f t="shared" si="10"/>
        <v>0</v>
      </c>
      <c r="P273" s="100">
        <f t="shared" si="11"/>
        <v>0</v>
      </c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6"/>
      <c r="M274" s="16"/>
      <c r="N274" s="15"/>
      <c r="O274" s="100">
        <f t="shared" si="10"/>
        <v>0</v>
      </c>
      <c r="P274" s="100">
        <f t="shared" si="11"/>
        <v>0</v>
      </c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6"/>
      <c r="M275" s="16"/>
      <c r="N275" s="15"/>
      <c r="O275" s="100">
        <f t="shared" si="10"/>
        <v>0</v>
      </c>
      <c r="P275" s="100">
        <f t="shared" si="11"/>
        <v>0</v>
      </c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6"/>
      <c r="M276" s="16"/>
      <c r="N276" s="15"/>
      <c r="O276" s="100">
        <f t="shared" si="10"/>
        <v>0</v>
      </c>
      <c r="P276" s="100">
        <f t="shared" si="11"/>
        <v>0</v>
      </c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6"/>
      <c r="M277" s="16"/>
      <c r="N277" s="15"/>
      <c r="O277" s="100">
        <f t="shared" si="10"/>
        <v>0</v>
      </c>
      <c r="P277" s="100">
        <f t="shared" si="11"/>
        <v>0</v>
      </c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6"/>
      <c r="M278" s="16"/>
      <c r="N278" s="15"/>
      <c r="O278" s="100">
        <f t="shared" si="10"/>
        <v>0</v>
      </c>
      <c r="P278" s="100">
        <f t="shared" si="11"/>
        <v>0</v>
      </c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6"/>
      <c r="M279" s="16"/>
      <c r="N279" s="15"/>
      <c r="O279" s="100">
        <f t="shared" si="10"/>
        <v>0</v>
      </c>
      <c r="P279" s="100">
        <f t="shared" si="11"/>
        <v>0</v>
      </c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6"/>
      <c r="M280" s="16"/>
      <c r="N280" s="15"/>
      <c r="O280" s="100">
        <f t="shared" si="10"/>
        <v>0</v>
      </c>
      <c r="P280" s="100">
        <f t="shared" si="11"/>
        <v>0</v>
      </c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6"/>
      <c r="M281" s="16"/>
      <c r="N281" s="15"/>
      <c r="O281" s="100">
        <f t="shared" si="10"/>
        <v>0</v>
      </c>
      <c r="P281" s="100">
        <f t="shared" si="11"/>
        <v>0</v>
      </c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6"/>
      <c r="M282" s="16"/>
      <c r="N282" s="15"/>
      <c r="O282" s="100">
        <f t="shared" si="10"/>
        <v>0</v>
      </c>
      <c r="P282" s="100">
        <f t="shared" si="11"/>
        <v>0</v>
      </c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6"/>
      <c r="M283" s="16"/>
      <c r="N283" s="15"/>
      <c r="O283" s="100">
        <f t="shared" si="10"/>
        <v>0</v>
      </c>
      <c r="P283" s="100">
        <f t="shared" si="11"/>
        <v>0</v>
      </c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6"/>
      <c r="M284" s="16"/>
      <c r="N284" s="15"/>
      <c r="O284" s="100">
        <f t="shared" si="10"/>
        <v>0</v>
      </c>
      <c r="P284" s="100">
        <f t="shared" si="11"/>
        <v>0</v>
      </c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6"/>
      <c r="M285" s="16"/>
      <c r="N285" s="15"/>
      <c r="O285" s="100">
        <f t="shared" si="10"/>
        <v>0</v>
      </c>
      <c r="P285" s="100">
        <f t="shared" si="11"/>
        <v>0</v>
      </c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6"/>
      <c r="M286" s="16"/>
      <c r="N286" s="15"/>
      <c r="O286" s="100">
        <f t="shared" si="10"/>
        <v>0</v>
      </c>
      <c r="P286" s="100">
        <f t="shared" si="11"/>
        <v>0</v>
      </c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6"/>
      <c r="M287" s="16"/>
      <c r="N287" s="15"/>
      <c r="O287" s="100">
        <f t="shared" si="10"/>
        <v>0</v>
      </c>
      <c r="P287" s="100">
        <f t="shared" si="11"/>
        <v>0</v>
      </c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6"/>
      <c r="M288" s="16"/>
      <c r="N288" s="15"/>
      <c r="O288" s="100">
        <f t="shared" si="10"/>
        <v>0</v>
      </c>
      <c r="P288" s="100">
        <f t="shared" si="11"/>
        <v>0</v>
      </c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6"/>
      <c r="M289" s="16"/>
      <c r="N289" s="15"/>
      <c r="O289" s="100">
        <f t="shared" si="10"/>
        <v>0</v>
      </c>
      <c r="P289" s="100">
        <f t="shared" si="11"/>
        <v>0</v>
      </c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6"/>
      <c r="M290" s="16"/>
      <c r="N290" s="15"/>
      <c r="O290" s="100">
        <f t="shared" si="10"/>
        <v>0</v>
      </c>
      <c r="P290" s="100">
        <f t="shared" si="11"/>
        <v>0</v>
      </c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6"/>
      <c r="M291" s="16"/>
      <c r="N291" s="15"/>
      <c r="O291" s="100">
        <f t="shared" si="10"/>
        <v>0</v>
      </c>
      <c r="P291" s="100">
        <f t="shared" si="11"/>
        <v>0</v>
      </c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6"/>
      <c r="M292" s="16"/>
      <c r="N292" s="15"/>
      <c r="O292" s="100">
        <f t="shared" si="10"/>
        <v>0</v>
      </c>
      <c r="P292" s="100">
        <f t="shared" si="11"/>
        <v>0</v>
      </c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6"/>
      <c r="M293" s="16"/>
      <c r="N293" s="15"/>
      <c r="O293" s="100">
        <f t="shared" si="10"/>
        <v>0</v>
      </c>
      <c r="P293" s="100">
        <f t="shared" si="11"/>
        <v>0</v>
      </c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6"/>
      <c r="M294" s="16"/>
      <c r="N294" s="15"/>
      <c r="O294" s="100">
        <f t="shared" si="10"/>
        <v>0</v>
      </c>
      <c r="P294" s="100">
        <f t="shared" si="11"/>
        <v>0</v>
      </c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6"/>
      <c r="M295" s="16"/>
      <c r="N295" s="15"/>
      <c r="O295" s="100">
        <f t="shared" si="10"/>
        <v>0</v>
      </c>
      <c r="P295" s="100">
        <f t="shared" si="11"/>
        <v>0</v>
      </c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6"/>
      <c r="M296" s="16"/>
      <c r="N296" s="15"/>
      <c r="O296" s="100">
        <f t="shared" si="10"/>
        <v>0</v>
      </c>
      <c r="P296" s="100">
        <f t="shared" si="11"/>
        <v>0</v>
      </c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6"/>
      <c r="M297" s="16"/>
      <c r="N297" s="15"/>
      <c r="O297" s="100">
        <f t="shared" si="10"/>
        <v>0</v>
      </c>
      <c r="P297" s="100">
        <f t="shared" si="11"/>
        <v>0</v>
      </c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6"/>
      <c r="M298" s="16"/>
      <c r="N298" s="15"/>
      <c r="O298" s="100">
        <f t="shared" si="10"/>
        <v>0</v>
      </c>
      <c r="P298" s="100">
        <f t="shared" si="11"/>
        <v>0</v>
      </c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6"/>
      <c r="M299" s="16"/>
      <c r="N299" s="15"/>
      <c r="O299" s="100">
        <f t="shared" si="10"/>
        <v>0</v>
      </c>
      <c r="P299" s="100">
        <f t="shared" si="11"/>
        <v>0</v>
      </c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6"/>
      <c r="M300" s="16"/>
      <c r="N300" s="15"/>
      <c r="O300" s="100">
        <f t="shared" si="10"/>
        <v>0</v>
      </c>
      <c r="P300" s="100">
        <f t="shared" si="11"/>
        <v>0</v>
      </c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6"/>
      <c r="M301" s="16"/>
      <c r="N301" s="15"/>
      <c r="O301" s="100">
        <f t="shared" si="10"/>
        <v>0</v>
      </c>
      <c r="P301" s="100">
        <f t="shared" si="11"/>
        <v>0</v>
      </c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6"/>
      <c r="M302" s="16"/>
      <c r="N302" s="15"/>
      <c r="O302" s="100">
        <f t="shared" si="10"/>
        <v>0</v>
      </c>
      <c r="P302" s="100">
        <f t="shared" si="11"/>
        <v>0</v>
      </c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6"/>
      <c r="M303" s="16"/>
      <c r="N303" s="15"/>
      <c r="O303" s="100">
        <f t="shared" si="10"/>
        <v>0</v>
      </c>
      <c r="P303" s="100">
        <f t="shared" si="11"/>
        <v>0</v>
      </c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6"/>
      <c r="M304" s="16"/>
      <c r="N304" s="15"/>
      <c r="O304" s="100">
        <f t="shared" si="10"/>
        <v>0</v>
      </c>
      <c r="P304" s="100">
        <f t="shared" si="11"/>
        <v>0</v>
      </c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6"/>
      <c r="M305" s="16"/>
      <c r="N305" s="15"/>
      <c r="O305" s="100">
        <f t="shared" si="10"/>
        <v>0</v>
      </c>
      <c r="P305" s="100">
        <f t="shared" si="11"/>
        <v>0</v>
      </c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6"/>
      <c r="M306" s="16"/>
      <c r="N306" s="15"/>
      <c r="O306" s="100">
        <f t="shared" si="10"/>
        <v>0</v>
      </c>
      <c r="P306" s="100">
        <f t="shared" si="11"/>
        <v>0</v>
      </c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6"/>
      <c r="M307" s="16"/>
      <c r="N307" s="15"/>
      <c r="O307" s="100">
        <f t="shared" si="10"/>
        <v>0</v>
      </c>
      <c r="P307" s="100">
        <f t="shared" si="11"/>
        <v>0</v>
      </c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6"/>
      <c r="M308" s="16"/>
      <c r="N308" s="15"/>
      <c r="O308" s="100">
        <f t="shared" si="10"/>
        <v>0</v>
      </c>
      <c r="P308" s="100">
        <f t="shared" si="11"/>
        <v>0</v>
      </c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6"/>
      <c r="M309" s="16"/>
      <c r="N309" s="15"/>
      <c r="O309" s="100">
        <f t="shared" si="10"/>
        <v>0</v>
      </c>
      <c r="P309" s="100">
        <f t="shared" si="11"/>
        <v>0</v>
      </c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6"/>
      <c r="M310" s="16"/>
      <c r="N310" s="15"/>
      <c r="O310" s="100">
        <f t="shared" si="10"/>
        <v>0</v>
      </c>
      <c r="P310" s="100">
        <f t="shared" si="11"/>
        <v>0</v>
      </c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6"/>
      <c r="M311" s="16"/>
      <c r="N311" s="15"/>
      <c r="O311" s="100">
        <f t="shared" si="10"/>
        <v>0</v>
      </c>
      <c r="P311" s="100">
        <f t="shared" si="11"/>
        <v>0</v>
      </c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6"/>
      <c r="M312" s="16"/>
      <c r="N312" s="15"/>
      <c r="O312" s="100">
        <f t="shared" si="10"/>
        <v>0</v>
      </c>
      <c r="P312" s="100">
        <f t="shared" si="11"/>
        <v>0</v>
      </c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6"/>
      <c r="M313" s="16"/>
      <c r="N313" s="15"/>
      <c r="O313" s="100">
        <f t="shared" si="10"/>
        <v>0</v>
      </c>
      <c r="P313" s="100">
        <f t="shared" si="11"/>
        <v>0</v>
      </c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6"/>
      <c r="M314" s="16"/>
      <c r="N314" s="15"/>
      <c r="O314" s="100">
        <f t="shared" si="10"/>
        <v>0</v>
      </c>
      <c r="P314" s="100">
        <f t="shared" si="11"/>
        <v>0</v>
      </c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6"/>
      <c r="M315" s="16"/>
      <c r="N315" s="15"/>
      <c r="O315" s="100">
        <f t="shared" si="10"/>
        <v>0</v>
      </c>
      <c r="P315" s="100">
        <f t="shared" si="11"/>
        <v>0</v>
      </c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6"/>
      <c r="M316" s="16"/>
      <c r="N316" s="15"/>
      <c r="O316" s="100">
        <f t="shared" si="10"/>
        <v>0</v>
      </c>
      <c r="P316" s="100">
        <f t="shared" si="11"/>
        <v>0</v>
      </c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6"/>
      <c r="M317" s="16"/>
      <c r="N317" s="15"/>
      <c r="O317" s="100">
        <f t="shared" si="10"/>
        <v>0</v>
      </c>
      <c r="P317" s="100">
        <f t="shared" si="11"/>
        <v>0</v>
      </c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6"/>
      <c r="M318" s="16"/>
      <c r="N318" s="15"/>
      <c r="O318" s="100">
        <f t="shared" si="10"/>
        <v>0</v>
      </c>
      <c r="P318" s="100">
        <f t="shared" si="11"/>
        <v>0</v>
      </c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6"/>
      <c r="M319" s="16"/>
      <c r="N319" s="15"/>
      <c r="O319" s="100">
        <f t="shared" si="10"/>
        <v>0</v>
      </c>
      <c r="P319" s="100">
        <f t="shared" si="11"/>
        <v>0</v>
      </c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6"/>
      <c r="M320" s="16"/>
      <c r="N320" s="15"/>
      <c r="O320" s="100">
        <f t="shared" si="10"/>
        <v>0</v>
      </c>
      <c r="P320" s="100">
        <f t="shared" si="11"/>
        <v>0</v>
      </c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6"/>
      <c r="M321" s="16"/>
      <c r="N321" s="15"/>
      <c r="O321" s="100">
        <f t="shared" si="10"/>
        <v>0</v>
      </c>
      <c r="P321" s="100">
        <f t="shared" si="11"/>
        <v>0</v>
      </c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6"/>
      <c r="M322" s="16"/>
      <c r="N322" s="15"/>
      <c r="O322" s="100">
        <f t="shared" si="10"/>
        <v>0</v>
      </c>
      <c r="P322" s="100">
        <f t="shared" si="11"/>
        <v>0</v>
      </c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6"/>
      <c r="M323" s="16"/>
      <c r="N323" s="15"/>
      <c r="O323" s="100">
        <f t="shared" si="10"/>
        <v>0</v>
      </c>
      <c r="P323" s="100">
        <f t="shared" si="11"/>
        <v>0</v>
      </c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6"/>
      <c r="M324" s="16"/>
      <c r="N324" s="15"/>
      <c r="O324" s="100">
        <f t="shared" si="10"/>
        <v>0</v>
      </c>
      <c r="P324" s="100">
        <f t="shared" si="11"/>
        <v>0</v>
      </c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6"/>
      <c r="M325" s="16"/>
      <c r="N325" s="15"/>
      <c r="O325" s="100">
        <f t="shared" si="10"/>
        <v>0</v>
      </c>
      <c r="P325" s="100">
        <f t="shared" si="11"/>
        <v>0</v>
      </c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6"/>
      <c r="M326" s="16"/>
      <c r="N326" s="15"/>
      <c r="O326" s="100">
        <f t="shared" si="10"/>
        <v>0</v>
      </c>
      <c r="P326" s="100">
        <f t="shared" si="11"/>
        <v>0</v>
      </c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6"/>
      <c r="M327" s="16"/>
      <c r="N327" s="15"/>
      <c r="O327" s="100">
        <f t="shared" si="10"/>
        <v>0</v>
      </c>
      <c r="P327" s="100">
        <f t="shared" si="11"/>
        <v>0</v>
      </c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6"/>
      <c r="M328" s="16"/>
      <c r="N328" s="15"/>
      <c r="O328" s="100">
        <f t="shared" ref="O328:O391" si="12">IF(N328="BV", L328+M328,0)</f>
        <v>0</v>
      </c>
      <c r="P328" s="100">
        <f t="shared" ref="P328:P391" si="13">IF(N328="KV", L328+M328,0)</f>
        <v>0</v>
      </c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6"/>
      <c r="M329" s="16"/>
      <c r="N329" s="15"/>
      <c r="O329" s="100">
        <f t="shared" si="12"/>
        <v>0</v>
      </c>
      <c r="P329" s="100">
        <f t="shared" si="13"/>
        <v>0</v>
      </c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6"/>
      <c r="N330" s="15"/>
      <c r="O330" s="100">
        <f t="shared" si="12"/>
        <v>0</v>
      </c>
      <c r="P330" s="100">
        <f t="shared" si="13"/>
        <v>0</v>
      </c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6"/>
      <c r="M331" s="16"/>
      <c r="N331" s="15"/>
      <c r="O331" s="100">
        <f t="shared" si="12"/>
        <v>0</v>
      </c>
      <c r="P331" s="100">
        <f t="shared" si="13"/>
        <v>0</v>
      </c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6"/>
      <c r="M332" s="16"/>
      <c r="N332" s="15"/>
      <c r="O332" s="100">
        <f t="shared" si="12"/>
        <v>0</v>
      </c>
      <c r="P332" s="100">
        <f t="shared" si="13"/>
        <v>0</v>
      </c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6"/>
      <c r="M333" s="16"/>
      <c r="N333" s="15"/>
      <c r="O333" s="100">
        <f t="shared" si="12"/>
        <v>0</v>
      </c>
      <c r="P333" s="100">
        <f t="shared" si="13"/>
        <v>0</v>
      </c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6"/>
      <c r="M334" s="16"/>
      <c r="N334" s="15"/>
      <c r="O334" s="100">
        <f t="shared" si="12"/>
        <v>0</v>
      </c>
      <c r="P334" s="100">
        <f t="shared" si="13"/>
        <v>0</v>
      </c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6"/>
      <c r="M335" s="16"/>
      <c r="N335" s="15"/>
      <c r="O335" s="100">
        <f t="shared" si="12"/>
        <v>0</v>
      </c>
      <c r="P335" s="100">
        <f t="shared" si="13"/>
        <v>0</v>
      </c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6"/>
      <c r="M336" s="16"/>
      <c r="N336" s="15"/>
      <c r="O336" s="100">
        <f t="shared" si="12"/>
        <v>0</v>
      </c>
      <c r="P336" s="100">
        <f t="shared" si="13"/>
        <v>0</v>
      </c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6"/>
      <c r="M337" s="16"/>
      <c r="N337" s="15"/>
      <c r="O337" s="100">
        <f t="shared" si="12"/>
        <v>0</v>
      </c>
      <c r="P337" s="100">
        <f t="shared" si="13"/>
        <v>0</v>
      </c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6"/>
      <c r="M338" s="16"/>
      <c r="N338" s="15"/>
      <c r="O338" s="100">
        <f t="shared" si="12"/>
        <v>0</v>
      </c>
      <c r="P338" s="100">
        <f t="shared" si="13"/>
        <v>0</v>
      </c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6"/>
      <c r="M339" s="16"/>
      <c r="N339" s="15"/>
      <c r="O339" s="100">
        <f t="shared" si="12"/>
        <v>0</v>
      </c>
      <c r="P339" s="100">
        <f t="shared" si="13"/>
        <v>0</v>
      </c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6"/>
      <c r="M340" s="16"/>
      <c r="N340" s="15"/>
      <c r="O340" s="100">
        <f t="shared" si="12"/>
        <v>0</v>
      </c>
      <c r="P340" s="100">
        <f t="shared" si="13"/>
        <v>0</v>
      </c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6"/>
      <c r="M341" s="16"/>
      <c r="N341" s="15"/>
      <c r="O341" s="100">
        <f t="shared" si="12"/>
        <v>0</v>
      </c>
      <c r="P341" s="100">
        <f t="shared" si="13"/>
        <v>0</v>
      </c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6"/>
      <c r="M342" s="16"/>
      <c r="N342" s="15"/>
      <c r="O342" s="100">
        <f t="shared" si="12"/>
        <v>0</v>
      </c>
      <c r="P342" s="100">
        <f t="shared" si="13"/>
        <v>0</v>
      </c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6"/>
      <c r="M343" s="16"/>
      <c r="N343" s="15"/>
      <c r="O343" s="100">
        <f t="shared" si="12"/>
        <v>0</v>
      </c>
      <c r="P343" s="100">
        <f t="shared" si="13"/>
        <v>0</v>
      </c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6"/>
      <c r="M344" s="16"/>
      <c r="N344" s="15"/>
      <c r="O344" s="100">
        <f t="shared" si="12"/>
        <v>0</v>
      </c>
      <c r="P344" s="100">
        <f t="shared" si="13"/>
        <v>0</v>
      </c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6"/>
      <c r="M345" s="16"/>
      <c r="N345" s="15"/>
      <c r="O345" s="100">
        <f t="shared" si="12"/>
        <v>0</v>
      </c>
      <c r="P345" s="100">
        <f t="shared" si="13"/>
        <v>0</v>
      </c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6"/>
      <c r="M346" s="16"/>
      <c r="N346" s="15"/>
      <c r="O346" s="100">
        <f t="shared" si="12"/>
        <v>0</v>
      </c>
      <c r="P346" s="100">
        <f t="shared" si="13"/>
        <v>0</v>
      </c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6"/>
      <c r="M347" s="16"/>
      <c r="N347" s="15"/>
      <c r="O347" s="100">
        <f t="shared" si="12"/>
        <v>0</v>
      </c>
      <c r="P347" s="100">
        <f t="shared" si="13"/>
        <v>0</v>
      </c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6"/>
      <c r="M348" s="16"/>
      <c r="N348" s="15"/>
      <c r="O348" s="100">
        <f t="shared" si="12"/>
        <v>0</v>
      </c>
      <c r="P348" s="100">
        <f t="shared" si="13"/>
        <v>0</v>
      </c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6"/>
      <c r="M349" s="16"/>
      <c r="N349" s="15"/>
      <c r="O349" s="100">
        <f t="shared" si="12"/>
        <v>0</v>
      </c>
      <c r="P349" s="100">
        <f t="shared" si="13"/>
        <v>0</v>
      </c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6"/>
      <c r="M350" s="16"/>
      <c r="N350" s="15"/>
      <c r="O350" s="100">
        <f t="shared" si="12"/>
        <v>0</v>
      </c>
      <c r="P350" s="100">
        <f t="shared" si="13"/>
        <v>0</v>
      </c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6"/>
      <c r="M351" s="16"/>
      <c r="N351" s="15"/>
      <c r="O351" s="100">
        <f t="shared" si="12"/>
        <v>0</v>
      </c>
      <c r="P351" s="100">
        <f t="shared" si="13"/>
        <v>0</v>
      </c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6"/>
      <c r="M352" s="16"/>
      <c r="N352" s="15"/>
      <c r="O352" s="100">
        <f t="shared" si="12"/>
        <v>0</v>
      </c>
      <c r="P352" s="100">
        <f t="shared" si="13"/>
        <v>0</v>
      </c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6"/>
      <c r="M353" s="16"/>
      <c r="N353" s="15"/>
      <c r="O353" s="100">
        <f t="shared" si="12"/>
        <v>0</v>
      </c>
      <c r="P353" s="100">
        <f t="shared" si="13"/>
        <v>0</v>
      </c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6"/>
      <c r="M354" s="16"/>
      <c r="N354" s="15"/>
      <c r="O354" s="100">
        <f t="shared" si="12"/>
        <v>0</v>
      </c>
      <c r="P354" s="100">
        <f t="shared" si="13"/>
        <v>0</v>
      </c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6"/>
      <c r="M355" s="16"/>
      <c r="N355" s="15"/>
      <c r="O355" s="100">
        <f t="shared" si="12"/>
        <v>0</v>
      </c>
      <c r="P355" s="100">
        <f t="shared" si="13"/>
        <v>0</v>
      </c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6"/>
      <c r="M356" s="16"/>
      <c r="N356" s="15"/>
      <c r="O356" s="100">
        <f t="shared" si="12"/>
        <v>0</v>
      </c>
      <c r="P356" s="100">
        <f t="shared" si="13"/>
        <v>0</v>
      </c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6"/>
      <c r="M357" s="16"/>
      <c r="N357" s="15"/>
      <c r="O357" s="100">
        <f t="shared" si="12"/>
        <v>0</v>
      </c>
      <c r="P357" s="100">
        <f t="shared" si="13"/>
        <v>0</v>
      </c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6"/>
      <c r="M358" s="16"/>
      <c r="N358" s="15"/>
      <c r="O358" s="100">
        <f t="shared" si="12"/>
        <v>0</v>
      </c>
      <c r="P358" s="100">
        <f t="shared" si="13"/>
        <v>0</v>
      </c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6"/>
      <c r="M359" s="16"/>
      <c r="N359" s="15"/>
      <c r="O359" s="100">
        <f t="shared" si="12"/>
        <v>0</v>
      </c>
      <c r="P359" s="100">
        <f t="shared" si="13"/>
        <v>0</v>
      </c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6"/>
      <c r="M360" s="16"/>
      <c r="N360" s="15"/>
      <c r="O360" s="100">
        <f t="shared" si="12"/>
        <v>0</v>
      </c>
      <c r="P360" s="100">
        <f t="shared" si="13"/>
        <v>0</v>
      </c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6"/>
      <c r="M361" s="16"/>
      <c r="N361" s="15"/>
      <c r="O361" s="100">
        <f t="shared" si="12"/>
        <v>0</v>
      </c>
      <c r="P361" s="100">
        <f t="shared" si="13"/>
        <v>0</v>
      </c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6"/>
      <c r="M362" s="16"/>
      <c r="N362" s="15"/>
      <c r="O362" s="100">
        <f t="shared" si="12"/>
        <v>0</v>
      </c>
      <c r="P362" s="100">
        <f t="shared" si="13"/>
        <v>0</v>
      </c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6"/>
      <c r="M363" s="16"/>
      <c r="N363" s="15"/>
      <c r="O363" s="100">
        <f t="shared" si="12"/>
        <v>0</v>
      </c>
      <c r="P363" s="100">
        <f t="shared" si="13"/>
        <v>0</v>
      </c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6"/>
      <c r="M364" s="16"/>
      <c r="N364" s="15"/>
      <c r="O364" s="100">
        <f t="shared" si="12"/>
        <v>0</v>
      </c>
      <c r="P364" s="100">
        <f t="shared" si="13"/>
        <v>0</v>
      </c>
      <c r="Q364" s="15"/>
      <c r="R364" s="15"/>
      <c r="S364" s="15"/>
      <c r="T364" s="15"/>
      <c r="U364" s="15"/>
    </row>
    <row r="365" spans="1:2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6"/>
      <c r="M365" s="16"/>
      <c r="N365" s="15"/>
      <c r="O365" s="100">
        <f t="shared" si="12"/>
        <v>0</v>
      </c>
      <c r="P365" s="100">
        <f t="shared" si="13"/>
        <v>0</v>
      </c>
      <c r="Q365" s="15"/>
      <c r="R365" s="15"/>
      <c r="S365" s="15"/>
      <c r="T365" s="15"/>
      <c r="U365" s="15"/>
    </row>
    <row r="366" spans="1:2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6"/>
      <c r="M366" s="16"/>
      <c r="N366" s="15"/>
      <c r="O366" s="100">
        <f t="shared" si="12"/>
        <v>0</v>
      </c>
      <c r="P366" s="100">
        <f t="shared" si="13"/>
        <v>0</v>
      </c>
      <c r="Q366" s="15"/>
      <c r="R366" s="15"/>
      <c r="S366" s="15"/>
      <c r="T366" s="15"/>
      <c r="U366" s="15"/>
    </row>
    <row r="367" spans="1:2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6"/>
      <c r="M367" s="16"/>
      <c r="N367" s="15"/>
      <c r="O367" s="100">
        <f t="shared" si="12"/>
        <v>0</v>
      </c>
      <c r="P367" s="100">
        <f t="shared" si="13"/>
        <v>0</v>
      </c>
      <c r="Q367" s="15"/>
      <c r="R367" s="15"/>
      <c r="S367" s="15"/>
      <c r="T367" s="15"/>
      <c r="U367" s="15"/>
    </row>
    <row r="368" spans="1:2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6"/>
      <c r="M368" s="16"/>
      <c r="N368" s="15"/>
      <c r="O368" s="100">
        <f t="shared" si="12"/>
        <v>0</v>
      </c>
      <c r="P368" s="100">
        <f t="shared" si="13"/>
        <v>0</v>
      </c>
      <c r="Q368" s="15"/>
      <c r="R368" s="15"/>
      <c r="S368" s="15"/>
      <c r="T368" s="15"/>
      <c r="U368" s="15"/>
    </row>
    <row r="369" spans="1:2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6"/>
      <c r="M369" s="16"/>
      <c r="N369" s="15"/>
      <c r="O369" s="100">
        <f t="shared" si="12"/>
        <v>0</v>
      </c>
      <c r="P369" s="100">
        <f t="shared" si="13"/>
        <v>0</v>
      </c>
      <c r="Q369" s="15"/>
      <c r="R369" s="15"/>
      <c r="S369" s="15"/>
      <c r="T369" s="15"/>
      <c r="U369" s="15"/>
    </row>
    <row r="370" spans="1:2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6"/>
      <c r="M370" s="16"/>
      <c r="N370" s="15"/>
      <c r="O370" s="100">
        <f t="shared" si="12"/>
        <v>0</v>
      </c>
      <c r="P370" s="100">
        <f t="shared" si="13"/>
        <v>0</v>
      </c>
      <c r="Q370" s="15"/>
      <c r="R370" s="15"/>
      <c r="S370" s="15"/>
      <c r="T370" s="15"/>
      <c r="U370" s="15"/>
    </row>
    <row r="371" spans="1:2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6"/>
      <c r="M371" s="16"/>
      <c r="N371" s="15"/>
      <c r="O371" s="100">
        <f t="shared" si="12"/>
        <v>0</v>
      </c>
      <c r="P371" s="100">
        <f t="shared" si="13"/>
        <v>0</v>
      </c>
      <c r="Q371" s="15"/>
      <c r="R371" s="15"/>
      <c r="S371" s="15"/>
      <c r="T371" s="15"/>
      <c r="U371" s="15"/>
    </row>
    <row r="372" spans="1:2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6"/>
      <c r="M372" s="16"/>
      <c r="N372" s="15"/>
      <c r="O372" s="100">
        <f t="shared" si="12"/>
        <v>0</v>
      </c>
      <c r="P372" s="100">
        <f t="shared" si="13"/>
        <v>0</v>
      </c>
      <c r="Q372" s="15"/>
      <c r="R372" s="15"/>
      <c r="S372" s="15"/>
      <c r="T372" s="15"/>
      <c r="U372" s="15"/>
    </row>
    <row r="373" spans="1:2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6"/>
      <c r="M373" s="16"/>
      <c r="N373" s="15"/>
      <c r="O373" s="100">
        <f t="shared" si="12"/>
        <v>0</v>
      </c>
      <c r="P373" s="100">
        <f t="shared" si="13"/>
        <v>0</v>
      </c>
      <c r="Q373" s="15"/>
      <c r="R373" s="15"/>
      <c r="S373" s="15"/>
      <c r="T373" s="15"/>
      <c r="U373" s="15"/>
    </row>
    <row r="374" spans="1:2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6"/>
      <c r="M374" s="16"/>
      <c r="N374" s="15"/>
      <c r="O374" s="100">
        <f t="shared" si="12"/>
        <v>0</v>
      </c>
      <c r="P374" s="100">
        <f t="shared" si="13"/>
        <v>0</v>
      </c>
      <c r="Q374" s="15"/>
      <c r="R374" s="15"/>
      <c r="S374" s="15"/>
      <c r="T374" s="15"/>
      <c r="U374" s="15"/>
    </row>
    <row r="375" spans="1:2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6"/>
      <c r="M375" s="16"/>
      <c r="N375" s="15"/>
      <c r="O375" s="100">
        <f t="shared" si="12"/>
        <v>0</v>
      </c>
      <c r="P375" s="100">
        <f t="shared" si="13"/>
        <v>0</v>
      </c>
      <c r="Q375" s="15"/>
      <c r="R375" s="15"/>
      <c r="S375" s="15"/>
      <c r="T375" s="15"/>
      <c r="U375" s="15"/>
    </row>
    <row r="376" spans="1:2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6"/>
      <c r="M376" s="16"/>
      <c r="N376" s="15"/>
      <c r="O376" s="100">
        <f t="shared" si="12"/>
        <v>0</v>
      </c>
      <c r="P376" s="100">
        <f t="shared" si="13"/>
        <v>0</v>
      </c>
      <c r="Q376" s="15"/>
      <c r="R376" s="15"/>
      <c r="S376" s="15"/>
      <c r="T376" s="15"/>
      <c r="U376" s="15"/>
    </row>
    <row r="377" spans="1:2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6"/>
      <c r="M377" s="16"/>
      <c r="N377" s="15"/>
      <c r="O377" s="100">
        <f t="shared" si="12"/>
        <v>0</v>
      </c>
      <c r="P377" s="100">
        <f t="shared" si="13"/>
        <v>0</v>
      </c>
      <c r="Q377" s="15"/>
      <c r="R377" s="15"/>
      <c r="S377" s="15"/>
      <c r="T377" s="15"/>
      <c r="U377" s="15"/>
    </row>
    <row r="378" spans="1:2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6"/>
      <c r="M378" s="16"/>
      <c r="N378" s="15"/>
      <c r="O378" s="100">
        <f t="shared" si="12"/>
        <v>0</v>
      </c>
      <c r="P378" s="100">
        <f t="shared" si="13"/>
        <v>0</v>
      </c>
      <c r="Q378" s="15"/>
      <c r="R378" s="15"/>
      <c r="S378" s="15"/>
      <c r="T378" s="15"/>
      <c r="U378" s="15"/>
    </row>
    <row r="379" spans="1:2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6"/>
      <c r="M379" s="16"/>
      <c r="N379" s="15"/>
      <c r="O379" s="100">
        <f t="shared" si="12"/>
        <v>0</v>
      </c>
      <c r="P379" s="100">
        <f t="shared" si="13"/>
        <v>0</v>
      </c>
      <c r="Q379" s="15"/>
      <c r="R379" s="15"/>
      <c r="S379" s="15"/>
      <c r="T379" s="15"/>
      <c r="U379" s="15"/>
    </row>
    <row r="380" spans="1:2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6"/>
      <c r="M380" s="16"/>
      <c r="N380" s="15"/>
      <c r="O380" s="100">
        <f t="shared" si="12"/>
        <v>0</v>
      </c>
      <c r="P380" s="100">
        <f t="shared" si="13"/>
        <v>0</v>
      </c>
      <c r="Q380" s="15"/>
      <c r="R380" s="15"/>
      <c r="S380" s="15"/>
      <c r="T380" s="15"/>
      <c r="U380" s="15"/>
    </row>
    <row r="381" spans="1:2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6"/>
      <c r="M381" s="16"/>
      <c r="N381" s="15"/>
      <c r="O381" s="100">
        <f t="shared" si="12"/>
        <v>0</v>
      </c>
      <c r="P381" s="100">
        <f t="shared" si="13"/>
        <v>0</v>
      </c>
      <c r="Q381" s="15"/>
      <c r="R381" s="15"/>
      <c r="S381" s="15"/>
      <c r="T381" s="15"/>
      <c r="U381" s="15"/>
    </row>
    <row r="382" spans="1:2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6"/>
      <c r="M382" s="16"/>
      <c r="N382" s="15"/>
      <c r="O382" s="100">
        <f t="shared" si="12"/>
        <v>0</v>
      </c>
      <c r="P382" s="100">
        <f t="shared" si="13"/>
        <v>0</v>
      </c>
      <c r="Q382" s="15"/>
      <c r="R382" s="15"/>
      <c r="S382" s="15"/>
      <c r="T382" s="15"/>
      <c r="U382" s="15"/>
    </row>
    <row r="383" spans="1:2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6"/>
      <c r="M383" s="16"/>
      <c r="N383" s="15"/>
      <c r="O383" s="100">
        <f t="shared" si="12"/>
        <v>0</v>
      </c>
      <c r="P383" s="100">
        <f t="shared" si="13"/>
        <v>0</v>
      </c>
      <c r="Q383" s="15"/>
      <c r="R383" s="15"/>
      <c r="S383" s="15"/>
      <c r="T383" s="15"/>
      <c r="U383" s="15"/>
    </row>
    <row r="384" spans="1:2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6"/>
      <c r="M384" s="16"/>
      <c r="N384" s="15"/>
      <c r="O384" s="100">
        <f t="shared" si="12"/>
        <v>0</v>
      </c>
      <c r="P384" s="100">
        <f t="shared" si="13"/>
        <v>0</v>
      </c>
      <c r="Q384" s="15"/>
      <c r="R384" s="15"/>
      <c r="S384" s="15"/>
      <c r="T384" s="15"/>
      <c r="U384" s="15"/>
    </row>
    <row r="385" spans="1:2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6"/>
      <c r="M385" s="16"/>
      <c r="N385" s="15"/>
      <c r="O385" s="100">
        <f t="shared" si="12"/>
        <v>0</v>
      </c>
      <c r="P385" s="100">
        <f t="shared" si="13"/>
        <v>0</v>
      </c>
      <c r="Q385" s="15"/>
      <c r="R385" s="15"/>
      <c r="S385" s="15"/>
      <c r="T385" s="15"/>
      <c r="U385" s="15"/>
    </row>
    <row r="386" spans="1:2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6"/>
      <c r="M386" s="16"/>
      <c r="N386" s="15"/>
      <c r="O386" s="100">
        <f t="shared" si="12"/>
        <v>0</v>
      </c>
      <c r="P386" s="100">
        <f t="shared" si="13"/>
        <v>0</v>
      </c>
      <c r="Q386" s="15"/>
      <c r="R386" s="15"/>
      <c r="S386" s="15"/>
      <c r="T386" s="15"/>
      <c r="U386" s="15"/>
    </row>
    <row r="387" spans="1:2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6"/>
      <c r="M387" s="16"/>
      <c r="N387" s="15"/>
      <c r="O387" s="100">
        <f t="shared" si="12"/>
        <v>0</v>
      </c>
      <c r="P387" s="100">
        <f t="shared" si="13"/>
        <v>0</v>
      </c>
      <c r="Q387" s="15"/>
      <c r="R387" s="15"/>
      <c r="S387" s="15"/>
      <c r="T387" s="15"/>
      <c r="U387" s="15"/>
    </row>
    <row r="388" spans="1:2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6"/>
      <c r="M388" s="16"/>
      <c r="N388" s="15"/>
      <c r="O388" s="100">
        <f t="shared" si="12"/>
        <v>0</v>
      </c>
      <c r="P388" s="100">
        <f t="shared" si="13"/>
        <v>0</v>
      </c>
      <c r="Q388" s="15"/>
      <c r="R388" s="15"/>
      <c r="S388" s="15"/>
      <c r="T388" s="15"/>
      <c r="U388" s="15"/>
    </row>
    <row r="389" spans="1:2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6"/>
      <c r="M389" s="16"/>
      <c r="N389" s="15"/>
      <c r="O389" s="100">
        <f t="shared" si="12"/>
        <v>0</v>
      </c>
      <c r="P389" s="100">
        <f t="shared" si="13"/>
        <v>0</v>
      </c>
      <c r="Q389" s="15"/>
      <c r="R389" s="15"/>
      <c r="S389" s="15"/>
      <c r="T389" s="15"/>
      <c r="U389" s="15"/>
    </row>
    <row r="390" spans="1:2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6"/>
      <c r="M390" s="16"/>
      <c r="N390" s="15"/>
      <c r="O390" s="100">
        <f t="shared" si="12"/>
        <v>0</v>
      </c>
      <c r="P390" s="100">
        <f t="shared" si="13"/>
        <v>0</v>
      </c>
      <c r="Q390" s="15"/>
      <c r="R390" s="15"/>
      <c r="S390" s="15"/>
      <c r="T390" s="15"/>
      <c r="U390" s="15"/>
    </row>
    <row r="391" spans="1:2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6"/>
      <c r="M391" s="16"/>
      <c r="N391" s="15"/>
      <c r="O391" s="100">
        <f t="shared" si="12"/>
        <v>0</v>
      </c>
      <c r="P391" s="100">
        <f t="shared" si="13"/>
        <v>0</v>
      </c>
      <c r="Q391" s="15"/>
      <c r="R391" s="15"/>
      <c r="S391" s="15"/>
      <c r="T391" s="15"/>
      <c r="U391" s="15"/>
    </row>
    <row r="392" spans="1:2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6"/>
      <c r="M392" s="16"/>
      <c r="N392" s="15"/>
      <c r="O392" s="100">
        <f t="shared" ref="O392:O455" si="14">IF(N392="BV", L392+M392,0)</f>
        <v>0</v>
      </c>
      <c r="P392" s="100">
        <f t="shared" ref="P392:P455" si="15">IF(N392="KV", L392+M392,0)</f>
        <v>0</v>
      </c>
      <c r="Q392" s="15"/>
      <c r="R392" s="15"/>
      <c r="S392" s="15"/>
      <c r="T392" s="15"/>
      <c r="U392" s="15"/>
    </row>
    <row r="393" spans="1:2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6"/>
      <c r="M393" s="16"/>
      <c r="N393" s="15"/>
      <c r="O393" s="100">
        <f t="shared" si="14"/>
        <v>0</v>
      </c>
      <c r="P393" s="100">
        <f t="shared" si="15"/>
        <v>0</v>
      </c>
      <c r="Q393" s="15"/>
      <c r="R393" s="15"/>
      <c r="S393" s="15"/>
      <c r="T393" s="15"/>
      <c r="U393" s="15"/>
    </row>
    <row r="394" spans="1:2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6"/>
      <c r="M394" s="16"/>
      <c r="N394" s="15"/>
      <c r="O394" s="100">
        <f t="shared" si="14"/>
        <v>0</v>
      </c>
      <c r="P394" s="100">
        <f t="shared" si="15"/>
        <v>0</v>
      </c>
      <c r="Q394" s="15"/>
      <c r="R394" s="15"/>
      <c r="S394" s="15"/>
      <c r="T394" s="15"/>
      <c r="U394" s="15"/>
    </row>
    <row r="395" spans="1:2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6"/>
      <c r="M395" s="16"/>
      <c r="N395" s="15"/>
      <c r="O395" s="100">
        <f t="shared" si="14"/>
        <v>0</v>
      </c>
      <c r="P395" s="100">
        <f t="shared" si="15"/>
        <v>0</v>
      </c>
      <c r="Q395" s="15"/>
      <c r="R395" s="15"/>
      <c r="S395" s="15"/>
      <c r="T395" s="15"/>
      <c r="U395" s="15"/>
    </row>
    <row r="396" spans="1:2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6"/>
      <c r="M396" s="16"/>
      <c r="N396" s="15"/>
      <c r="O396" s="100">
        <f t="shared" si="14"/>
        <v>0</v>
      </c>
      <c r="P396" s="100">
        <f t="shared" si="15"/>
        <v>0</v>
      </c>
      <c r="Q396" s="15"/>
      <c r="R396" s="15"/>
      <c r="S396" s="15"/>
      <c r="T396" s="15"/>
      <c r="U396" s="15"/>
    </row>
    <row r="397" spans="1:2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6"/>
      <c r="M397" s="16"/>
      <c r="N397" s="15"/>
      <c r="O397" s="100">
        <f t="shared" si="14"/>
        <v>0</v>
      </c>
      <c r="P397" s="100">
        <f t="shared" si="15"/>
        <v>0</v>
      </c>
      <c r="Q397" s="15"/>
      <c r="R397" s="15"/>
      <c r="S397" s="15"/>
      <c r="T397" s="15"/>
      <c r="U397" s="15"/>
    </row>
    <row r="398" spans="1:2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6"/>
      <c r="M398" s="16"/>
      <c r="N398" s="15"/>
      <c r="O398" s="100">
        <f t="shared" si="14"/>
        <v>0</v>
      </c>
      <c r="P398" s="100">
        <f t="shared" si="15"/>
        <v>0</v>
      </c>
      <c r="Q398" s="15"/>
      <c r="R398" s="15"/>
      <c r="S398" s="15"/>
      <c r="T398" s="15"/>
      <c r="U398" s="15"/>
    </row>
    <row r="399" spans="1:2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6"/>
      <c r="M399" s="16"/>
      <c r="N399" s="15"/>
      <c r="O399" s="100">
        <f t="shared" si="14"/>
        <v>0</v>
      </c>
      <c r="P399" s="100">
        <f t="shared" si="15"/>
        <v>0</v>
      </c>
      <c r="Q399" s="15"/>
      <c r="R399" s="15"/>
      <c r="S399" s="15"/>
      <c r="T399" s="15"/>
      <c r="U399" s="15"/>
    </row>
    <row r="400" spans="1:2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6"/>
      <c r="M400" s="16"/>
      <c r="N400" s="15"/>
      <c r="O400" s="100">
        <f t="shared" si="14"/>
        <v>0</v>
      </c>
      <c r="P400" s="100">
        <f t="shared" si="15"/>
        <v>0</v>
      </c>
      <c r="Q400" s="15"/>
      <c r="R400" s="15"/>
      <c r="S400" s="15"/>
      <c r="T400" s="15"/>
      <c r="U400" s="15"/>
    </row>
    <row r="401" spans="1:2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6"/>
      <c r="M401" s="16"/>
      <c r="N401" s="15"/>
      <c r="O401" s="100">
        <f t="shared" si="14"/>
        <v>0</v>
      </c>
      <c r="P401" s="100">
        <f t="shared" si="15"/>
        <v>0</v>
      </c>
      <c r="Q401" s="15"/>
      <c r="R401" s="15"/>
      <c r="S401" s="15"/>
      <c r="T401" s="15"/>
      <c r="U401" s="15"/>
    </row>
    <row r="402" spans="1:2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6"/>
      <c r="M402" s="16"/>
      <c r="N402" s="15"/>
      <c r="O402" s="100">
        <f t="shared" si="14"/>
        <v>0</v>
      </c>
      <c r="P402" s="100">
        <f t="shared" si="15"/>
        <v>0</v>
      </c>
      <c r="Q402" s="15"/>
      <c r="R402" s="15"/>
      <c r="S402" s="15"/>
      <c r="T402" s="15"/>
      <c r="U402" s="15"/>
    </row>
    <row r="403" spans="1:2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6"/>
      <c r="M403" s="16"/>
      <c r="N403" s="15"/>
      <c r="O403" s="100">
        <f t="shared" si="14"/>
        <v>0</v>
      </c>
      <c r="P403" s="100">
        <f t="shared" si="15"/>
        <v>0</v>
      </c>
      <c r="Q403" s="15"/>
      <c r="R403" s="15"/>
      <c r="S403" s="15"/>
      <c r="T403" s="15"/>
      <c r="U403" s="15"/>
    </row>
    <row r="404" spans="1:2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6"/>
      <c r="M404" s="16"/>
      <c r="N404" s="15"/>
      <c r="O404" s="100">
        <f t="shared" si="14"/>
        <v>0</v>
      </c>
      <c r="P404" s="100">
        <f t="shared" si="15"/>
        <v>0</v>
      </c>
      <c r="Q404" s="15"/>
      <c r="R404" s="15"/>
      <c r="S404" s="15"/>
      <c r="T404" s="15"/>
      <c r="U404" s="15"/>
    </row>
    <row r="405" spans="1:2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6"/>
      <c r="M405" s="16"/>
      <c r="N405" s="15"/>
      <c r="O405" s="100">
        <f t="shared" si="14"/>
        <v>0</v>
      </c>
      <c r="P405" s="100">
        <f t="shared" si="15"/>
        <v>0</v>
      </c>
      <c r="Q405" s="15"/>
      <c r="R405" s="15"/>
      <c r="S405" s="15"/>
      <c r="T405" s="15"/>
      <c r="U405" s="15"/>
    </row>
    <row r="406" spans="1:2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6"/>
      <c r="M406" s="16"/>
      <c r="N406" s="15"/>
      <c r="O406" s="100">
        <f t="shared" si="14"/>
        <v>0</v>
      </c>
      <c r="P406" s="100">
        <f t="shared" si="15"/>
        <v>0</v>
      </c>
      <c r="Q406" s="15"/>
      <c r="R406" s="15"/>
      <c r="S406" s="15"/>
      <c r="T406" s="15"/>
      <c r="U406" s="15"/>
    </row>
    <row r="407" spans="1:2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6"/>
      <c r="M407" s="16"/>
      <c r="N407" s="15"/>
      <c r="O407" s="100">
        <f t="shared" si="14"/>
        <v>0</v>
      </c>
      <c r="P407" s="100">
        <f t="shared" si="15"/>
        <v>0</v>
      </c>
      <c r="Q407" s="15"/>
      <c r="R407" s="15"/>
      <c r="S407" s="15"/>
      <c r="T407" s="15"/>
      <c r="U407" s="15"/>
    </row>
    <row r="408" spans="1:2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6"/>
      <c r="M408" s="16"/>
      <c r="N408" s="15"/>
      <c r="O408" s="100">
        <f t="shared" si="14"/>
        <v>0</v>
      </c>
      <c r="P408" s="100">
        <f t="shared" si="15"/>
        <v>0</v>
      </c>
      <c r="Q408" s="15"/>
      <c r="R408" s="15"/>
      <c r="S408" s="15"/>
      <c r="T408" s="15"/>
      <c r="U408" s="15"/>
    </row>
    <row r="409" spans="1:2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6"/>
      <c r="M409" s="16"/>
      <c r="N409" s="15"/>
      <c r="O409" s="100">
        <f t="shared" si="14"/>
        <v>0</v>
      </c>
      <c r="P409" s="100">
        <f t="shared" si="15"/>
        <v>0</v>
      </c>
      <c r="Q409" s="15"/>
      <c r="R409" s="15"/>
      <c r="S409" s="15"/>
      <c r="T409" s="15"/>
      <c r="U409" s="15"/>
    </row>
    <row r="410" spans="1:2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6"/>
      <c r="M410" s="16"/>
      <c r="N410" s="15"/>
      <c r="O410" s="100">
        <f t="shared" si="14"/>
        <v>0</v>
      </c>
      <c r="P410" s="100">
        <f t="shared" si="15"/>
        <v>0</v>
      </c>
      <c r="Q410" s="15"/>
      <c r="R410" s="15"/>
      <c r="S410" s="15"/>
      <c r="T410" s="15"/>
      <c r="U410" s="15"/>
    </row>
    <row r="411" spans="1:2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6"/>
      <c r="M411" s="16"/>
      <c r="N411" s="15"/>
      <c r="O411" s="100">
        <f t="shared" si="14"/>
        <v>0</v>
      </c>
      <c r="P411" s="100">
        <f t="shared" si="15"/>
        <v>0</v>
      </c>
      <c r="Q411" s="15"/>
      <c r="R411" s="15"/>
      <c r="S411" s="15"/>
      <c r="T411" s="15"/>
      <c r="U411" s="15"/>
    </row>
    <row r="412" spans="1:2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6"/>
      <c r="M412" s="16"/>
      <c r="N412" s="15"/>
      <c r="O412" s="100">
        <f t="shared" si="14"/>
        <v>0</v>
      </c>
      <c r="P412" s="100">
        <f t="shared" si="15"/>
        <v>0</v>
      </c>
      <c r="Q412" s="15"/>
      <c r="R412" s="15"/>
      <c r="S412" s="15"/>
      <c r="T412" s="15"/>
      <c r="U412" s="15"/>
    </row>
    <row r="413" spans="1:2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6"/>
      <c r="M413" s="16"/>
      <c r="N413" s="15"/>
      <c r="O413" s="100">
        <f t="shared" si="14"/>
        <v>0</v>
      </c>
      <c r="P413" s="100">
        <f t="shared" si="15"/>
        <v>0</v>
      </c>
      <c r="Q413" s="15"/>
      <c r="R413" s="15"/>
      <c r="S413" s="15"/>
      <c r="T413" s="15"/>
      <c r="U413" s="15"/>
    </row>
    <row r="414" spans="1:2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6"/>
      <c r="M414" s="16"/>
      <c r="N414" s="15"/>
      <c r="O414" s="100">
        <f t="shared" si="14"/>
        <v>0</v>
      </c>
      <c r="P414" s="100">
        <f t="shared" si="15"/>
        <v>0</v>
      </c>
      <c r="Q414" s="15"/>
      <c r="R414" s="15"/>
      <c r="S414" s="15"/>
      <c r="T414" s="15"/>
      <c r="U414" s="15"/>
    </row>
    <row r="415" spans="1:2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6"/>
      <c r="M415" s="16"/>
      <c r="N415" s="15"/>
      <c r="O415" s="100">
        <f t="shared" si="14"/>
        <v>0</v>
      </c>
      <c r="P415" s="100">
        <f t="shared" si="15"/>
        <v>0</v>
      </c>
      <c r="Q415" s="15"/>
      <c r="R415" s="15"/>
      <c r="S415" s="15"/>
      <c r="T415" s="15"/>
      <c r="U415" s="15"/>
    </row>
    <row r="416" spans="1:2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6"/>
      <c r="M416" s="16"/>
      <c r="N416" s="15"/>
      <c r="O416" s="100">
        <f t="shared" si="14"/>
        <v>0</v>
      </c>
      <c r="P416" s="100">
        <f t="shared" si="15"/>
        <v>0</v>
      </c>
      <c r="Q416" s="15"/>
      <c r="R416" s="15"/>
      <c r="S416" s="15"/>
      <c r="T416" s="15"/>
      <c r="U416" s="15"/>
    </row>
    <row r="417" spans="1:2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6"/>
      <c r="M417" s="16"/>
      <c r="N417" s="15"/>
      <c r="O417" s="100">
        <f t="shared" si="14"/>
        <v>0</v>
      </c>
      <c r="P417" s="100">
        <f t="shared" si="15"/>
        <v>0</v>
      </c>
      <c r="Q417" s="15"/>
      <c r="R417" s="15"/>
      <c r="S417" s="15"/>
      <c r="T417" s="15"/>
      <c r="U417" s="15"/>
    </row>
    <row r="418" spans="1:2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6"/>
      <c r="M418" s="16"/>
      <c r="N418" s="15"/>
      <c r="O418" s="100">
        <f t="shared" si="14"/>
        <v>0</v>
      </c>
      <c r="P418" s="100">
        <f t="shared" si="15"/>
        <v>0</v>
      </c>
      <c r="Q418" s="15"/>
      <c r="R418" s="15"/>
      <c r="S418" s="15"/>
      <c r="T418" s="15"/>
      <c r="U418" s="15"/>
    </row>
    <row r="419" spans="1:2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6"/>
      <c r="M419" s="16"/>
      <c r="N419" s="15"/>
      <c r="O419" s="100">
        <f t="shared" si="14"/>
        <v>0</v>
      </c>
      <c r="P419" s="100">
        <f t="shared" si="15"/>
        <v>0</v>
      </c>
      <c r="Q419" s="15"/>
      <c r="R419" s="15"/>
      <c r="S419" s="15"/>
      <c r="T419" s="15"/>
      <c r="U419" s="15"/>
    </row>
    <row r="420" spans="1:2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6"/>
      <c r="M420" s="16"/>
      <c r="N420" s="15"/>
      <c r="O420" s="100">
        <f t="shared" si="14"/>
        <v>0</v>
      </c>
      <c r="P420" s="100">
        <f t="shared" si="15"/>
        <v>0</v>
      </c>
      <c r="Q420" s="15"/>
      <c r="R420" s="15"/>
      <c r="S420" s="15"/>
      <c r="T420" s="15"/>
      <c r="U420" s="15"/>
    </row>
    <row r="421" spans="1: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6"/>
      <c r="M421" s="16"/>
      <c r="N421" s="15"/>
      <c r="O421" s="100">
        <f t="shared" si="14"/>
        <v>0</v>
      </c>
      <c r="P421" s="100">
        <f t="shared" si="15"/>
        <v>0</v>
      </c>
      <c r="Q421" s="15"/>
      <c r="R421" s="15"/>
      <c r="S421" s="15"/>
      <c r="T421" s="15"/>
      <c r="U421" s="15"/>
    </row>
    <row r="422" spans="1:2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6"/>
      <c r="M422" s="16"/>
      <c r="N422" s="15"/>
      <c r="O422" s="100">
        <f t="shared" si="14"/>
        <v>0</v>
      </c>
      <c r="P422" s="100">
        <f t="shared" si="15"/>
        <v>0</v>
      </c>
      <c r="Q422" s="15"/>
      <c r="R422" s="15"/>
      <c r="S422" s="15"/>
      <c r="T422" s="15"/>
      <c r="U422" s="15"/>
    </row>
    <row r="423" spans="1:2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6"/>
      <c r="M423" s="16"/>
      <c r="N423" s="15"/>
      <c r="O423" s="100">
        <f t="shared" si="14"/>
        <v>0</v>
      </c>
      <c r="P423" s="100">
        <f t="shared" si="15"/>
        <v>0</v>
      </c>
      <c r="Q423" s="15"/>
      <c r="R423" s="15"/>
      <c r="S423" s="15"/>
      <c r="T423" s="15"/>
      <c r="U423" s="15"/>
    </row>
    <row r="424" spans="1:2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6"/>
      <c r="M424" s="16"/>
      <c r="N424" s="15"/>
      <c r="O424" s="100">
        <f t="shared" si="14"/>
        <v>0</v>
      </c>
      <c r="P424" s="100">
        <f t="shared" si="15"/>
        <v>0</v>
      </c>
      <c r="Q424" s="15"/>
      <c r="R424" s="15"/>
      <c r="S424" s="15"/>
      <c r="T424" s="15"/>
      <c r="U424" s="15"/>
    </row>
    <row r="425" spans="1:2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6"/>
      <c r="M425" s="16"/>
      <c r="N425" s="15"/>
      <c r="O425" s="100">
        <f t="shared" si="14"/>
        <v>0</v>
      </c>
      <c r="P425" s="100">
        <f t="shared" si="15"/>
        <v>0</v>
      </c>
      <c r="Q425" s="15"/>
      <c r="R425" s="15"/>
      <c r="S425" s="15"/>
      <c r="T425" s="15"/>
      <c r="U425" s="15"/>
    </row>
    <row r="426" spans="1:2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6"/>
      <c r="M426" s="16"/>
      <c r="N426" s="15"/>
      <c r="O426" s="100">
        <f t="shared" si="14"/>
        <v>0</v>
      </c>
      <c r="P426" s="100">
        <f t="shared" si="15"/>
        <v>0</v>
      </c>
      <c r="Q426" s="15"/>
      <c r="R426" s="15"/>
      <c r="S426" s="15"/>
      <c r="T426" s="15"/>
      <c r="U426" s="15"/>
    </row>
    <row r="427" spans="1:2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6"/>
      <c r="M427" s="16"/>
      <c r="N427" s="15"/>
      <c r="O427" s="100">
        <f t="shared" si="14"/>
        <v>0</v>
      </c>
      <c r="P427" s="100">
        <f t="shared" si="15"/>
        <v>0</v>
      </c>
      <c r="Q427" s="15"/>
      <c r="R427" s="15"/>
      <c r="S427" s="15"/>
      <c r="T427" s="15"/>
      <c r="U427" s="15"/>
    </row>
    <row r="428" spans="1:2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6"/>
      <c r="M428" s="16"/>
      <c r="N428" s="15"/>
      <c r="O428" s="100">
        <f t="shared" si="14"/>
        <v>0</v>
      </c>
      <c r="P428" s="100">
        <f t="shared" si="15"/>
        <v>0</v>
      </c>
      <c r="Q428" s="15"/>
      <c r="R428" s="15"/>
      <c r="S428" s="15"/>
      <c r="T428" s="15"/>
      <c r="U428" s="15"/>
    </row>
    <row r="429" spans="1:2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6"/>
      <c r="M429" s="16"/>
      <c r="N429" s="15"/>
      <c r="O429" s="100">
        <f t="shared" si="14"/>
        <v>0</v>
      </c>
      <c r="P429" s="100">
        <f t="shared" si="15"/>
        <v>0</v>
      </c>
      <c r="Q429" s="15"/>
      <c r="R429" s="15"/>
      <c r="S429" s="15"/>
      <c r="T429" s="15"/>
      <c r="U429" s="15"/>
    </row>
    <row r="430" spans="1:2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6"/>
      <c r="M430" s="16"/>
      <c r="N430" s="15"/>
      <c r="O430" s="100">
        <f t="shared" si="14"/>
        <v>0</v>
      </c>
      <c r="P430" s="100">
        <f t="shared" si="15"/>
        <v>0</v>
      </c>
      <c r="Q430" s="15"/>
      <c r="R430" s="15"/>
      <c r="S430" s="15"/>
      <c r="T430" s="15"/>
      <c r="U430" s="15"/>
    </row>
    <row r="431" spans="1:2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6"/>
      <c r="M431" s="16"/>
      <c r="N431" s="15"/>
      <c r="O431" s="100">
        <f t="shared" si="14"/>
        <v>0</v>
      </c>
      <c r="P431" s="100">
        <f t="shared" si="15"/>
        <v>0</v>
      </c>
      <c r="Q431" s="15"/>
      <c r="R431" s="15"/>
      <c r="S431" s="15"/>
      <c r="T431" s="15"/>
      <c r="U431" s="15"/>
    </row>
    <row r="432" spans="1:2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6"/>
      <c r="M432" s="16"/>
      <c r="N432" s="15"/>
      <c r="O432" s="100">
        <f t="shared" si="14"/>
        <v>0</v>
      </c>
      <c r="P432" s="100">
        <f t="shared" si="15"/>
        <v>0</v>
      </c>
      <c r="Q432" s="15"/>
      <c r="R432" s="15"/>
      <c r="S432" s="15"/>
      <c r="T432" s="15"/>
      <c r="U432" s="15"/>
    </row>
    <row r="433" spans="1:2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6"/>
      <c r="M433" s="16"/>
      <c r="N433" s="15"/>
      <c r="O433" s="100">
        <f t="shared" si="14"/>
        <v>0</v>
      </c>
      <c r="P433" s="100">
        <f t="shared" si="15"/>
        <v>0</v>
      </c>
      <c r="Q433" s="15"/>
      <c r="R433" s="15"/>
      <c r="S433" s="15"/>
      <c r="T433" s="15"/>
      <c r="U433" s="15"/>
    </row>
    <row r="434" spans="1:2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6"/>
      <c r="M434" s="16"/>
      <c r="N434" s="15"/>
      <c r="O434" s="100">
        <f t="shared" si="14"/>
        <v>0</v>
      </c>
      <c r="P434" s="100">
        <f t="shared" si="15"/>
        <v>0</v>
      </c>
      <c r="Q434" s="15"/>
      <c r="R434" s="15"/>
      <c r="S434" s="15"/>
      <c r="T434" s="15"/>
      <c r="U434" s="15"/>
    </row>
    <row r="435" spans="1:2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6"/>
      <c r="M435" s="16"/>
      <c r="N435" s="15"/>
      <c r="O435" s="100">
        <f t="shared" si="14"/>
        <v>0</v>
      </c>
      <c r="P435" s="100">
        <f t="shared" si="15"/>
        <v>0</v>
      </c>
      <c r="Q435" s="15"/>
      <c r="R435" s="15"/>
      <c r="S435" s="15"/>
      <c r="T435" s="15"/>
      <c r="U435" s="15"/>
    </row>
    <row r="436" spans="1:2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6"/>
      <c r="M436" s="16"/>
      <c r="N436" s="15"/>
      <c r="O436" s="100">
        <f t="shared" si="14"/>
        <v>0</v>
      </c>
      <c r="P436" s="100">
        <f t="shared" si="15"/>
        <v>0</v>
      </c>
      <c r="Q436" s="15"/>
      <c r="R436" s="15"/>
      <c r="S436" s="15"/>
      <c r="T436" s="15"/>
      <c r="U436" s="15"/>
    </row>
    <row r="437" spans="1:2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6"/>
      <c r="M437" s="16"/>
      <c r="N437" s="15"/>
      <c r="O437" s="100">
        <f t="shared" si="14"/>
        <v>0</v>
      </c>
      <c r="P437" s="100">
        <f t="shared" si="15"/>
        <v>0</v>
      </c>
      <c r="Q437" s="15"/>
      <c r="R437" s="15"/>
      <c r="S437" s="15"/>
      <c r="T437" s="15"/>
      <c r="U437" s="15"/>
    </row>
    <row r="438" spans="1:2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6"/>
      <c r="M438" s="16"/>
      <c r="N438" s="15"/>
      <c r="O438" s="100">
        <f t="shared" si="14"/>
        <v>0</v>
      </c>
      <c r="P438" s="100">
        <f t="shared" si="15"/>
        <v>0</v>
      </c>
      <c r="Q438" s="15"/>
      <c r="R438" s="15"/>
      <c r="S438" s="15"/>
      <c r="T438" s="15"/>
      <c r="U438" s="15"/>
    </row>
    <row r="439" spans="1:2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6"/>
      <c r="M439" s="16"/>
      <c r="N439" s="15"/>
      <c r="O439" s="100">
        <f t="shared" si="14"/>
        <v>0</v>
      </c>
      <c r="P439" s="100">
        <f t="shared" si="15"/>
        <v>0</v>
      </c>
      <c r="Q439" s="15"/>
      <c r="R439" s="15"/>
      <c r="S439" s="15"/>
      <c r="T439" s="15"/>
      <c r="U439" s="15"/>
    </row>
    <row r="440" spans="1:2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6"/>
      <c r="M440" s="16"/>
      <c r="N440" s="15"/>
      <c r="O440" s="100">
        <f t="shared" si="14"/>
        <v>0</v>
      </c>
      <c r="P440" s="100">
        <f t="shared" si="15"/>
        <v>0</v>
      </c>
      <c r="Q440" s="15"/>
      <c r="R440" s="15"/>
      <c r="S440" s="15"/>
      <c r="T440" s="15"/>
      <c r="U440" s="15"/>
    </row>
    <row r="441" spans="1:2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6"/>
      <c r="M441" s="16"/>
      <c r="N441" s="15"/>
      <c r="O441" s="100">
        <f t="shared" si="14"/>
        <v>0</v>
      </c>
      <c r="P441" s="100">
        <f t="shared" si="15"/>
        <v>0</v>
      </c>
      <c r="Q441" s="15"/>
      <c r="R441" s="15"/>
      <c r="S441" s="15"/>
      <c r="T441" s="15"/>
      <c r="U441" s="15"/>
    </row>
    <row r="442" spans="1:2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6"/>
      <c r="M442" s="16"/>
      <c r="N442" s="15"/>
      <c r="O442" s="100">
        <f t="shared" si="14"/>
        <v>0</v>
      </c>
      <c r="P442" s="100">
        <f t="shared" si="15"/>
        <v>0</v>
      </c>
      <c r="Q442" s="15"/>
      <c r="R442" s="15"/>
      <c r="S442" s="15"/>
      <c r="T442" s="15"/>
      <c r="U442" s="15"/>
    </row>
    <row r="443" spans="1:2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6"/>
      <c r="M443" s="16"/>
      <c r="N443" s="15"/>
      <c r="O443" s="100">
        <f t="shared" si="14"/>
        <v>0</v>
      </c>
      <c r="P443" s="100">
        <f t="shared" si="15"/>
        <v>0</v>
      </c>
      <c r="Q443" s="15"/>
      <c r="R443" s="15"/>
      <c r="S443" s="15"/>
      <c r="T443" s="15"/>
      <c r="U443" s="15"/>
    </row>
    <row r="444" spans="1:2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6"/>
      <c r="M444" s="16"/>
      <c r="N444" s="15"/>
      <c r="O444" s="100">
        <f t="shared" si="14"/>
        <v>0</v>
      </c>
      <c r="P444" s="100">
        <f t="shared" si="15"/>
        <v>0</v>
      </c>
      <c r="Q444" s="15"/>
      <c r="R444" s="15"/>
      <c r="S444" s="15"/>
      <c r="T444" s="15"/>
      <c r="U444" s="15"/>
    </row>
    <row r="445" spans="1:2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6"/>
      <c r="M445" s="16"/>
      <c r="N445" s="15"/>
      <c r="O445" s="100">
        <f t="shared" si="14"/>
        <v>0</v>
      </c>
      <c r="P445" s="100">
        <f t="shared" si="15"/>
        <v>0</v>
      </c>
      <c r="Q445" s="15"/>
      <c r="R445" s="15"/>
      <c r="S445" s="15"/>
      <c r="T445" s="15"/>
      <c r="U445" s="15"/>
    </row>
    <row r="446" spans="1:2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6"/>
      <c r="M446" s="16"/>
      <c r="N446" s="15"/>
      <c r="O446" s="100">
        <f t="shared" si="14"/>
        <v>0</v>
      </c>
      <c r="P446" s="100">
        <f t="shared" si="15"/>
        <v>0</v>
      </c>
      <c r="Q446" s="15"/>
      <c r="R446" s="15"/>
      <c r="S446" s="15"/>
      <c r="T446" s="15"/>
      <c r="U446" s="15"/>
    </row>
    <row r="447" spans="1:2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6"/>
      <c r="M447" s="16"/>
      <c r="N447" s="15"/>
      <c r="O447" s="100">
        <f t="shared" si="14"/>
        <v>0</v>
      </c>
      <c r="P447" s="100">
        <f t="shared" si="15"/>
        <v>0</v>
      </c>
      <c r="Q447" s="15"/>
      <c r="R447" s="15"/>
      <c r="S447" s="15"/>
      <c r="T447" s="15"/>
      <c r="U447" s="15"/>
    </row>
    <row r="448" spans="1:2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6"/>
      <c r="M448" s="16"/>
      <c r="N448" s="15"/>
      <c r="O448" s="100">
        <f t="shared" si="14"/>
        <v>0</v>
      </c>
      <c r="P448" s="100">
        <f t="shared" si="15"/>
        <v>0</v>
      </c>
      <c r="Q448" s="15"/>
      <c r="R448" s="15"/>
      <c r="S448" s="15"/>
      <c r="T448" s="15"/>
      <c r="U448" s="15"/>
    </row>
    <row r="449" spans="1:2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6"/>
      <c r="M449" s="16"/>
      <c r="N449" s="15"/>
      <c r="O449" s="100">
        <f t="shared" si="14"/>
        <v>0</v>
      </c>
      <c r="P449" s="100">
        <f t="shared" si="15"/>
        <v>0</v>
      </c>
      <c r="Q449" s="15"/>
      <c r="R449" s="15"/>
      <c r="S449" s="15"/>
      <c r="T449" s="15"/>
      <c r="U449" s="15"/>
    </row>
    <row r="450" spans="1:2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6"/>
      <c r="M450" s="16"/>
      <c r="N450" s="15"/>
      <c r="O450" s="100">
        <f t="shared" si="14"/>
        <v>0</v>
      </c>
      <c r="P450" s="100">
        <f t="shared" si="15"/>
        <v>0</v>
      </c>
      <c r="Q450" s="15"/>
      <c r="R450" s="15"/>
      <c r="S450" s="15"/>
      <c r="T450" s="15"/>
      <c r="U450" s="15"/>
    </row>
    <row r="451" spans="1:2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6"/>
      <c r="M451" s="16"/>
      <c r="N451" s="15"/>
      <c r="O451" s="100">
        <f t="shared" si="14"/>
        <v>0</v>
      </c>
      <c r="P451" s="100">
        <f t="shared" si="15"/>
        <v>0</v>
      </c>
      <c r="Q451" s="15"/>
      <c r="R451" s="15"/>
      <c r="S451" s="15"/>
      <c r="T451" s="15"/>
      <c r="U451" s="15"/>
    </row>
    <row r="452" spans="1:2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6"/>
      <c r="M452" s="16"/>
      <c r="N452" s="15"/>
      <c r="O452" s="100">
        <f t="shared" si="14"/>
        <v>0</v>
      </c>
      <c r="P452" s="100">
        <f t="shared" si="15"/>
        <v>0</v>
      </c>
      <c r="Q452" s="15"/>
      <c r="R452" s="15"/>
      <c r="S452" s="15"/>
      <c r="T452" s="15"/>
      <c r="U452" s="15"/>
    </row>
    <row r="453" spans="1:2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6"/>
      <c r="M453" s="16"/>
      <c r="N453" s="15"/>
      <c r="O453" s="100">
        <f t="shared" si="14"/>
        <v>0</v>
      </c>
      <c r="P453" s="100">
        <f t="shared" si="15"/>
        <v>0</v>
      </c>
      <c r="Q453" s="15"/>
      <c r="R453" s="15"/>
      <c r="S453" s="15"/>
      <c r="T453" s="15"/>
      <c r="U453" s="15"/>
    </row>
    <row r="454" spans="1:2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6"/>
      <c r="M454" s="16"/>
      <c r="N454" s="15"/>
      <c r="O454" s="100">
        <f t="shared" si="14"/>
        <v>0</v>
      </c>
      <c r="P454" s="100">
        <f t="shared" si="15"/>
        <v>0</v>
      </c>
      <c r="Q454" s="15"/>
      <c r="R454" s="15"/>
      <c r="S454" s="15"/>
      <c r="T454" s="15"/>
      <c r="U454" s="15"/>
    </row>
    <row r="455" spans="1:2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6"/>
      <c r="M455" s="16"/>
      <c r="N455" s="15"/>
      <c r="O455" s="100">
        <f t="shared" si="14"/>
        <v>0</v>
      </c>
      <c r="P455" s="100">
        <f t="shared" si="15"/>
        <v>0</v>
      </c>
      <c r="Q455" s="15"/>
      <c r="R455" s="15"/>
      <c r="S455" s="15"/>
      <c r="T455" s="15"/>
      <c r="U455" s="15"/>
    </row>
    <row r="456" spans="1:2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6"/>
      <c r="M456" s="16"/>
      <c r="N456" s="15"/>
      <c r="O456" s="100">
        <f t="shared" ref="O456:O504" si="16">IF(N456="BV", L456+M456,0)</f>
        <v>0</v>
      </c>
      <c r="P456" s="100">
        <f t="shared" ref="P456:P504" si="17">IF(N456="KV", L456+M456,0)</f>
        <v>0</v>
      </c>
      <c r="Q456" s="15"/>
      <c r="R456" s="15"/>
      <c r="S456" s="15"/>
      <c r="T456" s="15"/>
      <c r="U456" s="15"/>
    </row>
    <row r="457" spans="1:2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6"/>
      <c r="M457" s="16"/>
      <c r="N457" s="15"/>
      <c r="O457" s="100">
        <f t="shared" si="16"/>
        <v>0</v>
      </c>
      <c r="P457" s="100">
        <f t="shared" si="17"/>
        <v>0</v>
      </c>
      <c r="Q457" s="15"/>
      <c r="R457" s="15"/>
      <c r="S457" s="15"/>
      <c r="T457" s="15"/>
      <c r="U457" s="15"/>
    </row>
    <row r="458" spans="1:2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6"/>
      <c r="M458" s="16"/>
      <c r="N458" s="15"/>
      <c r="O458" s="100">
        <f t="shared" si="16"/>
        <v>0</v>
      </c>
      <c r="P458" s="100">
        <f t="shared" si="17"/>
        <v>0</v>
      </c>
      <c r="Q458" s="15"/>
      <c r="R458" s="15"/>
      <c r="S458" s="15"/>
      <c r="T458" s="15"/>
      <c r="U458" s="15"/>
    </row>
    <row r="459" spans="1:2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6"/>
      <c r="M459" s="16"/>
      <c r="N459" s="15"/>
      <c r="O459" s="100">
        <f t="shared" si="16"/>
        <v>0</v>
      </c>
      <c r="P459" s="100">
        <f t="shared" si="17"/>
        <v>0</v>
      </c>
      <c r="Q459" s="15"/>
      <c r="R459" s="15"/>
      <c r="S459" s="15"/>
      <c r="T459" s="15"/>
      <c r="U459" s="15"/>
    </row>
    <row r="460" spans="1:2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6"/>
      <c r="M460" s="16"/>
      <c r="N460" s="15"/>
      <c r="O460" s="100">
        <f t="shared" si="16"/>
        <v>0</v>
      </c>
      <c r="P460" s="100">
        <f t="shared" si="17"/>
        <v>0</v>
      </c>
      <c r="Q460" s="15"/>
      <c r="R460" s="15"/>
      <c r="S460" s="15"/>
      <c r="T460" s="15"/>
      <c r="U460" s="15"/>
    </row>
    <row r="461" spans="1:2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6"/>
      <c r="M461" s="16"/>
      <c r="N461" s="15"/>
      <c r="O461" s="100">
        <f t="shared" si="16"/>
        <v>0</v>
      </c>
      <c r="P461" s="100">
        <f t="shared" si="17"/>
        <v>0</v>
      </c>
      <c r="Q461" s="15"/>
      <c r="R461" s="15"/>
      <c r="S461" s="15"/>
      <c r="T461" s="15"/>
      <c r="U461" s="15"/>
    </row>
    <row r="462" spans="1:2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6"/>
      <c r="M462" s="16"/>
      <c r="N462" s="15"/>
      <c r="O462" s="100">
        <f t="shared" si="16"/>
        <v>0</v>
      </c>
      <c r="P462" s="100">
        <f t="shared" si="17"/>
        <v>0</v>
      </c>
      <c r="Q462" s="15"/>
      <c r="R462" s="15"/>
      <c r="S462" s="15"/>
      <c r="T462" s="15"/>
      <c r="U462" s="15"/>
    </row>
    <row r="463" spans="1:2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6"/>
      <c r="M463" s="16"/>
      <c r="N463" s="15"/>
      <c r="O463" s="100">
        <f t="shared" si="16"/>
        <v>0</v>
      </c>
      <c r="P463" s="100">
        <f t="shared" si="17"/>
        <v>0</v>
      </c>
      <c r="Q463" s="15"/>
      <c r="R463" s="15"/>
      <c r="S463" s="15"/>
      <c r="T463" s="15"/>
      <c r="U463" s="15"/>
    </row>
    <row r="464" spans="1:2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6"/>
      <c r="M464" s="16"/>
      <c r="N464" s="15"/>
      <c r="O464" s="100">
        <f t="shared" si="16"/>
        <v>0</v>
      </c>
      <c r="P464" s="100">
        <f t="shared" si="17"/>
        <v>0</v>
      </c>
      <c r="Q464" s="15"/>
      <c r="R464" s="15"/>
      <c r="S464" s="15"/>
      <c r="T464" s="15"/>
      <c r="U464" s="15"/>
    </row>
    <row r="465" spans="1:2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6"/>
      <c r="M465" s="16"/>
      <c r="N465" s="15"/>
      <c r="O465" s="100">
        <f t="shared" si="16"/>
        <v>0</v>
      </c>
      <c r="P465" s="100">
        <f t="shared" si="17"/>
        <v>0</v>
      </c>
      <c r="Q465" s="15"/>
      <c r="R465" s="15"/>
      <c r="S465" s="15"/>
      <c r="T465" s="15"/>
      <c r="U465" s="15"/>
    </row>
    <row r="466" spans="1:2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6"/>
      <c r="M466" s="16"/>
      <c r="N466" s="15"/>
      <c r="O466" s="100">
        <f t="shared" si="16"/>
        <v>0</v>
      </c>
      <c r="P466" s="100">
        <f t="shared" si="17"/>
        <v>0</v>
      </c>
      <c r="Q466" s="15"/>
      <c r="R466" s="15"/>
      <c r="S466" s="15"/>
      <c r="T466" s="15"/>
      <c r="U466" s="15"/>
    </row>
    <row r="467" spans="1:2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6"/>
      <c r="M467" s="16"/>
      <c r="N467" s="15"/>
      <c r="O467" s="100">
        <f t="shared" si="16"/>
        <v>0</v>
      </c>
      <c r="P467" s="100">
        <f t="shared" si="17"/>
        <v>0</v>
      </c>
      <c r="Q467" s="15"/>
      <c r="R467" s="15"/>
      <c r="S467" s="15"/>
      <c r="T467" s="15"/>
      <c r="U467" s="15"/>
    </row>
    <row r="468" spans="1:2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6"/>
      <c r="M468" s="16"/>
      <c r="N468" s="15"/>
      <c r="O468" s="100">
        <f t="shared" si="16"/>
        <v>0</v>
      </c>
      <c r="P468" s="100">
        <f t="shared" si="17"/>
        <v>0</v>
      </c>
      <c r="Q468" s="15"/>
      <c r="R468" s="15"/>
      <c r="S468" s="15"/>
      <c r="T468" s="15"/>
      <c r="U468" s="15"/>
    </row>
    <row r="469" spans="1:2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6"/>
      <c r="M469" s="16"/>
      <c r="N469" s="15"/>
      <c r="O469" s="100">
        <f t="shared" si="16"/>
        <v>0</v>
      </c>
      <c r="P469" s="100">
        <f t="shared" si="17"/>
        <v>0</v>
      </c>
      <c r="Q469" s="15"/>
      <c r="R469" s="15"/>
      <c r="S469" s="15"/>
      <c r="T469" s="15"/>
      <c r="U469" s="15"/>
    </row>
    <row r="470" spans="1:2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6"/>
      <c r="M470" s="16"/>
      <c r="N470" s="15"/>
      <c r="O470" s="100">
        <f t="shared" si="16"/>
        <v>0</v>
      </c>
      <c r="P470" s="100">
        <f t="shared" si="17"/>
        <v>0</v>
      </c>
      <c r="Q470" s="15"/>
      <c r="R470" s="15"/>
      <c r="S470" s="15"/>
      <c r="T470" s="15"/>
      <c r="U470" s="15"/>
    </row>
    <row r="471" spans="1:2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6"/>
      <c r="M471" s="16"/>
      <c r="N471" s="15"/>
      <c r="O471" s="100">
        <f t="shared" si="16"/>
        <v>0</v>
      </c>
      <c r="P471" s="100">
        <f t="shared" si="17"/>
        <v>0</v>
      </c>
      <c r="Q471" s="15"/>
      <c r="R471" s="15"/>
      <c r="S471" s="15"/>
      <c r="T471" s="15"/>
      <c r="U471" s="15"/>
    </row>
    <row r="472" spans="1:2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6"/>
      <c r="M472" s="16"/>
      <c r="N472" s="15"/>
      <c r="O472" s="100">
        <f t="shared" si="16"/>
        <v>0</v>
      </c>
      <c r="P472" s="100">
        <f t="shared" si="17"/>
        <v>0</v>
      </c>
      <c r="Q472" s="15"/>
      <c r="R472" s="15"/>
      <c r="S472" s="15"/>
      <c r="T472" s="15"/>
      <c r="U472" s="15"/>
    </row>
    <row r="473" spans="1:2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6"/>
      <c r="M473" s="16"/>
      <c r="N473" s="15"/>
      <c r="O473" s="100">
        <f t="shared" si="16"/>
        <v>0</v>
      </c>
      <c r="P473" s="100">
        <f t="shared" si="17"/>
        <v>0</v>
      </c>
      <c r="Q473" s="15"/>
      <c r="R473" s="15"/>
      <c r="S473" s="15"/>
      <c r="T473" s="15"/>
      <c r="U473" s="15"/>
    </row>
    <row r="474" spans="1:2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6"/>
      <c r="M474" s="16"/>
      <c r="N474" s="15"/>
      <c r="O474" s="100">
        <f t="shared" si="16"/>
        <v>0</v>
      </c>
      <c r="P474" s="100">
        <f t="shared" si="17"/>
        <v>0</v>
      </c>
      <c r="Q474" s="15"/>
      <c r="R474" s="15"/>
      <c r="S474" s="15"/>
      <c r="T474" s="15"/>
      <c r="U474" s="15"/>
    </row>
    <row r="475" spans="1:2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6"/>
      <c r="M475" s="16"/>
      <c r="N475" s="15"/>
      <c r="O475" s="100">
        <f t="shared" si="16"/>
        <v>0</v>
      </c>
      <c r="P475" s="100">
        <f t="shared" si="17"/>
        <v>0</v>
      </c>
      <c r="Q475" s="15"/>
      <c r="R475" s="15"/>
      <c r="S475" s="15"/>
      <c r="T475" s="15"/>
      <c r="U475" s="15"/>
    </row>
    <row r="476" spans="1:2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6"/>
      <c r="M476" s="16"/>
      <c r="N476" s="15"/>
      <c r="O476" s="100">
        <f t="shared" si="16"/>
        <v>0</v>
      </c>
      <c r="P476" s="100">
        <f t="shared" si="17"/>
        <v>0</v>
      </c>
      <c r="Q476" s="15"/>
      <c r="R476" s="15"/>
      <c r="S476" s="15"/>
      <c r="T476" s="15"/>
      <c r="U476" s="15"/>
    </row>
    <row r="477" spans="1:2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6"/>
      <c r="M477" s="16"/>
      <c r="N477" s="15"/>
      <c r="O477" s="100">
        <f t="shared" si="16"/>
        <v>0</v>
      </c>
      <c r="P477" s="100">
        <f t="shared" si="17"/>
        <v>0</v>
      </c>
      <c r="Q477" s="15"/>
      <c r="R477" s="15"/>
      <c r="S477" s="15"/>
      <c r="T477" s="15"/>
      <c r="U477" s="15"/>
    </row>
    <row r="478" spans="1:2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6"/>
      <c r="M478" s="16"/>
      <c r="N478" s="15"/>
      <c r="O478" s="100">
        <f t="shared" si="16"/>
        <v>0</v>
      </c>
      <c r="P478" s="100">
        <f t="shared" si="17"/>
        <v>0</v>
      </c>
      <c r="Q478" s="15"/>
      <c r="R478" s="15"/>
      <c r="S478" s="15"/>
      <c r="T478" s="15"/>
      <c r="U478" s="15"/>
    </row>
    <row r="479" spans="1:2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6"/>
      <c r="M479" s="16"/>
      <c r="N479" s="15"/>
      <c r="O479" s="100">
        <f t="shared" si="16"/>
        <v>0</v>
      </c>
      <c r="P479" s="100">
        <f t="shared" si="17"/>
        <v>0</v>
      </c>
      <c r="Q479" s="15"/>
      <c r="R479" s="15"/>
      <c r="S479" s="15"/>
      <c r="T479" s="15"/>
      <c r="U479" s="15"/>
    </row>
    <row r="480" spans="1:2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6"/>
      <c r="M480" s="16"/>
      <c r="N480" s="15"/>
      <c r="O480" s="100">
        <f t="shared" si="16"/>
        <v>0</v>
      </c>
      <c r="P480" s="100">
        <f t="shared" si="17"/>
        <v>0</v>
      </c>
      <c r="Q480" s="15"/>
      <c r="R480" s="15"/>
      <c r="S480" s="15"/>
      <c r="T480" s="15"/>
      <c r="U480" s="15"/>
    </row>
    <row r="481" spans="1:2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6"/>
      <c r="M481" s="16"/>
      <c r="N481" s="15"/>
      <c r="O481" s="100">
        <f t="shared" si="16"/>
        <v>0</v>
      </c>
      <c r="P481" s="100">
        <f t="shared" si="17"/>
        <v>0</v>
      </c>
      <c r="Q481" s="15"/>
      <c r="R481" s="15"/>
      <c r="S481" s="15"/>
      <c r="T481" s="15"/>
      <c r="U481" s="15"/>
    </row>
    <row r="482" spans="1:2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6"/>
      <c r="M482" s="16"/>
      <c r="N482" s="15"/>
      <c r="O482" s="100">
        <f t="shared" si="16"/>
        <v>0</v>
      </c>
      <c r="P482" s="100">
        <f t="shared" si="17"/>
        <v>0</v>
      </c>
      <c r="Q482" s="15"/>
      <c r="R482" s="15"/>
      <c r="S482" s="15"/>
      <c r="T482" s="15"/>
      <c r="U482" s="15"/>
    </row>
    <row r="483" spans="1:2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6"/>
      <c r="M483" s="16"/>
      <c r="N483" s="15"/>
      <c r="O483" s="100">
        <f t="shared" si="16"/>
        <v>0</v>
      </c>
      <c r="P483" s="100">
        <f t="shared" si="17"/>
        <v>0</v>
      </c>
      <c r="Q483" s="15"/>
      <c r="R483" s="15"/>
      <c r="S483" s="15"/>
      <c r="T483" s="15"/>
      <c r="U483" s="15"/>
    </row>
    <row r="484" spans="1:2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6"/>
      <c r="M484" s="16"/>
      <c r="N484" s="15"/>
      <c r="O484" s="100">
        <f t="shared" si="16"/>
        <v>0</v>
      </c>
      <c r="P484" s="100">
        <f t="shared" si="17"/>
        <v>0</v>
      </c>
      <c r="Q484" s="15"/>
      <c r="R484" s="15"/>
      <c r="S484" s="15"/>
      <c r="T484" s="15"/>
      <c r="U484" s="15"/>
    </row>
    <row r="485" spans="1:2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6"/>
      <c r="M485" s="16"/>
      <c r="N485" s="15"/>
      <c r="O485" s="100">
        <f t="shared" si="16"/>
        <v>0</v>
      </c>
      <c r="P485" s="100">
        <f t="shared" si="17"/>
        <v>0</v>
      </c>
      <c r="Q485" s="15"/>
      <c r="R485" s="15"/>
      <c r="S485" s="15"/>
      <c r="T485" s="15"/>
      <c r="U485" s="15"/>
    </row>
    <row r="486" spans="1:2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6"/>
      <c r="M486" s="16"/>
      <c r="N486" s="15"/>
      <c r="O486" s="100">
        <f t="shared" si="16"/>
        <v>0</v>
      </c>
      <c r="P486" s="100">
        <f t="shared" si="17"/>
        <v>0</v>
      </c>
      <c r="Q486" s="15"/>
      <c r="R486" s="15"/>
      <c r="S486" s="15"/>
      <c r="T486" s="15"/>
      <c r="U486" s="15"/>
    </row>
    <row r="487" spans="1:2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6"/>
      <c r="M487" s="16"/>
      <c r="N487" s="15"/>
      <c r="O487" s="100">
        <f t="shared" si="16"/>
        <v>0</v>
      </c>
      <c r="P487" s="100">
        <f t="shared" si="17"/>
        <v>0</v>
      </c>
      <c r="Q487" s="15"/>
      <c r="R487" s="15"/>
      <c r="S487" s="15"/>
      <c r="T487" s="15"/>
      <c r="U487" s="15"/>
    </row>
    <row r="488" spans="1:2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6"/>
      <c r="M488" s="16"/>
      <c r="N488" s="15"/>
      <c r="O488" s="100">
        <f t="shared" si="16"/>
        <v>0</v>
      </c>
      <c r="P488" s="100">
        <f t="shared" si="17"/>
        <v>0</v>
      </c>
      <c r="Q488" s="15"/>
      <c r="R488" s="15"/>
      <c r="S488" s="15"/>
      <c r="T488" s="15"/>
      <c r="U488" s="15"/>
    </row>
    <row r="489" spans="1:2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6"/>
      <c r="M489" s="16"/>
      <c r="N489" s="15"/>
      <c r="O489" s="100">
        <f t="shared" si="16"/>
        <v>0</v>
      </c>
      <c r="P489" s="100">
        <f t="shared" si="17"/>
        <v>0</v>
      </c>
      <c r="Q489" s="15"/>
      <c r="R489" s="15"/>
      <c r="S489" s="15"/>
      <c r="T489" s="15"/>
      <c r="U489" s="15"/>
    </row>
    <row r="490" spans="1:2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6"/>
      <c r="M490" s="16"/>
      <c r="N490" s="15"/>
      <c r="O490" s="100">
        <f t="shared" si="16"/>
        <v>0</v>
      </c>
      <c r="P490" s="100">
        <f t="shared" si="17"/>
        <v>0</v>
      </c>
      <c r="Q490" s="15"/>
      <c r="R490" s="15"/>
      <c r="S490" s="15"/>
      <c r="T490" s="15"/>
      <c r="U490" s="15"/>
    </row>
    <row r="491" spans="1:2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6"/>
      <c r="M491" s="16"/>
      <c r="N491" s="15"/>
      <c r="O491" s="100">
        <f t="shared" si="16"/>
        <v>0</v>
      </c>
      <c r="P491" s="100">
        <f t="shared" si="17"/>
        <v>0</v>
      </c>
      <c r="Q491" s="15"/>
      <c r="R491" s="15"/>
      <c r="S491" s="15"/>
      <c r="T491" s="15"/>
      <c r="U491" s="15"/>
    </row>
    <row r="492" spans="1:2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6"/>
      <c r="M492" s="16"/>
      <c r="N492" s="15"/>
      <c r="O492" s="100">
        <f t="shared" si="16"/>
        <v>0</v>
      </c>
      <c r="P492" s="100">
        <f t="shared" si="17"/>
        <v>0</v>
      </c>
      <c r="Q492" s="15"/>
      <c r="R492" s="15"/>
      <c r="S492" s="15"/>
      <c r="T492" s="15"/>
      <c r="U492" s="15"/>
    </row>
    <row r="493" spans="1:2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6"/>
      <c r="M493" s="16"/>
      <c r="N493" s="15"/>
      <c r="O493" s="100">
        <f t="shared" si="16"/>
        <v>0</v>
      </c>
      <c r="P493" s="100">
        <f t="shared" si="17"/>
        <v>0</v>
      </c>
      <c r="Q493" s="15"/>
      <c r="R493" s="15"/>
      <c r="S493" s="15"/>
      <c r="T493" s="15"/>
      <c r="U493" s="15"/>
    </row>
    <row r="494" spans="1:2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6"/>
      <c r="M494" s="16"/>
      <c r="N494" s="15"/>
      <c r="O494" s="100">
        <f t="shared" si="16"/>
        <v>0</v>
      </c>
      <c r="P494" s="100">
        <f t="shared" si="17"/>
        <v>0</v>
      </c>
      <c r="Q494" s="15"/>
      <c r="R494" s="15"/>
      <c r="S494" s="15"/>
      <c r="T494" s="15"/>
      <c r="U494" s="15"/>
    </row>
    <row r="495" spans="1:2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6"/>
      <c r="M495" s="16"/>
      <c r="N495" s="15"/>
      <c r="O495" s="100">
        <f t="shared" si="16"/>
        <v>0</v>
      </c>
      <c r="P495" s="100">
        <f t="shared" si="17"/>
        <v>0</v>
      </c>
      <c r="Q495" s="15"/>
      <c r="R495" s="15"/>
      <c r="S495" s="15"/>
      <c r="T495" s="15"/>
      <c r="U495" s="15"/>
    </row>
    <row r="496" spans="1:2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6"/>
      <c r="M496" s="16"/>
      <c r="N496" s="15"/>
      <c r="O496" s="100">
        <f t="shared" si="16"/>
        <v>0</v>
      </c>
      <c r="P496" s="100">
        <f t="shared" si="17"/>
        <v>0</v>
      </c>
      <c r="Q496" s="15"/>
      <c r="R496" s="15"/>
      <c r="S496" s="15"/>
      <c r="T496" s="15"/>
      <c r="U496" s="15"/>
    </row>
    <row r="497" spans="1:2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6"/>
      <c r="M497" s="16"/>
      <c r="N497" s="15"/>
      <c r="O497" s="100">
        <f t="shared" si="16"/>
        <v>0</v>
      </c>
      <c r="P497" s="100">
        <f t="shared" si="17"/>
        <v>0</v>
      </c>
      <c r="Q497" s="15"/>
      <c r="R497" s="15"/>
      <c r="S497" s="15"/>
      <c r="T497" s="15"/>
      <c r="U497" s="15"/>
    </row>
    <row r="498" spans="1:2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6"/>
      <c r="M498" s="16"/>
      <c r="N498" s="15"/>
      <c r="O498" s="100">
        <f t="shared" si="16"/>
        <v>0</v>
      </c>
      <c r="P498" s="100">
        <f t="shared" si="17"/>
        <v>0</v>
      </c>
      <c r="Q498" s="15"/>
      <c r="R498" s="15"/>
      <c r="S498" s="15"/>
      <c r="T498" s="15"/>
      <c r="U498" s="15"/>
    </row>
    <row r="499" spans="1:2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6"/>
      <c r="M499" s="16"/>
      <c r="N499" s="15"/>
      <c r="O499" s="100">
        <f t="shared" si="16"/>
        <v>0</v>
      </c>
      <c r="P499" s="100">
        <f t="shared" si="17"/>
        <v>0</v>
      </c>
      <c r="Q499" s="15"/>
      <c r="R499" s="15"/>
      <c r="S499" s="15"/>
      <c r="T499" s="15"/>
      <c r="U499" s="15"/>
    </row>
    <row r="500" spans="1:2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6"/>
      <c r="M500" s="16"/>
      <c r="N500" s="15"/>
      <c r="O500" s="100">
        <f t="shared" si="16"/>
        <v>0</v>
      </c>
      <c r="P500" s="100">
        <f t="shared" si="17"/>
        <v>0</v>
      </c>
      <c r="Q500" s="15"/>
      <c r="R500" s="15"/>
      <c r="S500" s="15"/>
      <c r="T500" s="15"/>
      <c r="U500" s="15"/>
    </row>
    <row r="501" spans="1:2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6"/>
      <c r="M501" s="16"/>
      <c r="N501" s="15"/>
      <c r="O501" s="100">
        <f t="shared" si="16"/>
        <v>0</v>
      </c>
      <c r="P501" s="100">
        <f t="shared" si="17"/>
        <v>0</v>
      </c>
      <c r="Q501" s="15"/>
      <c r="R501" s="15"/>
      <c r="S501" s="15"/>
      <c r="T501" s="15"/>
      <c r="U501" s="15"/>
    </row>
    <row r="502" spans="1:2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6"/>
      <c r="M502" s="16"/>
      <c r="N502" s="15"/>
      <c r="O502" s="100">
        <f t="shared" si="16"/>
        <v>0</v>
      </c>
      <c r="P502" s="100">
        <f t="shared" si="17"/>
        <v>0</v>
      </c>
      <c r="Q502" s="15"/>
      <c r="R502" s="15"/>
      <c r="S502" s="15"/>
      <c r="T502" s="15"/>
      <c r="U502" s="15"/>
    </row>
    <row r="503" spans="1:2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6"/>
      <c r="M503" s="16"/>
      <c r="N503" s="15"/>
      <c r="O503" s="100">
        <f t="shared" si="16"/>
        <v>0</v>
      </c>
      <c r="P503" s="100">
        <f t="shared" si="17"/>
        <v>0</v>
      </c>
      <c r="Q503" s="15"/>
      <c r="R503" s="15"/>
      <c r="S503" s="15"/>
      <c r="T503" s="15"/>
      <c r="U503" s="15"/>
    </row>
    <row r="504" spans="1:2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6"/>
      <c r="M504" s="16"/>
      <c r="N504" s="15"/>
      <c r="O504" s="100">
        <f t="shared" si="16"/>
        <v>0</v>
      </c>
      <c r="P504" s="100">
        <f t="shared" si="17"/>
        <v>0</v>
      </c>
      <c r="Q504" s="15"/>
      <c r="R504" s="15"/>
      <c r="S504" s="15"/>
      <c r="T504" s="15"/>
      <c r="U504" s="15"/>
    </row>
  </sheetData>
  <sheetProtection algorithmName="SHA-512" hashValue="nLuYBACnyDbBUJvy4cZblm+oChAYa3oeiEgdYLQIiX/u6Q+9b/x/LUU/Ze0l6j/KbP+/BUWXxQ5ny5R5x49zxQ==" saltValue="LiOI5BYYnioqJ4bdwfNedg==" spinCount="100000" sheet="1" selectLockedCells="1"/>
  <dataValidations count="1">
    <dataValidation type="textLength" operator="lessThanOrEqual" allowBlank="1" showInputMessage="1" showErrorMessage="1" sqref="T4:U504" xr:uid="{A5C3CA50-0195-4283-8C60-8CB79236C812}">
      <formula1>1000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681C8119-C76A-4663-A459-BD9742C7E2E8}">
          <x14:formula1>
            <xm:f>Filter!$I$2:$I$3</xm:f>
          </x14:formula1>
          <xm:sqref>I4:I504</xm:sqref>
        </x14:dataValidation>
        <x14:dataValidation type="list" allowBlank="1" showInputMessage="1" showErrorMessage="1" xr:uid="{DAF27BE2-1306-408C-89DE-AB62C734F583}">
          <x14:formula1>
            <xm:f>Filter!$H$2:$H$6</xm:f>
          </x14:formula1>
          <xm:sqref>H4:H504</xm:sqref>
        </x14:dataValidation>
        <x14:dataValidation type="list" allowBlank="1" showInputMessage="1" showErrorMessage="1" xr:uid="{94F0DB32-E3B9-4A7E-A970-DFF365996B1A}">
          <x14:formula1>
            <xm:f>Filter!$F$2:$F$6</xm:f>
          </x14:formula1>
          <xm:sqref>G4:G504</xm:sqref>
        </x14:dataValidation>
        <x14:dataValidation type="list" allowBlank="1" showInputMessage="1" showErrorMessage="1" xr:uid="{8296976D-E961-4DF9-935F-4963405D9211}">
          <x14:formula1>
            <xm:f>Filter!$G$2:$G$5</xm:f>
          </x14:formula1>
          <xm:sqref>F4:F504</xm:sqref>
        </x14:dataValidation>
        <x14:dataValidation type="list" allowBlank="1" showInputMessage="1" showErrorMessage="1" xr:uid="{6FDD544B-FB05-4996-888F-F62C45DF2D82}">
          <x14:formula1>
            <xm:f>Filter!$E$2:$E$8</xm:f>
          </x14:formula1>
          <xm:sqref>E4:E504</xm:sqref>
        </x14:dataValidation>
        <x14:dataValidation type="list" allowBlank="1" showInputMessage="1" showErrorMessage="1" xr:uid="{4FD45BD9-2CFC-48B0-99F4-3AE0DC0F3656}">
          <x14:formula1>
            <xm:f>Filter!$J$2:$J$3</xm:f>
          </x14:formula1>
          <xm:sqref>N4:N504</xm:sqref>
        </x14:dataValidation>
        <x14:dataValidation type="list" allowBlank="1" showInputMessage="1" showErrorMessage="1" xr:uid="{9255826C-CE2D-4E4F-9CB0-386162DC8D68}">
          <x14:formula1>
            <xm:f>Filter!$D$2:$D$4</xm:f>
          </x14:formula1>
          <xm:sqref>D4:D504</xm:sqref>
        </x14:dataValidation>
        <x14:dataValidation type="list" allowBlank="1" showInputMessage="1" showErrorMessage="1" xr:uid="{D437A2AC-8931-4549-BC80-E67876F8F4B4}">
          <x14:formula1>
            <xm:f>Filter!$A$2:$A$9</xm:f>
          </x14:formula1>
          <xm:sqref>A4:A504</xm:sqref>
        </x14:dataValidation>
        <x14:dataValidation type="list" showInputMessage="1" showErrorMessage="1" xr:uid="{ECA3C5EA-3F77-4763-B82C-829067270269}">
          <x14:formula1>
            <xm:f>Filter!$B$2:$B$31</xm:f>
          </x14:formula1>
          <xm:sqref>B4:B504</xm:sqref>
        </x14:dataValidation>
        <x14:dataValidation type="list" showInputMessage="1" showErrorMessage="1" xr:uid="{576C7E89-4193-4302-9FD9-4E293E7DB761}">
          <x14:formula1>
            <xm:f>Filter!$C$2:$C$90</xm:f>
          </x14:formula1>
          <xm:sqref>J4:J504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BEDB2-684E-4EF3-AF32-0641908E7BDB}">
  <sheetPr codeName="Hárok13">
    <tabColor rgb="FF00B0F0"/>
  </sheetPr>
  <dimension ref="A1:I22"/>
  <sheetViews>
    <sheetView workbookViewId="0">
      <selection activeCell="A8" sqref="A8"/>
    </sheetView>
  </sheetViews>
  <sheetFormatPr defaultColWidth="9.140625" defaultRowHeight="15"/>
  <cols>
    <col min="1" max="1" width="60.140625" style="44" bestFit="1" customWidth="1"/>
    <col min="2" max="2" width="20.85546875" style="44" customWidth="1"/>
    <col min="3" max="4" width="19.28515625" style="44" customWidth="1"/>
    <col min="5" max="5" width="20.140625" style="44" customWidth="1"/>
    <col min="6" max="6" width="21" style="44" customWidth="1"/>
    <col min="7" max="7" width="9.140625" style="44"/>
    <col min="8" max="8" width="25.42578125" style="44" customWidth="1"/>
    <col min="9" max="9" width="47" style="44" customWidth="1"/>
    <col min="10" max="16384" width="9.140625" style="44"/>
  </cols>
  <sheetData>
    <row r="1" spans="1:9">
      <c r="A1" s="63" t="s">
        <v>0</v>
      </c>
      <c r="B1" s="168" t="s">
        <v>18</v>
      </c>
      <c r="C1" s="168"/>
      <c r="D1" s="168"/>
      <c r="E1" s="63" t="s">
        <v>118</v>
      </c>
      <c r="F1" s="63" t="s">
        <v>113</v>
      </c>
      <c r="H1" s="63" t="s">
        <v>122</v>
      </c>
      <c r="I1" s="63" t="s">
        <v>124</v>
      </c>
    </row>
    <row r="2" spans="1:9">
      <c r="A2" s="52"/>
      <c r="B2" s="63" t="s">
        <v>117</v>
      </c>
      <c r="C2" s="63" t="s">
        <v>23</v>
      </c>
      <c r="D2" s="63" t="s">
        <v>24</v>
      </c>
      <c r="E2" s="53"/>
      <c r="F2" s="52"/>
    </row>
    <row r="3" spans="1:9">
      <c r="A3" s="17" t="s">
        <v>515</v>
      </c>
      <c r="B3" s="54">
        <f>SUMIFS('B1.3'!E:E,'B1.3'!$A:$A,$A3)</f>
        <v>0</v>
      </c>
      <c r="C3" s="54">
        <f>SUMIFS('B1.3'!F:F,'B1.3'!$A:$A,$A3)</f>
        <v>0</v>
      </c>
      <c r="D3" s="54">
        <f>SUMIFS('B1.3'!G:G,'B1.3'!$A:$A,$A3)</f>
        <v>0</v>
      </c>
      <c r="E3" s="54">
        <f>SUMIFS('B1.3'!H:H,'B1.3'!$A:$A,$A3)</f>
        <v>0</v>
      </c>
      <c r="F3" s="54">
        <f>SUMIFS('B1.3'!I:I,'B1.3'!$A:$A,$A3)</f>
        <v>0</v>
      </c>
      <c r="H3" s="55">
        <f>'B1.1'!W5</f>
        <v>0</v>
      </c>
      <c r="I3" s="19" t="str">
        <f>IF(E11&gt;H3,"POZOR! Prekročený nárok na dotáciu!","")</f>
        <v/>
      </c>
    </row>
    <row r="4" spans="1:9" ht="25.5">
      <c r="A4" s="17" t="s">
        <v>704</v>
      </c>
      <c r="B4" s="54">
        <f>SUMIFS('B1.3'!E:E,'B1.3'!$A:$A,$A4)</f>
        <v>0</v>
      </c>
      <c r="C4" s="54">
        <f>SUMIFS('B1.3'!F:F,'B1.3'!$A:$A,$A4)</f>
        <v>0</v>
      </c>
      <c r="D4" s="54">
        <f>SUMIFS('B1.3'!G:G,'B1.3'!$A:$A,$A4)</f>
        <v>0</v>
      </c>
      <c r="E4" s="54">
        <f>SUMIFS('B1.3'!H:H,'B1.3'!$A:$A,$A4)</f>
        <v>0</v>
      </c>
      <c r="F4" s="54">
        <f>SUMIFS('B1.3'!I:I,'B1.3'!$A:$A,$A4)</f>
        <v>0</v>
      </c>
      <c r="I4" s="9" t="s">
        <v>125</v>
      </c>
    </row>
    <row r="5" spans="1:9">
      <c r="A5" s="17" t="s">
        <v>698</v>
      </c>
      <c r="B5" s="54">
        <f>SUMIFS('B1.3'!E:E,'B1.3'!$A:$A,$A5)</f>
        <v>0</v>
      </c>
      <c r="C5" s="54">
        <f>SUMIFS('B1.3'!F:F,'B1.3'!$A:$A,$A5)</f>
        <v>0</v>
      </c>
      <c r="D5" s="54">
        <f>SUMIFS('B1.3'!G:G,'B1.3'!$A:$A,$A5)</f>
        <v>0</v>
      </c>
      <c r="E5" s="54">
        <f>SUMIFS('B1.3'!H:H,'B1.3'!$A:$A,$A5)</f>
        <v>0</v>
      </c>
      <c r="F5" s="54">
        <f>SUMIFS('B1.3'!I:I,'B1.3'!$A:$A,$A5)</f>
        <v>0</v>
      </c>
    </row>
    <row r="6" spans="1:9">
      <c r="A6" s="17" t="s">
        <v>655</v>
      </c>
      <c r="B6" s="54">
        <f>SUMIFS('B1.3'!E:E,'B1.3'!$A:$A,$A6)</f>
        <v>0</v>
      </c>
      <c r="C6" s="54">
        <f>SUMIFS('B1.3'!F:F,'B1.3'!$A:$A,$A6)</f>
        <v>0</v>
      </c>
      <c r="D6" s="54">
        <f>SUMIFS('B1.3'!G:G,'B1.3'!$A:$A,$A6)</f>
        <v>0</v>
      </c>
      <c r="E6" s="54">
        <f>SUMIFS('B1.3'!H:H,'B1.3'!$A:$A,$A6)</f>
        <v>0</v>
      </c>
      <c r="F6" s="54">
        <f>SUMIFS('B1.3'!I:I,'B1.3'!$A:$A,$A6)</f>
        <v>0</v>
      </c>
    </row>
    <row r="7" spans="1:9">
      <c r="A7" s="17" t="s">
        <v>656</v>
      </c>
      <c r="B7" s="54">
        <f>SUMIFS('B1.3'!E:E,'B1.3'!$A:$A,$A7)</f>
        <v>0</v>
      </c>
      <c r="C7" s="54">
        <f>SUMIFS('B1.3'!F:F,'B1.3'!$A:$A,$A7)</f>
        <v>0</v>
      </c>
      <c r="D7" s="54">
        <f>SUMIFS('B1.3'!G:G,'B1.3'!$A:$A,$A7)</f>
        <v>0</v>
      </c>
      <c r="E7" s="54">
        <f>SUMIFS('B1.3'!H:H,'B1.3'!$A:$A,$A7)</f>
        <v>0</v>
      </c>
      <c r="F7" s="54">
        <f>SUMIFS('B1.3'!I:I,'B1.3'!$A:$A,$A7)</f>
        <v>0</v>
      </c>
    </row>
    <row r="8" spans="1:9" ht="25.5">
      <c r="A8" s="17" t="s">
        <v>667</v>
      </c>
      <c r="B8" s="54">
        <f>SUMIFS('B1.3'!E:E,'B1.3'!$A:$A,$A8)</f>
        <v>0</v>
      </c>
      <c r="C8" s="54">
        <f>SUMIFS('B1.3'!F:F,'B1.3'!$A:$A,$A8)</f>
        <v>0</v>
      </c>
      <c r="D8" s="54">
        <f>SUMIFS('B1.3'!G:G,'B1.3'!$A:$A,$A8)</f>
        <v>0</v>
      </c>
      <c r="E8" s="54">
        <f>SUMIFS('B1.3'!H:H,'B1.3'!$A:$A,$A8)</f>
        <v>0</v>
      </c>
      <c r="F8" s="54">
        <f>SUMIFS('B1.3'!I:I,'B1.3'!$A:$A,$A8)</f>
        <v>0</v>
      </c>
    </row>
    <row r="9" spans="1:9" ht="25.5">
      <c r="A9" s="17" t="s">
        <v>705</v>
      </c>
      <c r="B9" s="54">
        <f>SUMIFS('B1.3'!E:E,'B1.3'!$A:$A,$A9)</f>
        <v>0</v>
      </c>
      <c r="C9" s="54">
        <f>SUMIFS('B1.3'!F:F,'B1.3'!$A:$A,$A9)</f>
        <v>0</v>
      </c>
      <c r="D9" s="54">
        <f>SUMIFS('B1.3'!G:G,'B1.3'!$A:$A,$A9)</f>
        <v>0</v>
      </c>
      <c r="E9" s="54">
        <f>SUMIFS('B1.3'!H:H,'B1.3'!$A:$A,$A9)</f>
        <v>0</v>
      </c>
      <c r="F9" s="54">
        <f>SUMIFS('B1.3'!I:I,'B1.3'!$A:$A,$A9)</f>
        <v>0</v>
      </c>
    </row>
    <row r="10" spans="1:9">
      <c r="B10" s="56"/>
      <c r="C10" s="56"/>
      <c r="D10" s="56"/>
      <c r="E10" s="56"/>
      <c r="F10" s="56"/>
    </row>
    <row r="11" spans="1:9" s="58" customFormat="1">
      <c r="A11" s="18" t="s">
        <v>117</v>
      </c>
      <c r="B11" s="57">
        <f>SUM(B3:B9)</f>
        <v>0</v>
      </c>
      <c r="C11" s="57">
        <f>SUM(C3:C9)</f>
        <v>0</v>
      </c>
      <c r="D11" s="57">
        <f>SUM(D3:D9)</f>
        <v>0</v>
      </c>
      <c r="E11" s="57">
        <f>SUM(E3:E9)</f>
        <v>0</v>
      </c>
      <c r="F11" s="57">
        <f>SUM(F3:F9)</f>
        <v>0</v>
      </c>
    </row>
    <row r="13" spans="1:9" ht="25.5">
      <c r="E13" s="63" t="s">
        <v>584</v>
      </c>
      <c r="F13" s="86">
        <f>IF(B11=0,0,F11/B11)</f>
        <v>0</v>
      </c>
    </row>
    <row r="22" spans="9:9">
      <c r="I22" s="59"/>
    </row>
  </sheetData>
  <sheetProtection algorithmName="SHA-512" hashValue="+hKBOARcbqegazRRxXnN/8L3vatSAf0txtRqZi+hCGUkeUO5sSloTynBY5K5s/8zJYtgHegnalQDBKx2Ynglww==" saltValue="NARqOT6m4kp/NRdYf58PQg==" spinCount="100000" sheet="1" selectLockedCells="1"/>
  <mergeCells count="1">
    <mergeCell ref="B1:D1"/>
  </mergeCells>
  <conditionalFormatting sqref="E11">
    <cfRule type="cellIs" dxfId="27" priority="1" operator="lessThan">
      <formula>$H$3</formula>
    </cfRule>
    <cfRule type="cellIs" dxfId="26" priority="2" operator="greaterThan">
      <formula>$H$3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D6E1-4E07-43D4-B5B4-744152F6952E}">
  <sheetPr codeName="Hárok15">
    <tabColor rgb="FFFF6699"/>
  </sheetPr>
  <dimension ref="A1:W5"/>
  <sheetViews>
    <sheetView topLeftCell="H1" zoomScaleNormal="100" workbookViewId="0">
      <selection activeCell="S5" sqref="S5"/>
    </sheetView>
  </sheetViews>
  <sheetFormatPr defaultColWidth="9.140625" defaultRowHeight="15"/>
  <cols>
    <col min="1" max="1" width="10.85546875" style="44" bestFit="1" customWidth="1"/>
    <col min="2" max="3" width="19.85546875" style="48" customWidth="1"/>
    <col min="4" max="4" width="25.42578125" style="48" customWidth="1"/>
    <col min="5" max="6" width="26.85546875" style="48" customWidth="1"/>
    <col min="7" max="7" width="19.7109375" style="48" bestFit="1" customWidth="1"/>
    <col min="8" max="8" width="18.85546875" style="48" bestFit="1" customWidth="1"/>
    <col min="9" max="9" width="18.85546875" style="48" customWidth="1"/>
    <col min="10" max="10" width="19.7109375" style="48" bestFit="1" customWidth="1"/>
    <col min="11" max="11" width="18.85546875" style="48" bestFit="1" customWidth="1"/>
    <col min="12" max="12" width="18.85546875" style="48" customWidth="1"/>
    <col min="13" max="13" width="19.7109375" style="48" bestFit="1" customWidth="1"/>
    <col min="14" max="14" width="18.85546875" style="48" bestFit="1" customWidth="1"/>
    <col min="15" max="17" width="18.85546875" style="48" customWidth="1"/>
    <col min="18" max="18" width="27" style="48" customWidth="1"/>
    <col min="19" max="19" width="46.5703125" style="48" customWidth="1"/>
    <col min="20" max="20" width="26.5703125" style="48" customWidth="1"/>
    <col min="21" max="21" width="28.140625" style="44" customWidth="1"/>
    <col min="22" max="22" width="23.28515625" style="44" bestFit="1" customWidth="1"/>
    <col min="23" max="23" width="18.85546875" style="44" bestFit="1" customWidth="1"/>
    <col min="24" max="16384" width="9.140625" style="44"/>
  </cols>
  <sheetData>
    <row r="1" spans="1:23" ht="25.5">
      <c r="A1" s="64" t="s">
        <v>121</v>
      </c>
      <c r="B1" s="64" t="s">
        <v>2</v>
      </c>
      <c r="C1" s="64" t="s">
        <v>525</v>
      </c>
      <c r="D1" s="64" t="s">
        <v>131</v>
      </c>
      <c r="E1" s="64" t="s">
        <v>132</v>
      </c>
      <c r="F1" s="64" t="s">
        <v>526</v>
      </c>
      <c r="G1" s="64" t="s">
        <v>133</v>
      </c>
      <c r="H1" s="64" t="s">
        <v>134</v>
      </c>
      <c r="I1" s="64" t="s">
        <v>527</v>
      </c>
      <c r="J1" s="64" t="s">
        <v>135</v>
      </c>
      <c r="K1" s="64" t="s">
        <v>136</v>
      </c>
      <c r="L1" s="64" t="s">
        <v>528</v>
      </c>
      <c r="M1" s="64" t="s">
        <v>137</v>
      </c>
      <c r="N1" s="64" t="s">
        <v>138</v>
      </c>
      <c r="O1" s="64" t="s">
        <v>651</v>
      </c>
      <c r="P1" s="64" t="s">
        <v>652</v>
      </c>
      <c r="Q1" s="64" t="s">
        <v>653</v>
      </c>
      <c r="R1" s="64" t="s">
        <v>690</v>
      </c>
      <c r="S1" s="64" t="s">
        <v>691</v>
      </c>
      <c r="T1" s="64" t="s">
        <v>32</v>
      </c>
      <c r="U1" s="64" t="s">
        <v>32</v>
      </c>
      <c r="V1" s="64" t="s">
        <v>692</v>
      </c>
      <c r="W1" s="64" t="s">
        <v>122</v>
      </c>
    </row>
    <row r="2" spans="1:23" s="48" customFormat="1" ht="57" customHeight="1">
      <c r="A2" s="9" t="s">
        <v>37</v>
      </c>
      <c r="B2" s="9" t="s">
        <v>568</v>
      </c>
      <c r="C2" s="9" t="s">
        <v>563</v>
      </c>
      <c r="D2" s="9" t="s">
        <v>37</v>
      </c>
      <c r="E2" s="9" t="s">
        <v>37</v>
      </c>
      <c r="F2" s="9" t="s">
        <v>563</v>
      </c>
      <c r="G2" s="9" t="s">
        <v>37</v>
      </c>
      <c r="H2" s="9" t="s">
        <v>37</v>
      </c>
      <c r="I2" s="9" t="s">
        <v>563</v>
      </c>
      <c r="J2" s="9" t="s">
        <v>37</v>
      </c>
      <c r="K2" s="9" t="s">
        <v>37</v>
      </c>
      <c r="L2" s="9" t="s">
        <v>563</v>
      </c>
      <c r="M2" s="9" t="s">
        <v>37</v>
      </c>
      <c r="N2" s="9" t="s">
        <v>37</v>
      </c>
      <c r="O2" s="9" t="s">
        <v>563</v>
      </c>
      <c r="P2" s="9" t="s">
        <v>37</v>
      </c>
      <c r="Q2" s="9" t="s">
        <v>37</v>
      </c>
      <c r="R2" s="9" t="s">
        <v>569</v>
      </c>
      <c r="S2" s="9" t="s">
        <v>935</v>
      </c>
      <c r="T2" s="9" t="s">
        <v>33</v>
      </c>
      <c r="U2" s="9" t="s">
        <v>34</v>
      </c>
      <c r="V2" s="9" t="s">
        <v>570</v>
      </c>
      <c r="W2" s="9" t="s">
        <v>37</v>
      </c>
    </row>
    <row r="5" spans="1:23" s="6" customFormat="1" ht="153.75" customHeight="1">
      <c r="A5" s="3" t="s">
        <v>8</v>
      </c>
      <c r="B5" s="21">
        <v>2025</v>
      </c>
      <c r="C5" s="1" t="s">
        <v>529</v>
      </c>
      <c r="D5" s="21">
        <f>VLOOKUP(C5, 'ID číselník'!C:D, 2, 0)</f>
        <v>0</v>
      </c>
      <c r="E5" s="21">
        <f>VLOOKUP(D5, 'ID číselník'!D:E, 2, 0)</f>
        <v>0</v>
      </c>
      <c r="F5" s="1" t="s">
        <v>529</v>
      </c>
      <c r="G5" s="21">
        <f>VLOOKUP(F5, 'ID číselník'!C:D, 2, 0)</f>
        <v>0</v>
      </c>
      <c r="H5" s="21">
        <f>IF(G5&lt;&gt;"",VLOOKUP(G5, 'ID číselník'!D:E, 2, 0),"")</f>
        <v>0</v>
      </c>
      <c r="I5" s="1" t="s">
        <v>529</v>
      </c>
      <c r="J5" s="21">
        <f>VLOOKUP(I5, 'ID číselník'!C:D, 2, 0)</f>
        <v>0</v>
      </c>
      <c r="K5" s="21">
        <f>IF(J5&lt;&gt;"",VLOOKUP(J5, 'ID číselník'!D:E, 2, 0),"")</f>
        <v>0</v>
      </c>
      <c r="L5" s="1" t="s">
        <v>529</v>
      </c>
      <c r="M5" s="21">
        <f>VLOOKUP(L5, 'ID číselník'!C:D, 2, 0)</f>
        <v>0</v>
      </c>
      <c r="N5" s="21">
        <f>IF(M5&lt;&gt;"",VLOOKUP(M5, 'ID číselník'!D:E, 2, 0),"")</f>
        <v>0</v>
      </c>
      <c r="O5" s="1" t="s">
        <v>529</v>
      </c>
      <c r="P5" s="21">
        <f>VLOOKUP(O5, 'ID číselník'!C:D, 2, 0)</f>
        <v>0</v>
      </c>
      <c r="Q5" s="21">
        <f>IF(P5&lt;&gt;"",VLOOKUP(P5, 'ID číselník'!D:E, 2, 0),"")</f>
        <v>0</v>
      </c>
      <c r="R5" s="1"/>
      <c r="S5" s="1"/>
      <c r="T5" s="15"/>
      <c r="U5" s="4"/>
      <c r="V5" s="4"/>
      <c r="W5" s="5" t="str">
        <f>IF(('A1'!K4/2)-('B1.6'!E11)&gt;0,('A1'!K4/2)-('B1.6'!E11),"0")</f>
        <v>0</v>
      </c>
    </row>
  </sheetData>
  <sheetProtection algorithmName="SHA-512" hashValue="PR/i2GkH3z3EQzNapxTIU/6EFddAerJAXk/zHVETGuMJRKD+E6S7dsVD6QCm7S4x5PxONZQIHto1/08UGXx9sg==" saltValue="xI0uEx0a788pwG92DtuH9g==" spinCount="100000" sheet="1" selectLockedCells="1"/>
  <dataValidations count="2">
    <dataValidation type="textLength" operator="lessThanOrEqual" allowBlank="1" showInputMessage="1" showErrorMessage="1" sqref="R5" xr:uid="{DDCF1B60-D502-41DB-A474-B6CCDC99FA78}">
      <formula1>100</formula1>
    </dataValidation>
    <dataValidation type="textLength" operator="lessThanOrEqual" allowBlank="1" showInputMessage="1" showErrorMessage="1" sqref="V5" xr:uid="{B1303871-D3BC-4527-A610-2A1C37EF92D9}">
      <formula1>500</formula1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A704E6-A522-4805-80F0-D42EC10F4207}">
          <x14:formula1>
            <xm:f>'ID číselník'!$C$2:$C$49</xm:f>
          </x14:formula1>
          <xm:sqref>C5 F5 I5 L5 O5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02D5-00D7-49E1-B8F0-724A40E619D7}">
  <sheetPr codeName="Hárok16">
    <tabColor rgb="FFFF6699"/>
  </sheetPr>
  <dimension ref="A1:H7"/>
  <sheetViews>
    <sheetView workbookViewId="0">
      <selection activeCell="A4" sqref="A4"/>
    </sheetView>
  </sheetViews>
  <sheetFormatPr defaultColWidth="9.140625" defaultRowHeight="15"/>
  <cols>
    <col min="1" max="2" width="75.7109375" style="48" customWidth="1"/>
    <col min="3" max="3" width="42.5703125" style="48" customWidth="1"/>
    <col min="4" max="4" width="19.140625" style="48" customWidth="1"/>
    <col min="5" max="5" width="21.42578125" style="48" customWidth="1"/>
    <col min="6" max="6" width="18.85546875" style="48" bestFit="1" customWidth="1"/>
    <col min="7" max="7" width="30.28515625" style="44" customWidth="1"/>
    <col min="8" max="8" width="21.5703125" style="44" customWidth="1"/>
    <col min="9" max="16384" width="9.140625" style="44"/>
  </cols>
  <sheetData>
    <row r="1" spans="1:8" ht="25.5">
      <c r="A1" s="64" t="s">
        <v>147</v>
      </c>
      <c r="B1" s="64" t="s">
        <v>148</v>
      </c>
      <c r="C1" s="65" t="s">
        <v>149</v>
      </c>
      <c r="D1" s="65" t="s">
        <v>28</v>
      </c>
      <c r="E1" s="64" t="s">
        <v>150</v>
      </c>
      <c r="F1" s="64" t="s">
        <v>12</v>
      </c>
      <c r="G1" s="64" t="s">
        <v>151</v>
      </c>
      <c r="H1" s="64" t="s">
        <v>561</v>
      </c>
    </row>
    <row r="2" spans="1:8">
      <c r="A2" s="9" t="s">
        <v>571</v>
      </c>
      <c r="B2" s="9" t="s">
        <v>571</v>
      </c>
      <c r="C2" s="9" t="s">
        <v>570</v>
      </c>
      <c r="D2" s="9" t="s">
        <v>562</v>
      </c>
      <c r="E2" s="9" t="s">
        <v>570</v>
      </c>
      <c r="F2" s="9" t="s">
        <v>562</v>
      </c>
      <c r="G2" s="9" t="s">
        <v>570</v>
      </c>
      <c r="H2" s="9" t="s">
        <v>562</v>
      </c>
    </row>
    <row r="3" spans="1:8">
      <c r="A3" s="9"/>
      <c r="B3" s="9"/>
      <c r="C3" s="9"/>
      <c r="D3" s="9"/>
      <c r="E3" s="9"/>
      <c r="F3" s="9"/>
      <c r="G3" s="9"/>
    </row>
    <row r="4" spans="1:8">
      <c r="A4" s="50"/>
      <c r="B4" s="50"/>
      <c r="C4" s="50"/>
      <c r="D4" s="50"/>
      <c r="E4" s="50"/>
      <c r="F4" s="50"/>
      <c r="G4" s="50"/>
      <c r="H4" s="50"/>
    </row>
    <row r="5" spans="1:8" s="6" customFormat="1">
      <c r="A5" s="20"/>
      <c r="B5" s="20"/>
      <c r="C5" s="20"/>
      <c r="D5" s="20"/>
      <c r="E5" s="20"/>
      <c r="F5" s="20"/>
      <c r="G5" s="20"/>
    </row>
    <row r="6" spans="1:8">
      <c r="A6" s="9"/>
      <c r="B6" s="9"/>
      <c r="C6" s="9"/>
      <c r="D6" s="9"/>
      <c r="E6" s="9"/>
      <c r="F6" s="9"/>
      <c r="G6" s="9"/>
    </row>
    <row r="7" spans="1:8">
      <c r="A7" s="9"/>
      <c r="B7" s="9"/>
      <c r="C7" s="9"/>
      <c r="D7" s="9"/>
      <c r="E7" s="9"/>
      <c r="F7" s="9"/>
      <c r="G7" s="9"/>
    </row>
  </sheetData>
  <sheetProtection algorithmName="SHA-512" hashValue="5YTsluvgR7mmCcK6j06l6kETwD7Te88gDU8CsxzCZUYGsgamreNk03y169fdHKX5AIKMvidYh+maIIIQ0UuoQw==" saltValue="LHg7ji7daED7Oo+7MK7mpQ==" spinCount="100000" sheet="1" selectLockedCells="1"/>
  <dataValidations count="2">
    <dataValidation type="textLength" operator="lessThanOrEqual" allowBlank="1" showInputMessage="1" showErrorMessage="1" sqref="G4 E4 C4" xr:uid="{7B200C63-B648-4C9C-964D-368E08490195}">
      <formula1>500</formula1>
    </dataValidation>
    <dataValidation type="textLength" operator="lessThanOrEqual" allowBlank="1" showInputMessage="1" showErrorMessage="1" sqref="B4 A4" xr:uid="{6089B199-F9E7-4461-B103-EB7C5CDAD57E}">
      <formula1>2500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EA9D-DE45-4920-8338-7157318B94BA}">
  <sheetPr codeName="Hárok17">
    <tabColor rgb="FFFF6699"/>
  </sheetPr>
  <dimension ref="A1:I13"/>
  <sheetViews>
    <sheetView workbookViewId="0">
      <selection activeCell="A4" sqref="A4"/>
    </sheetView>
  </sheetViews>
  <sheetFormatPr defaultColWidth="9.140625" defaultRowHeight="15"/>
  <cols>
    <col min="1" max="1" width="16.140625" style="48" customWidth="1"/>
    <col min="2" max="2" width="66.5703125" style="48" bestFit="1" customWidth="1"/>
    <col min="3" max="3" width="66.5703125" style="48" customWidth="1"/>
    <col min="4" max="4" width="42.42578125" style="48" customWidth="1"/>
    <col min="5" max="5" width="22.42578125" style="48" customWidth="1"/>
    <col min="6" max="7" width="20" style="48" customWidth="1"/>
    <col min="8" max="8" width="21" style="48" customWidth="1"/>
    <col min="9" max="9" width="20.42578125" style="44" customWidth="1"/>
    <col min="10" max="10" width="20.28515625" style="44" customWidth="1"/>
    <col min="11" max="11" width="29.28515625" style="44" customWidth="1"/>
    <col min="12" max="16384" width="9.140625" style="44"/>
  </cols>
  <sheetData>
    <row r="1" spans="1:9">
      <c r="A1" s="64" t="s">
        <v>0</v>
      </c>
      <c r="B1" s="65" t="s">
        <v>108</v>
      </c>
      <c r="C1" s="65" t="s">
        <v>120</v>
      </c>
      <c r="D1" s="65" t="s">
        <v>109</v>
      </c>
      <c r="E1" s="64" t="s">
        <v>22</v>
      </c>
      <c r="F1" s="64" t="s">
        <v>23</v>
      </c>
      <c r="G1" s="64" t="s">
        <v>24</v>
      </c>
      <c r="H1" s="64" t="s">
        <v>25</v>
      </c>
      <c r="I1" s="64" t="s">
        <v>26</v>
      </c>
    </row>
    <row r="2" spans="1:9">
      <c r="A2" s="9" t="s">
        <v>572</v>
      </c>
      <c r="B2" s="9" t="s">
        <v>574</v>
      </c>
      <c r="C2" s="9" t="s">
        <v>573</v>
      </c>
      <c r="D2" s="9" t="s">
        <v>562</v>
      </c>
      <c r="E2" s="9" t="s">
        <v>575</v>
      </c>
      <c r="F2" s="9" t="s">
        <v>575</v>
      </c>
      <c r="G2" s="9" t="s">
        <v>575</v>
      </c>
      <c r="H2" s="9" t="s">
        <v>575</v>
      </c>
      <c r="I2" s="9" t="s">
        <v>575</v>
      </c>
    </row>
    <row r="3" spans="1:9">
      <c r="A3" s="9"/>
      <c r="I3" s="48"/>
    </row>
    <row r="4" spans="1:9">
      <c r="A4" s="1"/>
      <c r="B4" s="50"/>
      <c r="C4" s="50"/>
      <c r="D4" s="50"/>
      <c r="E4" s="14">
        <f>SUMIFS('B2.4'!D:D,'B2.4'!$A:$A,'B2.3'!$A4)</f>
        <v>0</v>
      </c>
      <c r="F4" s="14">
        <f>SUMIFS('B2.4'!E:E,'B2.4'!$A:$A,'B2.3'!$A4)</f>
        <v>0</v>
      </c>
      <c r="G4" s="14">
        <f>SUMIFS('B2.4'!F:F,'B2.4'!$A:$A,'B2.3'!$A4)</f>
        <v>0</v>
      </c>
      <c r="H4" s="14">
        <f>SUMIFS('B2.4'!G:G,'B2.4'!$A:$A,'B2.3'!$A4)</f>
        <v>0</v>
      </c>
      <c r="I4" s="14">
        <f>SUMIFS('B2.4'!H:H,'B2.4'!$A:$A,'B2.3'!$A4)</f>
        <v>0</v>
      </c>
    </row>
    <row r="5" spans="1:9">
      <c r="A5" s="1"/>
      <c r="B5" s="50"/>
      <c r="C5" s="50"/>
      <c r="D5" s="50"/>
      <c r="E5" s="14">
        <f>SUMIFS('B2.4'!D:D,'B2.4'!$A:$A,'B2.3'!$A5)</f>
        <v>0</v>
      </c>
      <c r="F5" s="14">
        <f>SUMIFS('B2.4'!E:E,'B2.4'!$A:$A,'B2.3'!$A5)</f>
        <v>0</v>
      </c>
      <c r="G5" s="14">
        <f>SUMIFS('B2.4'!F:F,'B2.4'!$A:$A,'B2.3'!$A5)</f>
        <v>0</v>
      </c>
      <c r="H5" s="14">
        <f>SUMIFS('B2.4'!G:G,'B2.4'!$A:$A,'B2.3'!$A5)</f>
        <v>0</v>
      </c>
      <c r="I5" s="14">
        <f>SUMIFS('B2.4'!H:H,'B2.4'!$A:$A,'B2.3'!$A5)</f>
        <v>0</v>
      </c>
    </row>
    <row r="6" spans="1:9">
      <c r="A6" s="1"/>
      <c r="B6" s="1"/>
      <c r="C6" s="2"/>
      <c r="D6" s="2"/>
      <c r="E6" s="14">
        <f>SUMIFS('B2.4'!D:D,'B2.4'!$A:$A,'B2.3'!$A6)</f>
        <v>0</v>
      </c>
      <c r="F6" s="14">
        <f>SUMIFS('B2.4'!E:E,'B2.4'!$A:$A,'B2.3'!$A6)</f>
        <v>0</v>
      </c>
      <c r="G6" s="14">
        <f>SUMIFS('B2.4'!F:F,'B2.4'!$A:$A,'B2.3'!$A6)</f>
        <v>0</v>
      </c>
      <c r="H6" s="14">
        <f>SUMIFS('B2.4'!G:G,'B2.4'!$A:$A,'B2.3'!$A6)</f>
        <v>0</v>
      </c>
      <c r="I6" s="14">
        <f>SUMIFS('B2.4'!H:H,'B2.4'!$A:$A,'B2.3'!$A6)</f>
        <v>0</v>
      </c>
    </row>
    <row r="7" spans="1:9">
      <c r="A7" s="1"/>
      <c r="B7" s="50"/>
      <c r="C7" s="50"/>
      <c r="D7" s="50"/>
      <c r="E7" s="14">
        <f>SUMIFS('B2.4'!D:D,'B2.4'!$A:$A,'B2.3'!$A7)</f>
        <v>0</v>
      </c>
      <c r="F7" s="14">
        <f>SUMIFS('B2.4'!E:E,'B2.4'!$A:$A,'B2.3'!$A7)</f>
        <v>0</v>
      </c>
      <c r="G7" s="14">
        <f>SUMIFS('B2.4'!F:F,'B2.4'!$A:$A,'B2.3'!$A7)</f>
        <v>0</v>
      </c>
      <c r="H7" s="14">
        <f>SUMIFS('B2.4'!G:G,'B2.4'!$A:$A,'B2.3'!$A7)</f>
        <v>0</v>
      </c>
      <c r="I7" s="14">
        <f>SUMIFS('B2.4'!H:H,'B2.4'!$A:$A,'B2.3'!$A7)</f>
        <v>0</v>
      </c>
    </row>
    <row r="8" spans="1:9">
      <c r="A8" s="1"/>
      <c r="B8" s="50"/>
      <c r="C8" s="50"/>
      <c r="D8" s="50"/>
      <c r="E8" s="14">
        <f>SUMIFS('B2.4'!D:D,'B2.4'!$A:$A,'B2.3'!$A8)</f>
        <v>0</v>
      </c>
      <c r="F8" s="14">
        <f>SUMIFS('B2.4'!E:E,'B2.4'!$A:$A,'B2.3'!$A8)</f>
        <v>0</v>
      </c>
      <c r="G8" s="14">
        <f>SUMIFS('B2.4'!F:F,'B2.4'!$A:$A,'B2.3'!$A8)</f>
        <v>0</v>
      </c>
      <c r="H8" s="14">
        <f>SUMIFS('B2.4'!G:G,'B2.4'!$A:$A,'B2.3'!$A8)</f>
        <v>0</v>
      </c>
      <c r="I8" s="14">
        <f>SUMIFS('B2.4'!H:H,'B2.4'!$A:$A,'B2.3'!$A8)</f>
        <v>0</v>
      </c>
    </row>
    <row r="9" spans="1:9">
      <c r="A9" s="1"/>
      <c r="B9" s="50"/>
      <c r="C9" s="50"/>
      <c r="D9" s="50"/>
      <c r="E9" s="14">
        <f>SUMIFS('B2.4'!D:D,'B2.4'!$A:$A,'B2.3'!$A9)</f>
        <v>0</v>
      </c>
      <c r="F9" s="14">
        <f>SUMIFS('B2.4'!E:E,'B2.4'!$A:$A,'B2.3'!$A9)</f>
        <v>0</v>
      </c>
      <c r="G9" s="14">
        <f>SUMIFS('B2.4'!F:F,'B2.4'!$A:$A,'B2.3'!$A9)</f>
        <v>0</v>
      </c>
      <c r="H9" s="14">
        <f>SUMIFS('B2.4'!G:G,'B2.4'!$A:$A,'B2.3'!$A9)</f>
        <v>0</v>
      </c>
      <c r="I9" s="14">
        <f>SUMIFS('B2.4'!H:H,'B2.4'!$A:$A,'B2.3'!$A9)</f>
        <v>0</v>
      </c>
    </row>
    <row r="10" spans="1:9">
      <c r="A10" s="1"/>
      <c r="B10" s="50"/>
      <c r="C10" s="50"/>
      <c r="D10" s="50"/>
      <c r="E10" s="14">
        <f>SUMIFS('B2.4'!D:D,'B2.4'!$A:$A,'B2.3'!$A10)</f>
        <v>0</v>
      </c>
      <c r="F10" s="14">
        <f>SUMIFS('B2.4'!E:E,'B2.4'!$A:$A,'B2.3'!$A10)</f>
        <v>0</v>
      </c>
      <c r="G10" s="14">
        <f>SUMIFS('B2.4'!F:F,'B2.4'!$A:$A,'B2.3'!$A10)</f>
        <v>0</v>
      </c>
      <c r="H10" s="14">
        <f>SUMIFS('B2.4'!G:G,'B2.4'!$A:$A,'B2.3'!$A10)</f>
        <v>0</v>
      </c>
      <c r="I10" s="14">
        <f>SUMIFS('B2.4'!H:H,'B2.4'!$A:$A,'B2.3'!$A10)</f>
        <v>0</v>
      </c>
    </row>
    <row r="11" spans="1:9">
      <c r="A11" s="1"/>
      <c r="B11" s="50"/>
      <c r="C11" s="50"/>
      <c r="D11" s="50"/>
      <c r="E11" s="14">
        <f>SUMIFS('B2.4'!D:D,'B2.4'!$A:$A,'B2.3'!$A11)</f>
        <v>0</v>
      </c>
      <c r="F11" s="14">
        <f>SUMIFS('B2.4'!E:E,'B2.4'!$A:$A,'B2.3'!$A11)</f>
        <v>0</v>
      </c>
      <c r="G11" s="14">
        <f>SUMIFS('B2.4'!F:F,'B2.4'!$A:$A,'B2.3'!$A11)</f>
        <v>0</v>
      </c>
      <c r="H11" s="14">
        <f>SUMIFS('B2.4'!G:G,'B2.4'!$A:$A,'B2.3'!$A11)</f>
        <v>0</v>
      </c>
      <c r="I11" s="14">
        <f>SUMIFS('B2.4'!H:H,'B2.4'!$A:$A,'B2.3'!$A11)</f>
        <v>0</v>
      </c>
    </row>
    <row r="12" spans="1:9">
      <c r="A12" s="1"/>
      <c r="B12" s="50"/>
      <c r="C12" s="50"/>
      <c r="D12" s="50"/>
      <c r="E12" s="14">
        <f>SUMIFS('B2.4'!D:D,'B2.4'!$A:$A,'B2.3'!$A12)</f>
        <v>0</v>
      </c>
      <c r="F12" s="14">
        <f>SUMIFS('B2.4'!E:E,'B2.4'!$A:$A,'B2.3'!$A12)</f>
        <v>0</v>
      </c>
      <c r="G12" s="14">
        <f>SUMIFS('B2.4'!F:F,'B2.4'!$A:$A,'B2.3'!$A12)</f>
        <v>0</v>
      </c>
      <c r="H12" s="14">
        <f>SUMIFS('B2.4'!G:G,'B2.4'!$A:$A,'B2.3'!$A12)</f>
        <v>0</v>
      </c>
      <c r="I12" s="14">
        <f>SUMIFS('B2.4'!H:H,'B2.4'!$A:$A,'B2.3'!$A12)</f>
        <v>0</v>
      </c>
    </row>
    <row r="13" spans="1:9">
      <c r="A13" s="1"/>
      <c r="B13" s="50"/>
      <c r="C13" s="50"/>
      <c r="D13" s="50"/>
      <c r="E13" s="14">
        <f>SUMIFS('B2.4'!D:D,'B2.4'!$A:$A,'B2.3'!$A13)</f>
        <v>0</v>
      </c>
      <c r="F13" s="14">
        <f>SUMIFS('B2.4'!E:E,'B2.4'!$A:$A,'B2.3'!$A13)</f>
        <v>0</v>
      </c>
      <c r="G13" s="14">
        <f>SUMIFS('B2.4'!F:F,'B2.4'!$A:$A,'B2.3'!$A13)</f>
        <v>0</v>
      </c>
      <c r="H13" s="14">
        <f>SUMIFS('B2.4'!G:G,'B2.4'!$A:$A,'B2.3'!$A13)</f>
        <v>0</v>
      </c>
      <c r="I13" s="14">
        <f>SUMIFS('B2.4'!H:H,'B2.4'!$A:$A,'B2.3'!$A13)</f>
        <v>0</v>
      </c>
    </row>
  </sheetData>
  <sheetProtection algorithmName="SHA-512" hashValue="Zhr97PV0vpgTPpye/CyH1GiX+oRBpb+dULK0oPkjnhymJeQX/EaejxCUUXbvhYisFKW99o6NkwrSi+OUdQ1Zrw==" saltValue="H/atvYCzVuWC2eQZFSDlTg==" spinCount="100000" sheet="1"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DA59CB-DBE5-49D9-81B9-586F0786C76A}">
          <x14:formula1>
            <xm:f>Filter!$A$2:$A$9</xm:f>
          </x14:formula1>
          <xm:sqref>A4:A13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44DB-75EA-4DCF-883E-5DA0D181429A}">
  <sheetPr codeName="Hárok18">
    <tabColor rgb="FFFF6699"/>
  </sheetPr>
  <dimension ref="A1:H74"/>
  <sheetViews>
    <sheetView workbookViewId="0">
      <selection activeCell="A4" sqref="A4"/>
    </sheetView>
  </sheetViews>
  <sheetFormatPr defaultColWidth="9.140625" defaultRowHeight="15"/>
  <cols>
    <col min="1" max="1" width="16.42578125" style="44" bestFit="1" customWidth="1"/>
    <col min="2" max="2" width="27.85546875" style="44" customWidth="1"/>
    <col min="3" max="3" width="41.140625" style="44" bestFit="1" customWidth="1"/>
    <col min="4" max="4" width="21" style="44" customWidth="1"/>
    <col min="5" max="5" width="19.85546875" style="44" customWidth="1"/>
    <col min="6" max="6" width="19.7109375" style="44" customWidth="1"/>
    <col min="7" max="7" width="20.140625" style="44" customWidth="1"/>
    <col min="8" max="8" width="20.85546875" style="44" customWidth="1"/>
    <col min="9" max="16384" width="9.140625" style="44"/>
  </cols>
  <sheetData>
    <row r="1" spans="1:8">
      <c r="A1" s="64" t="s">
        <v>0</v>
      </c>
      <c r="B1" s="64" t="s">
        <v>1</v>
      </c>
      <c r="C1" s="64" t="s">
        <v>14</v>
      </c>
      <c r="D1" s="64" t="s">
        <v>22</v>
      </c>
      <c r="E1" s="64" t="s">
        <v>23</v>
      </c>
      <c r="F1" s="64" t="s">
        <v>24</v>
      </c>
      <c r="G1" s="64" t="s">
        <v>25</v>
      </c>
      <c r="H1" s="64" t="s">
        <v>26</v>
      </c>
    </row>
    <row r="2" spans="1:8">
      <c r="A2" s="9" t="s">
        <v>572</v>
      </c>
      <c r="B2" s="9" t="s">
        <v>572</v>
      </c>
      <c r="C2" s="9" t="s">
        <v>576</v>
      </c>
      <c r="D2" s="9" t="s">
        <v>577</v>
      </c>
      <c r="E2" s="9" t="s">
        <v>577</v>
      </c>
      <c r="F2" s="9" t="s">
        <v>577</v>
      </c>
      <c r="G2" s="9" t="s">
        <v>577</v>
      </c>
      <c r="H2" s="9" t="s">
        <v>577</v>
      </c>
    </row>
    <row r="3" spans="1:8">
      <c r="A3" s="9"/>
      <c r="B3" s="48"/>
      <c r="C3" s="48"/>
      <c r="D3" s="48"/>
      <c r="E3" s="48"/>
      <c r="F3" s="48"/>
      <c r="G3" s="48"/>
      <c r="H3" s="48"/>
    </row>
    <row r="4" spans="1:8">
      <c r="A4" s="15"/>
      <c r="B4" s="15"/>
      <c r="C4" s="15"/>
      <c r="D4" s="62">
        <f>SUM(SUMIFS('B2.5'!L:L,'B2.5'!$B:$B,'B2.4'!$B4)+SUMIFS('B2.5'!M:M,'B2.5'!$B:$B,'B2.4'!$B4))</f>
        <v>0</v>
      </c>
      <c r="E4" s="62">
        <f>SUMIFS('B2.5'!O:O,'B2.5'!$B:$B,'B2.4'!$B4)</f>
        <v>0</v>
      </c>
      <c r="F4" s="62">
        <f>SUMIFS('B2.5'!P:P,'B2.5'!$B:$B,'B2.4'!$B4)</f>
        <v>0</v>
      </c>
      <c r="G4" s="62">
        <f>SUMIFS('B2.5'!L:L,'B2.5'!$B:$B,'B2.4'!$B4)</f>
        <v>0</v>
      </c>
      <c r="H4" s="62">
        <f>SUMIFS('B2.5'!M:M,'B2.5'!$B:$B,'B2.4'!$B4)</f>
        <v>0</v>
      </c>
    </row>
    <row r="5" spans="1:8">
      <c r="A5" s="15"/>
      <c r="B5" s="15"/>
      <c r="C5" s="15"/>
      <c r="D5" s="62">
        <f>SUM(SUMIFS('B2.5'!L:L,'B2.5'!$B:$B,'B2.4'!$B5)+SUMIFS('B2.5'!M:M,'B2.5'!$B:$B,'B2.4'!$B5))</f>
        <v>0</v>
      </c>
      <c r="E5" s="62">
        <f>SUMIFS('B2.5'!O:O,'B2.5'!$B:$B,'B2.4'!$B5)</f>
        <v>0</v>
      </c>
      <c r="F5" s="62">
        <f>SUMIFS('B2.5'!P:P,'B2.5'!$B:$B,'B2.4'!$B5)</f>
        <v>0</v>
      </c>
      <c r="G5" s="62">
        <f>SUMIFS('B2.5'!L:L,'B2.5'!$B:$B,'B2.4'!$B5)</f>
        <v>0</v>
      </c>
      <c r="H5" s="62">
        <f>SUMIFS('B2.5'!M:M,'B2.5'!$B:$B,'B2.4'!$B5)</f>
        <v>0</v>
      </c>
    </row>
    <row r="6" spans="1:8">
      <c r="A6" s="15"/>
      <c r="B6" s="15"/>
      <c r="C6" s="15"/>
      <c r="D6" s="62">
        <f>SUM(SUMIFS('B2.5'!L:L,'B2.5'!$B:$B,'B2.4'!$B6)+SUMIFS('B2.5'!M:M,'B2.5'!$B:$B,'B2.4'!$B6))</f>
        <v>0</v>
      </c>
      <c r="E6" s="62">
        <f>SUMIFS('B2.5'!O:O,'B2.5'!$B:$B,'B2.4'!$B6)</f>
        <v>0</v>
      </c>
      <c r="F6" s="62">
        <f>SUMIFS('B2.5'!P:P,'B2.5'!$B:$B,'B2.4'!$B6)</f>
        <v>0</v>
      </c>
      <c r="G6" s="62">
        <f>SUMIFS('B2.5'!L:L,'B2.5'!$B:$B,'B2.4'!$B6)</f>
        <v>0</v>
      </c>
      <c r="H6" s="62">
        <f>SUMIFS('B2.5'!M:M,'B2.5'!$B:$B,'B2.4'!$B6)</f>
        <v>0</v>
      </c>
    </row>
    <row r="7" spans="1:8" s="6" customFormat="1">
      <c r="A7" s="15"/>
      <c r="B7" s="15"/>
      <c r="C7" s="15"/>
      <c r="D7" s="62">
        <f>SUM(SUMIFS('B2.5'!L:L,'B2.5'!$B:$B,'B2.4'!$B7)+SUMIFS('B2.5'!M:M,'B2.5'!$B:$B,'B2.4'!$B7))</f>
        <v>0</v>
      </c>
      <c r="E7" s="62">
        <f>SUMIFS('B2.5'!O:O,'B2.5'!$B:$B,'B2.4'!$B7)</f>
        <v>0</v>
      </c>
      <c r="F7" s="62">
        <f>SUMIFS('B2.5'!P:P,'B2.5'!$B:$B,'B2.4'!$B7)</f>
        <v>0</v>
      </c>
      <c r="G7" s="62">
        <f>SUMIFS('B2.5'!L:L,'B2.5'!$B:$B,'B2.4'!$B7)</f>
        <v>0</v>
      </c>
      <c r="H7" s="62">
        <f>SUMIFS('B2.5'!M:M,'B2.5'!$B:$B,'B2.4'!$B7)</f>
        <v>0</v>
      </c>
    </row>
    <row r="8" spans="1:8">
      <c r="A8" s="15"/>
      <c r="B8" s="15"/>
      <c r="C8" s="15"/>
      <c r="D8" s="62">
        <f>SUM(SUMIFS('B2.5'!L:L,'B2.5'!$B:$B,'B2.4'!$B8)+SUMIFS('B2.5'!M:M,'B2.5'!$B:$B,'B2.4'!$B8))</f>
        <v>0</v>
      </c>
      <c r="E8" s="62">
        <f>SUMIFS('B2.5'!O:O,'B2.5'!$B:$B,'B2.4'!$B8)</f>
        <v>0</v>
      </c>
      <c r="F8" s="62">
        <f>SUMIFS('B2.5'!P:P,'B2.5'!$B:$B,'B2.4'!$B8)</f>
        <v>0</v>
      </c>
      <c r="G8" s="62">
        <f>SUMIFS('B2.5'!L:L,'B2.5'!$B:$B,'B2.4'!$B8)</f>
        <v>0</v>
      </c>
      <c r="H8" s="62">
        <f>SUMIFS('B2.5'!M:M,'B2.5'!$B:$B,'B2.4'!$B8)</f>
        <v>0</v>
      </c>
    </row>
    <row r="9" spans="1:8">
      <c r="A9" s="15"/>
      <c r="B9" s="15"/>
      <c r="C9" s="15"/>
      <c r="D9" s="62">
        <f>SUM(SUMIFS('B2.5'!L:L,'B2.5'!$B:$B,'B2.4'!$B9)+SUMIFS('B2.5'!M:M,'B2.5'!$B:$B,'B2.4'!$B9))</f>
        <v>0</v>
      </c>
      <c r="E9" s="62">
        <f>SUMIFS('B2.5'!O:O,'B2.5'!$B:$B,'B2.4'!$B9)</f>
        <v>0</v>
      </c>
      <c r="F9" s="62">
        <f>SUMIFS('B2.5'!P:P,'B2.5'!$B:$B,'B2.4'!$B9)</f>
        <v>0</v>
      </c>
      <c r="G9" s="62">
        <f>SUMIFS('B2.5'!L:L,'B2.5'!$B:$B,'B2.4'!$B9)</f>
        <v>0</v>
      </c>
      <c r="H9" s="62">
        <f>SUMIFS('B2.5'!M:M,'B2.5'!$B:$B,'B2.4'!$B9)</f>
        <v>0</v>
      </c>
    </row>
    <row r="10" spans="1:8">
      <c r="A10" s="15"/>
      <c r="B10" s="15"/>
      <c r="C10" s="15"/>
      <c r="D10" s="62">
        <f>SUM(SUMIFS('B2.5'!L:L,'B2.5'!$B:$B,'B2.4'!$B10)+SUMIFS('B2.5'!M:M,'B2.5'!$B:$B,'B2.4'!$B10))</f>
        <v>0</v>
      </c>
      <c r="E10" s="62">
        <f>SUMIFS('B2.5'!O:O,'B2.5'!$B:$B,'B2.4'!$B10)</f>
        <v>0</v>
      </c>
      <c r="F10" s="62">
        <f>SUMIFS('B2.5'!P:P,'B2.5'!$B:$B,'B2.4'!$B10)</f>
        <v>0</v>
      </c>
      <c r="G10" s="62">
        <f>SUMIFS('B2.5'!L:L,'B2.5'!$B:$B,'B2.4'!$B10)</f>
        <v>0</v>
      </c>
      <c r="H10" s="62">
        <f>SUMIFS('B2.5'!M:M,'B2.5'!$B:$B,'B2.4'!$B10)</f>
        <v>0</v>
      </c>
    </row>
    <row r="11" spans="1:8">
      <c r="A11" s="15"/>
      <c r="B11" s="15"/>
      <c r="C11" s="15"/>
      <c r="D11" s="62">
        <f>SUM(SUMIFS('B2.5'!L:L,'B2.5'!$B:$B,'B2.4'!$B11)+SUMIFS('B2.5'!M:M,'B2.5'!$B:$B,'B2.4'!$B11))</f>
        <v>0</v>
      </c>
      <c r="E11" s="62">
        <f>SUMIFS('B2.5'!O:O,'B2.5'!$B:$B,'B2.4'!$B11)</f>
        <v>0</v>
      </c>
      <c r="F11" s="62">
        <f>SUMIFS('B2.5'!P:P,'B2.5'!$B:$B,'B2.4'!$B11)</f>
        <v>0</v>
      </c>
      <c r="G11" s="62">
        <f>SUMIFS('B2.5'!L:L,'B2.5'!$B:$B,'B2.4'!$B11)</f>
        <v>0</v>
      </c>
      <c r="H11" s="62">
        <f>SUMIFS('B2.5'!M:M,'B2.5'!$B:$B,'B2.4'!$B11)</f>
        <v>0</v>
      </c>
    </row>
    <row r="12" spans="1:8">
      <c r="A12" s="15"/>
      <c r="B12" s="15"/>
      <c r="C12" s="15"/>
      <c r="D12" s="62">
        <f>SUM(SUMIFS('B2.5'!L:L,'B2.5'!$B:$B,'B2.4'!$B12)+SUMIFS('B2.5'!M:M,'B2.5'!$B:$B,'B2.4'!$B12))</f>
        <v>0</v>
      </c>
      <c r="E12" s="62">
        <f>SUMIFS('B2.5'!O:O,'B2.5'!$B:$B,'B2.4'!$B12)</f>
        <v>0</v>
      </c>
      <c r="F12" s="62">
        <f>SUMIFS('B2.5'!P:P,'B2.5'!$B:$B,'B2.4'!$B12)</f>
        <v>0</v>
      </c>
      <c r="G12" s="62">
        <f>SUMIFS('B2.5'!L:L,'B2.5'!$B:$B,'B2.4'!$B12)</f>
        <v>0</v>
      </c>
      <c r="H12" s="62">
        <f>SUMIFS('B2.5'!M:M,'B2.5'!$B:$B,'B2.4'!$B12)</f>
        <v>0</v>
      </c>
    </row>
    <row r="13" spans="1:8">
      <c r="A13" s="15"/>
      <c r="B13" s="15"/>
      <c r="C13" s="15"/>
      <c r="D13" s="62">
        <f>SUM(SUMIFS('B2.5'!L:L,'B2.5'!$B:$B,'B2.4'!$B13)+SUMIFS('B2.5'!M:M,'B2.5'!$B:$B,'B2.4'!$B13))</f>
        <v>0</v>
      </c>
      <c r="E13" s="62">
        <f>SUMIFS('B2.5'!O:O,'B2.5'!$B:$B,'B2.4'!$B13)</f>
        <v>0</v>
      </c>
      <c r="F13" s="62">
        <f>SUMIFS('B2.5'!P:P,'B2.5'!$B:$B,'B2.4'!$B13)</f>
        <v>0</v>
      </c>
      <c r="G13" s="62">
        <f>SUMIFS('B2.5'!L:L,'B2.5'!$B:$B,'B2.4'!$B13)</f>
        <v>0</v>
      </c>
      <c r="H13" s="62">
        <f>SUMIFS('B2.5'!M:M,'B2.5'!$B:$B,'B2.4'!$B13)</f>
        <v>0</v>
      </c>
    </row>
    <row r="14" spans="1:8">
      <c r="A14" s="15"/>
      <c r="B14" s="15"/>
      <c r="C14" s="15"/>
      <c r="D14" s="62">
        <f>SUM(SUMIFS('B2.5'!L:L,'B2.5'!$B:$B,'B2.4'!$B14)+SUMIFS('B2.5'!M:M,'B2.5'!$B:$B,'B2.4'!$B14))</f>
        <v>0</v>
      </c>
      <c r="E14" s="62">
        <f>SUMIFS('B2.5'!O:O,'B2.5'!$B:$B,'B2.4'!$B14)</f>
        <v>0</v>
      </c>
      <c r="F14" s="62">
        <f>SUMIFS('B2.5'!P:P,'B2.5'!$B:$B,'B2.4'!$B14)</f>
        <v>0</v>
      </c>
      <c r="G14" s="62">
        <f>SUMIFS('B2.5'!L:L,'B2.5'!$B:$B,'B2.4'!$B14)</f>
        <v>0</v>
      </c>
      <c r="H14" s="62">
        <f>SUMIFS('B2.5'!M:M,'B2.5'!$B:$B,'B2.4'!$B14)</f>
        <v>0</v>
      </c>
    </row>
    <row r="15" spans="1:8">
      <c r="A15" s="15"/>
      <c r="B15" s="15"/>
      <c r="C15" s="15"/>
      <c r="D15" s="62">
        <f>SUM(SUMIFS('B2.5'!L:L,'B2.5'!$B:$B,'B2.4'!$B15)+SUMIFS('B2.5'!M:M,'B2.5'!$B:$B,'B2.4'!$B15))</f>
        <v>0</v>
      </c>
      <c r="E15" s="62">
        <f>SUMIFS('B2.5'!O:O,'B2.5'!$B:$B,'B2.4'!$B15)</f>
        <v>0</v>
      </c>
      <c r="F15" s="62">
        <f>SUMIFS('B2.5'!P:P,'B2.5'!$B:$B,'B2.4'!$B15)</f>
        <v>0</v>
      </c>
      <c r="G15" s="62">
        <f>SUMIFS('B2.5'!L:L,'B2.5'!$B:$B,'B2.4'!$B15)</f>
        <v>0</v>
      </c>
      <c r="H15" s="62">
        <f>SUMIFS('B2.5'!M:M,'B2.5'!$B:$B,'B2.4'!$B15)</f>
        <v>0</v>
      </c>
    </row>
    <row r="16" spans="1:8">
      <c r="A16" s="15"/>
      <c r="B16" s="15"/>
      <c r="C16" s="15"/>
      <c r="D16" s="62">
        <f>SUM(SUMIFS('B2.5'!L:L,'B2.5'!$B:$B,'B2.4'!$B16)+SUMIFS('B2.5'!M:M,'B2.5'!$B:$B,'B2.4'!$B16))</f>
        <v>0</v>
      </c>
      <c r="E16" s="62">
        <f>SUMIFS('B2.5'!O:O,'B2.5'!$B:$B,'B2.4'!$B16)</f>
        <v>0</v>
      </c>
      <c r="F16" s="62">
        <f>SUMIFS('B2.5'!P:P,'B2.5'!$B:$B,'B2.4'!$B16)</f>
        <v>0</v>
      </c>
      <c r="G16" s="62">
        <f>SUMIFS('B2.5'!L:L,'B2.5'!$B:$B,'B2.4'!$B16)</f>
        <v>0</v>
      </c>
      <c r="H16" s="62">
        <f>SUMIFS('B2.5'!M:M,'B2.5'!$B:$B,'B2.4'!$B16)</f>
        <v>0</v>
      </c>
    </row>
    <row r="17" spans="1:8">
      <c r="A17" s="15"/>
      <c r="B17" s="15"/>
      <c r="C17" s="15"/>
      <c r="D17" s="62">
        <f>SUM(SUMIFS('B2.5'!L:L,'B2.5'!$B:$B,'B2.4'!$B17)+SUMIFS('B2.5'!M:M,'B2.5'!$B:$B,'B2.4'!$B17))</f>
        <v>0</v>
      </c>
      <c r="E17" s="62">
        <f>SUMIFS('B2.5'!O:O,'B2.5'!$B:$B,'B2.4'!$B17)</f>
        <v>0</v>
      </c>
      <c r="F17" s="62">
        <f>SUMIFS('B2.5'!P:P,'B2.5'!$B:$B,'B2.4'!$B17)</f>
        <v>0</v>
      </c>
      <c r="G17" s="62">
        <f>SUMIFS('B2.5'!L:L,'B2.5'!$B:$B,'B2.4'!$B17)</f>
        <v>0</v>
      </c>
      <c r="H17" s="62">
        <f>SUMIFS('B2.5'!M:M,'B2.5'!$B:$B,'B2.4'!$B17)</f>
        <v>0</v>
      </c>
    </row>
    <row r="18" spans="1:8">
      <c r="A18" s="15"/>
      <c r="B18" s="15"/>
      <c r="C18" s="15"/>
      <c r="D18" s="62">
        <f>SUM(SUMIFS('B2.5'!L:L,'B2.5'!$B:$B,'B2.4'!$B18)+SUMIFS('B2.5'!M:M,'B2.5'!$B:$B,'B2.4'!$B18))</f>
        <v>0</v>
      </c>
      <c r="E18" s="62">
        <f>SUMIFS('B2.5'!O:O,'B2.5'!$B:$B,'B2.4'!$B18)</f>
        <v>0</v>
      </c>
      <c r="F18" s="62">
        <f>SUMIFS('B2.5'!P:P,'B2.5'!$B:$B,'B2.4'!$B18)</f>
        <v>0</v>
      </c>
      <c r="G18" s="62">
        <f>SUMIFS('B2.5'!L:L,'B2.5'!$B:$B,'B2.4'!$B18)</f>
        <v>0</v>
      </c>
      <c r="H18" s="62">
        <f>SUMIFS('B2.5'!M:M,'B2.5'!$B:$B,'B2.4'!$B18)</f>
        <v>0</v>
      </c>
    </row>
    <row r="19" spans="1:8">
      <c r="A19" s="15"/>
      <c r="B19" s="15"/>
      <c r="C19" s="15"/>
      <c r="D19" s="62">
        <f>SUM(SUMIFS('B2.5'!L:L,'B2.5'!$B:$B,'B2.4'!$B19)+SUMIFS('B2.5'!M:M,'B2.5'!$B:$B,'B2.4'!$B19))</f>
        <v>0</v>
      </c>
      <c r="E19" s="62">
        <f>SUMIFS('B2.5'!O:O,'B2.5'!$B:$B,'B2.4'!$B19)</f>
        <v>0</v>
      </c>
      <c r="F19" s="62">
        <f>SUMIFS('B2.5'!P:P,'B2.5'!$B:$B,'B2.4'!$B19)</f>
        <v>0</v>
      </c>
      <c r="G19" s="62">
        <f>SUMIFS('B2.5'!L:L,'B2.5'!$B:$B,'B2.4'!$B19)</f>
        <v>0</v>
      </c>
      <c r="H19" s="62">
        <f>SUMIFS('B2.5'!M:M,'B2.5'!$B:$B,'B2.4'!$B19)</f>
        <v>0</v>
      </c>
    </row>
    <row r="20" spans="1:8">
      <c r="A20" s="15"/>
      <c r="B20" s="15"/>
      <c r="C20" s="15"/>
      <c r="D20" s="62">
        <f>SUM(SUMIFS('B2.5'!L:L,'B2.5'!$B:$B,'B2.4'!$B20)+SUMIFS('B2.5'!M:M,'B2.5'!$B:$B,'B2.4'!$B20))</f>
        <v>0</v>
      </c>
      <c r="E20" s="62">
        <f>SUMIFS('B2.5'!O:O,'B2.5'!$B:$B,'B2.4'!$B20)</f>
        <v>0</v>
      </c>
      <c r="F20" s="62">
        <f>SUMIFS('B2.5'!P:P,'B2.5'!$B:$B,'B2.4'!$B20)</f>
        <v>0</v>
      </c>
      <c r="G20" s="62">
        <f>SUMIFS('B2.5'!L:L,'B2.5'!$B:$B,'B2.4'!$B20)</f>
        <v>0</v>
      </c>
      <c r="H20" s="62">
        <f>SUMIFS('B2.5'!M:M,'B2.5'!$B:$B,'B2.4'!$B20)</f>
        <v>0</v>
      </c>
    </row>
    <row r="21" spans="1:8">
      <c r="A21" s="15"/>
      <c r="B21" s="15"/>
      <c r="C21" s="15"/>
      <c r="D21" s="62">
        <f>SUM(SUMIFS('B2.5'!L:L,'B2.5'!$B:$B,'B2.4'!$B21)+SUMIFS('B2.5'!M:M,'B2.5'!$B:$B,'B2.4'!$B21))</f>
        <v>0</v>
      </c>
      <c r="E21" s="62">
        <f>SUMIFS('B2.5'!O:O,'B2.5'!$B:$B,'B2.4'!$B21)</f>
        <v>0</v>
      </c>
      <c r="F21" s="62">
        <f>SUMIFS('B2.5'!P:P,'B2.5'!$B:$B,'B2.4'!$B21)</f>
        <v>0</v>
      </c>
      <c r="G21" s="62">
        <f>SUMIFS('B2.5'!L:L,'B2.5'!$B:$B,'B2.4'!$B21)</f>
        <v>0</v>
      </c>
      <c r="H21" s="62">
        <f>SUMIFS('B2.5'!M:M,'B2.5'!$B:$B,'B2.4'!$B21)</f>
        <v>0</v>
      </c>
    </row>
    <row r="22" spans="1:8">
      <c r="A22" s="15"/>
      <c r="B22" s="15"/>
      <c r="C22" s="15"/>
      <c r="D22" s="62">
        <f>SUM(SUMIFS('B2.5'!L:L,'B2.5'!$B:$B,'B2.4'!$B22)+SUMIFS('B2.5'!M:M,'B2.5'!$B:$B,'B2.4'!$B22))</f>
        <v>0</v>
      </c>
      <c r="E22" s="62">
        <f>SUMIFS('B2.5'!O:O,'B2.5'!$B:$B,'B2.4'!$B22)</f>
        <v>0</v>
      </c>
      <c r="F22" s="62">
        <f>SUMIFS('B2.5'!P:P,'B2.5'!$B:$B,'B2.4'!$B22)</f>
        <v>0</v>
      </c>
      <c r="G22" s="62">
        <f>SUMIFS('B2.5'!L:L,'B2.5'!$B:$B,'B2.4'!$B22)</f>
        <v>0</v>
      </c>
      <c r="H22" s="62">
        <f>SUMIFS('B2.5'!M:M,'B2.5'!$B:$B,'B2.4'!$B22)</f>
        <v>0</v>
      </c>
    </row>
    <row r="23" spans="1:8">
      <c r="A23" s="15"/>
      <c r="B23" s="15"/>
      <c r="C23" s="15"/>
      <c r="D23" s="62">
        <f>SUM(SUMIFS('B2.5'!L:L,'B2.5'!$B:$B,'B2.4'!$B23)+SUMIFS('B2.5'!M:M,'B2.5'!$B:$B,'B2.4'!$B23))</f>
        <v>0</v>
      </c>
      <c r="E23" s="62">
        <f>SUMIFS('B2.5'!O:O,'B2.5'!$B:$B,'B2.4'!$B23)</f>
        <v>0</v>
      </c>
      <c r="F23" s="62">
        <f>SUMIFS('B2.5'!P:P,'B2.5'!$B:$B,'B2.4'!$B23)</f>
        <v>0</v>
      </c>
      <c r="G23" s="62">
        <f>SUMIFS('B2.5'!L:L,'B2.5'!$B:$B,'B2.4'!$B23)</f>
        <v>0</v>
      </c>
      <c r="H23" s="62">
        <f>SUMIFS('B2.5'!M:M,'B2.5'!$B:$B,'B2.4'!$B23)</f>
        <v>0</v>
      </c>
    </row>
    <row r="24" spans="1:8">
      <c r="A24" s="15"/>
      <c r="B24" s="15"/>
      <c r="C24" s="15"/>
      <c r="D24" s="62">
        <f>SUM(SUMIFS('B2.5'!L:L,'B2.5'!$B:$B,'B2.4'!$B24)+SUMIFS('B2.5'!M:M,'B2.5'!$B:$B,'B2.4'!$B24))</f>
        <v>0</v>
      </c>
      <c r="E24" s="62">
        <f>SUMIFS('B2.5'!O:O,'B2.5'!$B:$B,'B2.4'!$B24)</f>
        <v>0</v>
      </c>
      <c r="F24" s="62">
        <f>SUMIFS('B2.5'!P:P,'B2.5'!$B:$B,'B2.4'!$B24)</f>
        <v>0</v>
      </c>
      <c r="G24" s="62">
        <f>SUMIFS('B2.5'!L:L,'B2.5'!$B:$B,'B2.4'!$B24)</f>
        <v>0</v>
      </c>
      <c r="H24" s="62">
        <f>SUMIFS('B2.5'!M:M,'B2.5'!$B:$B,'B2.4'!$B24)</f>
        <v>0</v>
      </c>
    </row>
    <row r="25" spans="1:8">
      <c r="A25" s="15"/>
      <c r="B25" s="15"/>
      <c r="C25" s="15"/>
      <c r="D25" s="62">
        <f>SUM(SUMIFS('B2.5'!L:L,'B2.5'!$B:$B,'B2.4'!$B25)+SUMIFS('B2.5'!M:M,'B2.5'!$B:$B,'B2.4'!$B25))</f>
        <v>0</v>
      </c>
      <c r="E25" s="62">
        <f>SUMIFS('B2.5'!O:O,'B2.5'!$B:$B,'B2.4'!$B25)</f>
        <v>0</v>
      </c>
      <c r="F25" s="62">
        <f>SUMIFS('B2.5'!P:P,'B2.5'!$B:$B,'B2.4'!$B25)</f>
        <v>0</v>
      </c>
      <c r="G25" s="62">
        <f>SUMIFS('B2.5'!L:L,'B2.5'!$B:$B,'B2.4'!$B25)</f>
        <v>0</v>
      </c>
      <c r="H25" s="62">
        <f>SUMIFS('B2.5'!M:M,'B2.5'!$B:$B,'B2.4'!$B25)</f>
        <v>0</v>
      </c>
    </row>
    <row r="26" spans="1:8">
      <c r="A26" s="15"/>
      <c r="B26" s="15"/>
      <c r="C26" s="15"/>
      <c r="D26" s="62">
        <f>SUM(SUMIFS('B2.5'!L:L,'B2.5'!$B:$B,'B2.4'!$B26)+SUMIFS('B2.5'!M:M,'B2.5'!$B:$B,'B2.4'!$B26))</f>
        <v>0</v>
      </c>
      <c r="E26" s="62">
        <f>SUMIFS('B2.5'!O:O,'B2.5'!$B:$B,'B2.4'!$B26)</f>
        <v>0</v>
      </c>
      <c r="F26" s="62">
        <f>SUMIFS('B2.5'!P:P,'B2.5'!$B:$B,'B2.4'!$B26)</f>
        <v>0</v>
      </c>
      <c r="G26" s="62">
        <f>SUMIFS('B2.5'!L:L,'B2.5'!$B:$B,'B2.4'!$B26)</f>
        <v>0</v>
      </c>
      <c r="H26" s="62">
        <f>SUMIFS('B2.5'!M:M,'B2.5'!$B:$B,'B2.4'!$B26)</f>
        <v>0</v>
      </c>
    </row>
    <row r="27" spans="1:8">
      <c r="A27" s="15"/>
      <c r="B27" s="15"/>
      <c r="C27" s="15"/>
      <c r="D27" s="62">
        <f>SUM(SUMIFS('B2.5'!L:L,'B2.5'!$B:$B,'B2.4'!$B27)+SUMIFS('B2.5'!M:M,'B2.5'!$B:$B,'B2.4'!$B27))</f>
        <v>0</v>
      </c>
      <c r="E27" s="62">
        <f>SUMIFS('B2.5'!O:O,'B2.5'!$B:$B,'B2.4'!$B27)</f>
        <v>0</v>
      </c>
      <c r="F27" s="62">
        <f>SUMIFS('B2.5'!P:P,'B2.5'!$B:$B,'B2.4'!$B27)</f>
        <v>0</v>
      </c>
      <c r="G27" s="62">
        <f>SUMIFS('B2.5'!L:L,'B2.5'!$B:$B,'B2.4'!$B27)</f>
        <v>0</v>
      </c>
      <c r="H27" s="62">
        <f>SUMIFS('B2.5'!M:M,'B2.5'!$B:$B,'B2.4'!$B27)</f>
        <v>0</v>
      </c>
    </row>
    <row r="28" spans="1:8">
      <c r="A28" s="15"/>
      <c r="B28" s="15"/>
      <c r="C28" s="15"/>
      <c r="D28" s="62">
        <f>SUM(SUMIFS('B2.5'!L:L,'B2.5'!$B:$B,'B2.4'!$B28)+SUMIFS('B2.5'!M:M,'B2.5'!$B:$B,'B2.4'!$B28))</f>
        <v>0</v>
      </c>
      <c r="E28" s="62">
        <f>SUMIFS('B2.5'!O:O,'B2.5'!$B:$B,'B2.4'!$B28)</f>
        <v>0</v>
      </c>
      <c r="F28" s="62">
        <f>SUMIFS('B2.5'!P:P,'B2.5'!$B:$B,'B2.4'!$B28)</f>
        <v>0</v>
      </c>
      <c r="G28" s="62">
        <f>SUMIFS('B2.5'!L:L,'B2.5'!$B:$B,'B2.4'!$B28)</f>
        <v>0</v>
      </c>
      <c r="H28" s="62">
        <f>SUMIFS('B2.5'!M:M,'B2.5'!$B:$B,'B2.4'!$B28)</f>
        <v>0</v>
      </c>
    </row>
    <row r="29" spans="1:8">
      <c r="A29" s="15"/>
      <c r="B29" s="15"/>
      <c r="C29" s="15"/>
      <c r="D29" s="62">
        <f>SUM(SUMIFS('B2.5'!L:L,'B2.5'!$B:$B,'B2.4'!$B29)+SUMIFS('B2.5'!M:M,'B2.5'!$B:$B,'B2.4'!$B29))</f>
        <v>0</v>
      </c>
      <c r="E29" s="62">
        <f>SUMIFS('B2.5'!O:O,'B2.5'!$B:$B,'B2.4'!$B29)</f>
        <v>0</v>
      </c>
      <c r="F29" s="62">
        <f>SUMIFS('B2.5'!P:P,'B2.5'!$B:$B,'B2.4'!$B29)</f>
        <v>0</v>
      </c>
      <c r="G29" s="62">
        <f>SUMIFS('B2.5'!L:L,'B2.5'!$B:$B,'B2.4'!$B29)</f>
        <v>0</v>
      </c>
      <c r="H29" s="62">
        <f>SUMIFS('B2.5'!M:M,'B2.5'!$B:$B,'B2.4'!$B29)</f>
        <v>0</v>
      </c>
    </row>
    <row r="30" spans="1:8">
      <c r="A30" s="15"/>
      <c r="B30" s="15"/>
      <c r="C30" s="15"/>
      <c r="D30" s="62">
        <f>SUM(SUMIFS('B2.5'!L:L,'B2.5'!$B:$B,'B2.4'!$B30)+SUMIFS('B2.5'!M:M,'B2.5'!$B:$B,'B2.4'!$B30))</f>
        <v>0</v>
      </c>
      <c r="E30" s="62">
        <f>SUMIFS('B2.5'!O:O,'B2.5'!$B:$B,'B2.4'!$B30)</f>
        <v>0</v>
      </c>
      <c r="F30" s="62">
        <f>SUMIFS('B2.5'!P:P,'B2.5'!$B:$B,'B2.4'!$B30)</f>
        <v>0</v>
      </c>
      <c r="G30" s="62">
        <f>SUMIFS('B2.5'!L:L,'B2.5'!$B:$B,'B2.4'!$B30)</f>
        <v>0</v>
      </c>
      <c r="H30" s="62">
        <f>SUMIFS('B2.5'!M:M,'B2.5'!$B:$B,'B2.4'!$B30)</f>
        <v>0</v>
      </c>
    </row>
    <row r="31" spans="1:8">
      <c r="A31" s="15"/>
      <c r="B31" s="15"/>
      <c r="C31" s="15"/>
      <c r="D31" s="62">
        <f>SUM(SUMIFS('B2.5'!L:L,'B2.5'!$B:$B,'B2.4'!$B31)+SUMIFS('B2.5'!M:M,'B2.5'!$B:$B,'B2.4'!$B31))</f>
        <v>0</v>
      </c>
      <c r="E31" s="62">
        <f>SUMIFS('B2.5'!O:O,'B2.5'!$B:$B,'B2.4'!$B31)</f>
        <v>0</v>
      </c>
      <c r="F31" s="62">
        <f>SUMIFS('B2.5'!P:P,'B2.5'!$B:$B,'B2.4'!$B31)</f>
        <v>0</v>
      </c>
      <c r="G31" s="62">
        <f>SUMIFS('B2.5'!L:L,'B2.5'!$B:$B,'B2.4'!$B31)</f>
        <v>0</v>
      </c>
      <c r="H31" s="62">
        <f>SUMIFS('B2.5'!M:M,'B2.5'!$B:$B,'B2.4'!$B31)</f>
        <v>0</v>
      </c>
    </row>
    <row r="32" spans="1:8">
      <c r="A32" s="15"/>
      <c r="B32" s="15"/>
      <c r="C32" s="15"/>
      <c r="D32" s="62">
        <f>SUM(SUMIFS('B2.5'!L:L,'B2.5'!$B:$B,'B2.4'!$B32)+SUMIFS('B2.5'!M:M,'B2.5'!$B:$B,'B2.4'!$B32))</f>
        <v>0</v>
      </c>
      <c r="E32" s="62">
        <f>SUMIFS('B2.5'!O:O,'B2.5'!$B:$B,'B2.4'!$B32)</f>
        <v>0</v>
      </c>
      <c r="F32" s="62">
        <f>SUMIFS('B2.5'!P:P,'B2.5'!$B:$B,'B2.4'!$B32)</f>
        <v>0</v>
      </c>
      <c r="G32" s="62">
        <f>SUMIFS('B2.5'!L:L,'B2.5'!$B:$B,'B2.4'!$B32)</f>
        <v>0</v>
      </c>
      <c r="H32" s="62">
        <f>SUMIFS('B2.5'!M:M,'B2.5'!$B:$B,'B2.4'!$B32)</f>
        <v>0</v>
      </c>
    </row>
    <row r="33" spans="1:8">
      <c r="A33" s="15"/>
      <c r="B33" s="15"/>
      <c r="C33" s="15"/>
      <c r="D33" s="62">
        <f>SUM(SUMIFS('B2.5'!L:L,'B2.5'!$B:$B,'B2.4'!$B33)+SUMIFS('B2.5'!M:M,'B2.5'!$B:$B,'B2.4'!$B33))</f>
        <v>0</v>
      </c>
      <c r="E33" s="62">
        <f>SUMIFS('B2.5'!O:O,'B2.5'!$B:$B,'B2.4'!$B33)</f>
        <v>0</v>
      </c>
      <c r="F33" s="62">
        <f>SUMIFS('B2.5'!P:P,'B2.5'!$B:$B,'B2.4'!$B33)</f>
        <v>0</v>
      </c>
      <c r="G33" s="62">
        <f>SUMIFS('B2.5'!L:L,'B2.5'!$B:$B,'B2.4'!$B33)</f>
        <v>0</v>
      </c>
      <c r="H33" s="62">
        <f>SUMIFS('B2.5'!M:M,'B2.5'!$B:$B,'B2.4'!$B33)</f>
        <v>0</v>
      </c>
    </row>
    <row r="34" spans="1:8">
      <c r="A34" s="15"/>
      <c r="B34" s="15"/>
      <c r="C34" s="15"/>
      <c r="D34" s="62">
        <f>SUM(SUMIFS('B2.5'!L:L,'B2.5'!$B:$B,'B2.4'!$B34)+SUMIFS('B2.5'!M:M,'B2.5'!$B:$B,'B2.4'!$B34))</f>
        <v>0</v>
      </c>
      <c r="E34" s="62">
        <f>SUMIFS('B2.5'!O:O,'B2.5'!$B:$B,'B2.4'!$B34)</f>
        <v>0</v>
      </c>
      <c r="F34" s="62">
        <f>SUMIFS('B2.5'!P:P,'B2.5'!$B:$B,'B2.4'!$B34)</f>
        <v>0</v>
      </c>
      <c r="G34" s="62">
        <f>SUMIFS('B2.5'!L:L,'B2.5'!$B:$B,'B2.4'!$B34)</f>
        <v>0</v>
      </c>
      <c r="H34" s="62">
        <f>SUMIFS('B2.5'!M:M,'B2.5'!$B:$B,'B2.4'!$B34)</f>
        <v>0</v>
      </c>
    </row>
    <row r="35" spans="1:8">
      <c r="A35" s="15"/>
      <c r="B35" s="15"/>
      <c r="C35" s="15"/>
      <c r="D35" s="62">
        <f>SUM(SUMIFS('B2.5'!L:L,'B2.5'!$B:$B,'B2.4'!$B35)+SUMIFS('B2.5'!M:M,'B2.5'!$B:$B,'B2.4'!$B35))</f>
        <v>0</v>
      </c>
      <c r="E35" s="62">
        <f>SUMIFS('B2.5'!O:O,'B2.5'!$B:$B,'B2.4'!$B35)</f>
        <v>0</v>
      </c>
      <c r="F35" s="62">
        <f>SUMIFS('B2.5'!P:P,'B2.5'!$B:$B,'B2.4'!$B35)</f>
        <v>0</v>
      </c>
      <c r="G35" s="62">
        <f>SUMIFS('B2.5'!L:L,'B2.5'!$B:$B,'B2.4'!$B35)</f>
        <v>0</v>
      </c>
      <c r="H35" s="62">
        <f>SUMIFS('B2.5'!M:M,'B2.5'!$B:$B,'B2.4'!$B35)</f>
        <v>0</v>
      </c>
    </row>
    <row r="36" spans="1:8">
      <c r="A36" s="15"/>
      <c r="B36" s="15"/>
      <c r="C36" s="15"/>
      <c r="D36" s="62">
        <f>SUM(SUMIFS('B2.5'!L:L,'B2.5'!$B:$B,'B2.4'!$B36)+SUMIFS('B2.5'!M:M,'B2.5'!$B:$B,'B2.4'!$B36))</f>
        <v>0</v>
      </c>
      <c r="E36" s="62">
        <f>SUMIFS('B2.5'!O:O,'B2.5'!$B:$B,'B2.4'!$B36)</f>
        <v>0</v>
      </c>
      <c r="F36" s="62">
        <f>SUMIFS('B2.5'!P:P,'B2.5'!$B:$B,'B2.4'!$B36)</f>
        <v>0</v>
      </c>
      <c r="G36" s="62">
        <f>SUMIFS('B2.5'!L:L,'B2.5'!$B:$B,'B2.4'!$B36)</f>
        <v>0</v>
      </c>
      <c r="H36" s="62">
        <f>SUMIFS('B2.5'!M:M,'B2.5'!$B:$B,'B2.4'!$B36)</f>
        <v>0</v>
      </c>
    </row>
    <row r="37" spans="1:8">
      <c r="A37" s="15"/>
      <c r="B37" s="15"/>
      <c r="C37" s="15"/>
      <c r="D37" s="62">
        <f>SUM(SUMIFS('B2.5'!L:L,'B2.5'!$B:$B,'B2.4'!$B37)+SUMIFS('B2.5'!M:M,'B2.5'!$B:$B,'B2.4'!$B37))</f>
        <v>0</v>
      </c>
      <c r="E37" s="62">
        <f>SUMIFS('B2.5'!O:O,'B2.5'!$B:$B,'B2.4'!$B37)</f>
        <v>0</v>
      </c>
      <c r="F37" s="62">
        <f>SUMIFS('B2.5'!P:P,'B2.5'!$B:$B,'B2.4'!$B37)</f>
        <v>0</v>
      </c>
      <c r="G37" s="62">
        <f>SUMIFS('B2.5'!L:L,'B2.5'!$B:$B,'B2.4'!$B37)</f>
        <v>0</v>
      </c>
      <c r="H37" s="62">
        <f>SUMIFS('B2.5'!M:M,'B2.5'!$B:$B,'B2.4'!$B37)</f>
        <v>0</v>
      </c>
    </row>
    <row r="38" spans="1:8">
      <c r="A38" s="15"/>
      <c r="B38" s="15"/>
      <c r="C38" s="15"/>
      <c r="D38" s="62">
        <f>SUM(SUMIFS('B2.5'!L:L,'B2.5'!$B:$B,'B2.4'!$B38)+SUMIFS('B2.5'!M:M,'B2.5'!$B:$B,'B2.4'!$B38))</f>
        <v>0</v>
      </c>
      <c r="E38" s="62">
        <f>SUMIFS('B2.5'!O:O,'B2.5'!$B:$B,'B2.4'!$B38)</f>
        <v>0</v>
      </c>
      <c r="F38" s="62">
        <f>SUMIFS('B2.5'!P:P,'B2.5'!$B:$B,'B2.4'!$B38)</f>
        <v>0</v>
      </c>
      <c r="G38" s="62">
        <f>SUMIFS('B2.5'!L:L,'B2.5'!$B:$B,'B2.4'!$B38)</f>
        <v>0</v>
      </c>
      <c r="H38" s="62">
        <f>SUMIFS('B2.5'!M:M,'B2.5'!$B:$B,'B2.4'!$B38)</f>
        <v>0</v>
      </c>
    </row>
    <row r="39" spans="1:8">
      <c r="A39" s="15"/>
      <c r="B39" s="15"/>
      <c r="C39" s="15"/>
      <c r="D39" s="62">
        <f>SUM(SUMIFS('B2.5'!L:L,'B2.5'!$B:$B,'B2.4'!$B39)+SUMIFS('B2.5'!M:M,'B2.5'!$B:$B,'B2.4'!$B39))</f>
        <v>0</v>
      </c>
      <c r="E39" s="62">
        <f>SUMIFS('B2.5'!O:O,'B2.5'!$B:$B,'B2.4'!$B39)</f>
        <v>0</v>
      </c>
      <c r="F39" s="62">
        <f>SUMIFS('B2.5'!P:P,'B2.5'!$B:$B,'B2.4'!$B39)</f>
        <v>0</v>
      </c>
      <c r="G39" s="62">
        <f>SUMIFS('B2.5'!L:L,'B2.5'!$B:$B,'B2.4'!$B39)</f>
        <v>0</v>
      </c>
      <c r="H39" s="62">
        <f>SUMIFS('B2.5'!M:M,'B2.5'!$B:$B,'B2.4'!$B39)</f>
        <v>0</v>
      </c>
    </row>
    <row r="40" spans="1:8">
      <c r="A40" s="15"/>
      <c r="B40" s="15"/>
      <c r="C40" s="15"/>
      <c r="D40" s="62">
        <f>SUM(SUMIFS('B2.5'!L:L,'B2.5'!$B:$B,'B2.4'!$B40)+SUMIFS('B2.5'!M:M,'B2.5'!$B:$B,'B2.4'!$B40))</f>
        <v>0</v>
      </c>
      <c r="E40" s="62">
        <f>SUMIFS('B2.5'!O:O,'B2.5'!$B:$B,'B2.4'!$B40)</f>
        <v>0</v>
      </c>
      <c r="F40" s="62">
        <f>SUMIFS('B2.5'!P:P,'B2.5'!$B:$B,'B2.4'!$B40)</f>
        <v>0</v>
      </c>
      <c r="G40" s="62">
        <f>SUMIFS('B2.5'!L:L,'B2.5'!$B:$B,'B2.4'!$B40)</f>
        <v>0</v>
      </c>
      <c r="H40" s="62">
        <f>SUMIFS('B2.5'!M:M,'B2.5'!$B:$B,'B2.4'!$B40)</f>
        <v>0</v>
      </c>
    </row>
    <row r="41" spans="1:8">
      <c r="A41" s="15"/>
      <c r="B41" s="15"/>
      <c r="C41" s="15"/>
      <c r="D41" s="62">
        <f>SUM(SUMIFS('B2.5'!L:L,'B2.5'!$B:$B,'B2.4'!$B41)+SUMIFS('B2.5'!M:M,'B2.5'!$B:$B,'B2.4'!$B41))</f>
        <v>0</v>
      </c>
      <c r="E41" s="62">
        <f>SUMIFS('B2.5'!O:O,'B2.5'!$B:$B,'B2.4'!$B41)</f>
        <v>0</v>
      </c>
      <c r="F41" s="62">
        <f>SUMIFS('B2.5'!P:P,'B2.5'!$B:$B,'B2.4'!$B41)</f>
        <v>0</v>
      </c>
      <c r="G41" s="62">
        <f>SUMIFS('B2.5'!L:L,'B2.5'!$B:$B,'B2.4'!$B41)</f>
        <v>0</v>
      </c>
      <c r="H41" s="62">
        <f>SUMIFS('B2.5'!M:M,'B2.5'!$B:$B,'B2.4'!$B41)</f>
        <v>0</v>
      </c>
    </row>
    <row r="42" spans="1:8">
      <c r="A42" s="15"/>
      <c r="B42" s="15"/>
      <c r="C42" s="15"/>
      <c r="D42" s="62">
        <f>SUM(SUMIFS('B2.5'!L:L,'B2.5'!$B:$B,'B2.4'!$B42)+SUMIFS('B2.5'!M:M,'B2.5'!$B:$B,'B2.4'!$B42))</f>
        <v>0</v>
      </c>
      <c r="E42" s="62">
        <f>SUMIFS('B2.5'!O:O,'B2.5'!$B:$B,'B2.4'!$B42)</f>
        <v>0</v>
      </c>
      <c r="F42" s="62">
        <f>SUMIFS('B2.5'!P:P,'B2.5'!$B:$B,'B2.4'!$B42)</f>
        <v>0</v>
      </c>
      <c r="G42" s="62">
        <f>SUMIFS('B2.5'!L:L,'B2.5'!$B:$B,'B2.4'!$B42)</f>
        <v>0</v>
      </c>
      <c r="H42" s="62">
        <f>SUMIFS('B2.5'!M:M,'B2.5'!$B:$B,'B2.4'!$B42)</f>
        <v>0</v>
      </c>
    </row>
    <row r="43" spans="1:8">
      <c r="A43" s="15"/>
      <c r="B43" s="15"/>
      <c r="C43" s="15"/>
      <c r="D43" s="62">
        <f>SUM(SUMIFS('B2.5'!L:L,'B2.5'!$B:$B,'B2.4'!$B43)+SUMIFS('B2.5'!M:M,'B2.5'!$B:$B,'B2.4'!$B43))</f>
        <v>0</v>
      </c>
      <c r="E43" s="62">
        <f>SUMIFS('B2.5'!O:O,'B2.5'!$B:$B,'B2.4'!$B43)</f>
        <v>0</v>
      </c>
      <c r="F43" s="62">
        <f>SUMIFS('B2.5'!P:P,'B2.5'!$B:$B,'B2.4'!$B43)</f>
        <v>0</v>
      </c>
      <c r="G43" s="62">
        <f>SUMIFS('B2.5'!L:L,'B2.5'!$B:$B,'B2.4'!$B43)</f>
        <v>0</v>
      </c>
      <c r="H43" s="62">
        <f>SUMIFS('B2.5'!M:M,'B2.5'!$B:$B,'B2.4'!$B43)</f>
        <v>0</v>
      </c>
    </row>
    <row r="44" spans="1:8">
      <c r="A44" s="15"/>
      <c r="B44" s="15"/>
      <c r="C44" s="15"/>
      <c r="D44" s="62">
        <f>SUM(SUMIFS('B2.5'!L:L,'B2.5'!$B:$B,'B2.4'!$B44)+SUMIFS('B2.5'!M:M,'B2.5'!$B:$B,'B2.4'!$B44))</f>
        <v>0</v>
      </c>
      <c r="E44" s="62">
        <f>SUMIFS('B2.5'!O:O,'B2.5'!$B:$B,'B2.4'!$B44)</f>
        <v>0</v>
      </c>
      <c r="F44" s="62">
        <f>SUMIFS('B2.5'!P:P,'B2.5'!$B:$B,'B2.4'!$B44)</f>
        <v>0</v>
      </c>
      <c r="G44" s="62">
        <f>SUMIFS('B2.5'!L:L,'B2.5'!$B:$B,'B2.4'!$B44)</f>
        <v>0</v>
      </c>
      <c r="H44" s="62">
        <f>SUMIFS('B2.5'!M:M,'B2.5'!$B:$B,'B2.4'!$B44)</f>
        <v>0</v>
      </c>
    </row>
    <row r="45" spans="1:8">
      <c r="A45" s="15"/>
      <c r="B45" s="15"/>
      <c r="C45" s="15"/>
      <c r="D45" s="62">
        <f>SUM(SUMIFS('B2.5'!L:L,'B2.5'!$B:$B,'B2.4'!$B45)+SUMIFS('B2.5'!M:M,'B2.5'!$B:$B,'B2.4'!$B45))</f>
        <v>0</v>
      </c>
      <c r="E45" s="62">
        <f>SUMIFS('B2.5'!O:O,'B2.5'!$B:$B,'B2.4'!$B45)</f>
        <v>0</v>
      </c>
      <c r="F45" s="62">
        <f>SUMIFS('B2.5'!P:P,'B2.5'!$B:$B,'B2.4'!$B45)</f>
        <v>0</v>
      </c>
      <c r="G45" s="62">
        <f>SUMIFS('B2.5'!L:L,'B2.5'!$B:$B,'B2.4'!$B45)</f>
        <v>0</v>
      </c>
      <c r="H45" s="62">
        <f>SUMIFS('B2.5'!M:M,'B2.5'!$B:$B,'B2.4'!$B45)</f>
        <v>0</v>
      </c>
    </row>
    <row r="46" spans="1:8">
      <c r="A46" s="15"/>
      <c r="B46" s="15"/>
      <c r="C46" s="15"/>
      <c r="D46" s="62">
        <f>SUM(SUMIFS('B2.5'!L:L,'B2.5'!$B:$B,'B2.4'!$B46)+SUMIFS('B2.5'!M:M,'B2.5'!$B:$B,'B2.4'!$B46))</f>
        <v>0</v>
      </c>
      <c r="E46" s="62">
        <f>SUMIFS('B2.5'!O:O,'B2.5'!$B:$B,'B2.4'!$B46)</f>
        <v>0</v>
      </c>
      <c r="F46" s="62">
        <f>SUMIFS('B2.5'!P:P,'B2.5'!$B:$B,'B2.4'!$B46)</f>
        <v>0</v>
      </c>
      <c r="G46" s="62">
        <f>SUMIFS('B2.5'!L:L,'B2.5'!$B:$B,'B2.4'!$B46)</f>
        <v>0</v>
      </c>
      <c r="H46" s="62">
        <f>SUMIFS('B2.5'!M:M,'B2.5'!$B:$B,'B2.4'!$B46)</f>
        <v>0</v>
      </c>
    </row>
    <row r="47" spans="1:8">
      <c r="A47" s="15"/>
      <c r="B47" s="15"/>
      <c r="C47" s="15"/>
      <c r="D47" s="62">
        <f>SUM(SUMIFS('B2.5'!L:L,'B2.5'!$B:$B,'B2.4'!$B47)+SUMIFS('B2.5'!M:M,'B2.5'!$B:$B,'B2.4'!$B47))</f>
        <v>0</v>
      </c>
      <c r="E47" s="62">
        <f>SUMIFS('B2.5'!O:O,'B2.5'!$B:$B,'B2.4'!$B47)</f>
        <v>0</v>
      </c>
      <c r="F47" s="62">
        <f>SUMIFS('B2.5'!P:P,'B2.5'!$B:$B,'B2.4'!$B47)</f>
        <v>0</v>
      </c>
      <c r="G47" s="62">
        <f>SUMIFS('B2.5'!L:L,'B2.5'!$B:$B,'B2.4'!$B47)</f>
        <v>0</v>
      </c>
      <c r="H47" s="62">
        <f>SUMIFS('B2.5'!M:M,'B2.5'!$B:$B,'B2.4'!$B47)</f>
        <v>0</v>
      </c>
    </row>
    <row r="48" spans="1:8">
      <c r="A48" s="15"/>
      <c r="B48" s="15"/>
      <c r="C48" s="15"/>
      <c r="D48" s="62">
        <f>SUM(SUMIFS('B2.5'!L:L,'B2.5'!$B:$B,'B2.4'!$B48)+SUMIFS('B2.5'!M:M,'B2.5'!$B:$B,'B2.4'!$B48))</f>
        <v>0</v>
      </c>
      <c r="E48" s="62">
        <f>SUMIFS('B2.5'!O:O,'B2.5'!$B:$B,'B2.4'!$B48)</f>
        <v>0</v>
      </c>
      <c r="F48" s="62">
        <f>SUMIFS('B2.5'!P:P,'B2.5'!$B:$B,'B2.4'!$B48)</f>
        <v>0</v>
      </c>
      <c r="G48" s="62">
        <f>SUMIFS('B2.5'!L:L,'B2.5'!$B:$B,'B2.4'!$B48)</f>
        <v>0</v>
      </c>
      <c r="H48" s="62">
        <f>SUMIFS('B2.5'!M:M,'B2.5'!$B:$B,'B2.4'!$B48)</f>
        <v>0</v>
      </c>
    </row>
    <row r="49" spans="1:8">
      <c r="A49" s="15"/>
      <c r="B49" s="15"/>
      <c r="C49" s="15"/>
      <c r="D49" s="62">
        <f>SUM(SUMIFS('B2.5'!L:L,'B2.5'!$B:$B,'B2.4'!$B49)+SUMIFS('B2.5'!M:M,'B2.5'!$B:$B,'B2.4'!$B49))</f>
        <v>0</v>
      </c>
      <c r="E49" s="62">
        <f>SUMIFS('B2.5'!O:O,'B2.5'!$B:$B,'B2.4'!$B49)</f>
        <v>0</v>
      </c>
      <c r="F49" s="62">
        <f>SUMIFS('B2.5'!P:P,'B2.5'!$B:$B,'B2.4'!$B49)</f>
        <v>0</v>
      </c>
      <c r="G49" s="62">
        <f>SUMIFS('B2.5'!L:L,'B2.5'!$B:$B,'B2.4'!$B49)</f>
        <v>0</v>
      </c>
      <c r="H49" s="62">
        <f>SUMIFS('B2.5'!M:M,'B2.5'!$B:$B,'B2.4'!$B49)</f>
        <v>0</v>
      </c>
    </row>
    <row r="50" spans="1:8">
      <c r="A50" s="15"/>
      <c r="B50" s="15"/>
      <c r="C50" s="15"/>
      <c r="D50" s="62">
        <f>SUM(SUMIFS('B2.5'!L:L,'B2.5'!$B:$B,'B2.4'!$B50)+SUMIFS('B2.5'!M:M,'B2.5'!$B:$B,'B2.4'!$B50))</f>
        <v>0</v>
      </c>
      <c r="E50" s="62">
        <f>SUMIFS('B2.5'!O:O,'B2.5'!$B:$B,'B2.4'!$B50)</f>
        <v>0</v>
      </c>
      <c r="F50" s="62">
        <f>SUMIFS('B2.5'!P:P,'B2.5'!$B:$B,'B2.4'!$B50)</f>
        <v>0</v>
      </c>
      <c r="G50" s="62">
        <f>SUMIFS('B2.5'!L:L,'B2.5'!$B:$B,'B2.4'!$B50)</f>
        <v>0</v>
      </c>
      <c r="H50" s="62">
        <f>SUMIFS('B2.5'!M:M,'B2.5'!$B:$B,'B2.4'!$B50)</f>
        <v>0</v>
      </c>
    </row>
    <row r="51" spans="1:8">
      <c r="A51" s="15"/>
      <c r="B51" s="15"/>
      <c r="C51" s="15"/>
      <c r="D51" s="62">
        <f>SUM(SUMIFS('B2.5'!L:L,'B2.5'!$B:$B,'B2.4'!$B51)+SUMIFS('B2.5'!M:M,'B2.5'!$B:$B,'B2.4'!$B51))</f>
        <v>0</v>
      </c>
      <c r="E51" s="62">
        <f>SUMIFS('B2.5'!O:O,'B2.5'!$B:$B,'B2.4'!$B51)</f>
        <v>0</v>
      </c>
      <c r="F51" s="62">
        <f>SUMIFS('B2.5'!P:P,'B2.5'!$B:$B,'B2.4'!$B51)</f>
        <v>0</v>
      </c>
      <c r="G51" s="62">
        <f>SUMIFS('B2.5'!L:L,'B2.5'!$B:$B,'B2.4'!$B51)</f>
        <v>0</v>
      </c>
      <c r="H51" s="62">
        <f>SUMIFS('B2.5'!M:M,'B2.5'!$B:$B,'B2.4'!$B51)</f>
        <v>0</v>
      </c>
    </row>
    <row r="52" spans="1:8">
      <c r="A52" s="15"/>
      <c r="B52" s="15"/>
      <c r="C52" s="15"/>
      <c r="D52" s="62">
        <f>SUM(SUMIFS('B2.5'!L:L,'B2.5'!$B:$B,'B2.4'!$B52)+SUMIFS('B2.5'!M:M,'B2.5'!$B:$B,'B2.4'!$B52))</f>
        <v>0</v>
      </c>
      <c r="E52" s="62">
        <f>SUMIFS('B2.5'!O:O,'B2.5'!$B:$B,'B2.4'!$B52)</f>
        <v>0</v>
      </c>
      <c r="F52" s="62">
        <f>SUMIFS('B2.5'!P:P,'B2.5'!$B:$B,'B2.4'!$B52)</f>
        <v>0</v>
      </c>
      <c r="G52" s="62">
        <f>SUMIFS('B2.5'!L:L,'B2.5'!$B:$B,'B2.4'!$B52)</f>
        <v>0</v>
      </c>
      <c r="H52" s="62">
        <f>SUMIFS('B2.5'!M:M,'B2.5'!$B:$B,'B2.4'!$B52)</f>
        <v>0</v>
      </c>
    </row>
    <row r="53" spans="1:8">
      <c r="A53" s="15"/>
      <c r="B53" s="15"/>
      <c r="C53" s="15"/>
      <c r="D53" s="62">
        <f>SUM(SUMIFS('B2.5'!L:L,'B2.5'!$B:$B,'B2.4'!$B53)+SUMIFS('B2.5'!M:M,'B2.5'!$B:$B,'B2.4'!$B53))</f>
        <v>0</v>
      </c>
      <c r="E53" s="62">
        <f>SUMIFS('B2.5'!O:O,'B2.5'!$B:$B,'B2.4'!$B53)</f>
        <v>0</v>
      </c>
      <c r="F53" s="62">
        <f>SUMIFS('B2.5'!P:P,'B2.5'!$B:$B,'B2.4'!$B53)</f>
        <v>0</v>
      </c>
      <c r="G53" s="62">
        <f>SUMIFS('B2.5'!L:L,'B2.5'!$B:$B,'B2.4'!$B53)</f>
        <v>0</v>
      </c>
      <c r="H53" s="62">
        <f>SUMIFS('B2.5'!M:M,'B2.5'!$B:$B,'B2.4'!$B53)</f>
        <v>0</v>
      </c>
    </row>
    <row r="54" spans="1:8">
      <c r="A54" s="15"/>
      <c r="B54" s="15"/>
      <c r="C54" s="15"/>
      <c r="D54" s="62">
        <f>SUM(SUMIFS('B2.5'!L:L,'B2.5'!$B:$B,'B2.4'!$B54)+SUMIFS('B2.5'!M:M,'B2.5'!$B:$B,'B2.4'!$B54))</f>
        <v>0</v>
      </c>
      <c r="E54" s="62">
        <f>SUMIFS('B2.5'!O:O,'B2.5'!$B:$B,'B2.4'!$B54)</f>
        <v>0</v>
      </c>
      <c r="F54" s="62">
        <f>SUMIFS('B2.5'!P:P,'B2.5'!$B:$B,'B2.4'!$B54)</f>
        <v>0</v>
      </c>
      <c r="G54" s="62">
        <f>SUMIFS('B2.5'!L:L,'B2.5'!$B:$B,'B2.4'!$B54)</f>
        <v>0</v>
      </c>
      <c r="H54" s="62">
        <f>SUMIFS('B2.5'!M:M,'B2.5'!$B:$B,'B2.4'!$B54)</f>
        <v>0</v>
      </c>
    </row>
    <row r="55" spans="1:8">
      <c r="A55" s="15"/>
      <c r="B55" s="15"/>
      <c r="C55" s="15"/>
      <c r="D55" s="62">
        <f>SUM(SUMIFS('B2.5'!L:L,'B2.5'!$B:$B,'B2.4'!$B55)+SUMIFS('B2.5'!M:M,'B2.5'!$B:$B,'B2.4'!$B55))</f>
        <v>0</v>
      </c>
      <c r="E55" s="62">
        <f>SUMIFS('B2.5'!O:O,'B2.5'!$B:$B,'B2.4'!$B55)</f>
        <v>0</v>
      </c>
      <c r="F55" s="62">
        <f>SUMIFS('B2.5'!P:P,'B2.5'!$B:$B,'B2.4'!$B55)</f>
        <v>0</v>
      </c>
      <c r="G55" s="62">
        <f>SUMIFS('B2.5'!L:L,'B2.5'!$B:$B,'B2.4'!$B55)</f>
        <v>0</v>
      </c>
      <c r="H55" s="62">
        <f>SUMIFS('B2.5'!M:M,'B2.5'!$B:$B,'B2.4'!$B55)</f>
        <v>0</v>
      </c>
    </row>
    <row r="56" spans="1:8">
      <c r="A56" s="15"/>
      <c r="B56" s="15"/>
      <c r="C56" s="15"/>
      <c r="D56" s="62">
        <f>SUM(SUMIFS('B2.5'!L:L,'B2.5'!$B:$B,'B2.4'!$B56)+SUMIFS('B2.5'!M:M,'B2.5'!$B:$B,'B2.4'!$B56))</f>
        <v>0</v>
      </c>
      <c r="E56" s="62">
        <f>SUMIFS('B2.5'!O:O,'B2.5'!$B:$B,'B2.4'!$B56)</f>
        <v>0</v>
      </c>
      <c r="F56" s="62">
        <f>SUMIFS('B2.5'!P:P,'B2.5'!$B:$B,'B2.4'!$B56)</f>
        <v>0</v>
      </c>
      <c r="G56" s="62">
        <f>SUMIFS('B2.5'!L:L,'B2.5'!$B:$B,'B2.4'!$B56)</f>
        <v>0</v>
      </c>
      <c r="H56" s="62">
        <f>SUMIFS('B2.5'!M:M,'B2.5'!$B:$B,'B2.4'!$B56)</f>
        <v>0</v>
      </c>
    </row>
    <row r="57" spans="1:8">
      <c r="A57" s="15"/>
      <c r="B57" s="15"/>
      <c r="C57" s="15"/>
      <c r="D57" s="62">
        <f>SUM(SUMIFS('B2.5'!L:L,'B2.5'!$B:$B,'B2.4'!$B57)+SUMIFS('B2.5'!M:M,'B2.5'!$B:$B,'B2.4'!$B57))</f>
        <v>0</v>
      </c>
      <c r="E57" s="62">
        <f>SUMIFS('B2.5'!O:O,'B2.5'!$B:$B,'B2.4'!$B57)</f>
        <v>0</v>
      </c>
      <c r="F57" s="62">
        <f>SUMIFS('B2.5'!P:P,'B2.5'!$B:$B,'B2.4'!$B57)</f>
        <v>0</v>
      </c>
      <c r="G57" s="62">
        <f>SUMIFS('B2.5'!L:L,'B2.5'!$B:$B,'B2.4'!$B57)</f>
        <v>0</v>
      </c>
      <c r="H57" s="62">
        <f>SUMIFS('B2.5'!M:M,'B2.5'!$B:$B,'B2.4'!$B57)</f>
        <v>0</v>
      </c>
    </row>
    <row r="58" spans="1:8">
      <c r="A58" s="15"/>
      <c r="B58" s="15"/>
      <c r="C58" s="15"/>
      <c r="D58" s="62">
        <f>SUM(SUMIFS('B2.5'!L:L,'B2.5'!$B:$B,'B2.4'!$B58)+SUMIFS('B2.5'!M:M,'B2.5'!$B:$B,'B2.4'!$B58))</f>
        <v>0</v>
      </c>
      <c r="E58" s="62">
        <f>SUMIFS('B2.5'!O:O,'B2.5'!$B:$B,'B2.4'!$B58)</f>
        <v>0</v>
      </c>
      <c r="F58" s="62">
        <f>SUMIFS('B2.5'!P:P,'B2.5'!$B:$B,'B2.4'!$B58)</f>
        <v>0</v>
      </c>
      <c r="G58" s="62">
        <f>SUMIFS('B2.5'!L:L,'B2.5'!$B:$B,'B2.4'!$B58)</f>
        <v>0</v>
      </c>
      <c r="H58" s="62">
        <f>SUMIFS('B2.5'!M:M,'B2.5'!$B:$B,'B2.4'!$B58)</f>
        <v>0</v>
      </c>
    </row>
    <row r="59" spans="1:8">
      <c r="A59" s="15"/>
      <c r="B59" s="15"/>
      <c r="C59" s="15"/>
      <c r="D59" s="62">
        <f>SUM(SUMIFS('B2.5'!L:L,'B2.5'!$B:$B,'B2.4'!$B59)+SUMIFS('B2.5'!M:M,'B2.5'!$B:$B,'B2.4'!$B59))</f>
        <v>0</v>
      </c>
      <c r="E59" s="62">
        <f>SUMIFS('B2.5'!O:O,'B2.5'!$B:$B,'B2.4'!$B59)</f>
        <v>0</v>
      </c>
      <c r="F59" s="62">
        <f>SUMIFS('B2.5'!P:P,'B2.5'!$B:$B,'B2.4'!$B59)</f>
        <v>0</v>
      </c>
      <c r="G59" s="62">
        <f>SUMIFS('B2.5'!L:L,'B2.5'!$B:$B,'B2.4'!$B59)</f>
        <v>0</v>
      </c>
      <c r="H59" s="62">
        <f>SUMIFS('B2.5'!M:M,'B2.5'!$B:$B,'B2.4'!$B59)</f>
        <v>0</v>
      </c>
    </row>
    <row r="60" spans="1:8">
      <c r="A60" s="15"/>
      <c r="B60" s="15"/>
      <c r="C60" s="15"/>
      <c r="D60" s="62">
        <f>SUM(SUMIFS('B2.5'!L:L,'B2.5'!$B:$B,'B2.4'!$B60)+SUMIFS('B2.5'!M:M,'B2.5'!$B:$B,'B2.4'!$B60))</f>
        <v>0</v>
      </c>
      <c r="E60" s="62">
        <f>SUMIFS('B2.5'!O:O,'B2.5'!$B:$B,'B2.4'!$B60)</f>
        <v>0</v>
      </c>
      <c r="F60" s="62">
        <f>SUMIFS('B2.5'!P:P,'B2.5'!$B:$B,'B2.4'!$B60)</f>
        <v>0</v>
      </c>
      <c r="G60" s="62">
        <f>SUMIFS('B2.5'!L:L,'B2.5'!$B:$B,'B2.4'!$B60)</f>
        <v>0</v>
      </c>
      <c r="H60" s="62">
        <f>SUMIFS('B2.5'!M:M,'B2.5'!$B:$B,'B2.4'!$B60)</f>
        <v>0</v>
      </c>
    </row>
    <row r="61" spans="1:8">
      <c r="A61" s="15"/>
      <c r="B61" s="15"/>
      <c r="C61" s="15"/>
      <c r="D61" s="62">
        <f>SUM(SUMIFS('B2.5'!L:L,'B2.5'!$B:$B,'B2.4'!$B61)+SUMIFS('B2.5'!M:M,'B2.5'!$B:$B,'B2.4'!$B61))</f>
        <v>0</v>
      </c>
      <c r="E61" s="62">
        <f>SUMIFS('B2.5'!O:O,'B2.5'!$B:$B,'B2.4'!$B61)</f>
        <v>0</v>
      </c>
      <c r="F61" s="62">
        <f>SUMIFS('B2.5'!P:P,'B2.5'!$B:$B,'B2.4'!$B61)</f>
        <v>0</v>
      </c>
      <c r="G61" s="62">
        <f>SUMIFS('B2.5'!L:L,'B2.5'!$B:$B,'B2.4'!$B61)</f>
        <v>0</v>
      </c>
      <c r="H61" s="62">
        <f>SUMIFS('B2.5'!M:M,'B2.5'!$B:$B,'B2.4'!$B61)</f>
        <v>0</v>
      </c>
    </row>
    <row r="62" spans="1:8">
      <c r="A62" s="15"/>
      <c r="B62" s="15"/>
      <c r="C62" s="15"/>
      <c r="D62" s="62">
        <f>SUM(SUMIFS('B2.5'!L:L,'B2.5'!$B:$B,'B2.4'!$B62)+SUMIFS('B2.5'!M:M,'B2.5'!$B:$B,'B2.4'!$B62))</f>
        <v>0</v>
      </c>
      <c r="E62" s="62">
        <f>SUMIFS('B2.5'!O:O,'B2.5'!$B:$B,'B2.4'!$B62)</f>
        <v>0</v>
      </c>
      <c r="F62" s="62">
        <f>SUMIFS('B2.5'!P:P,'B2.5'!$B:$B,'B2.4'!$B62)</f>
        <v>0</v>
      </c>
      <c r="G62" s="62">
        <f>SUMIFS('B2.5'!L:L,'B2.5'!$B:$B,'B2.4'!$B62)</f>
        <v>0</v>
      </c>
      <c r="H62" s="62">
        <f>SUMIFS('B2.5'!M:M,'B2.5'!$B:$B,'B2.4'!$B62)</f>
        <v>0</v>
      </c>
    </row>
    <row r="63" spans="1:8">
      <c r="A63" s="15"/>
      <c r="B63" s="15"/>
      <c r="C63" s="15"/>
      <c r="D63" s="62">
        <f>SUM(SUMIFS('B2.5'!L:L,'B2.5'!$B:$B,'B2.4'!$B63)+SUMIFS('B2.5'!M:M,'B2.5'!$B:$B,'B2.4'!$B63))</f>
        <v>0</v>
      </c>
      <c r="E63" s="62">
        <f>SUMIFS('B2.5'!O:O,'B2.5'!$B:$B,'B2.4'!$B63)</f>
        <v>0</v>
      </c>
      <c r="F63" s="62">
        <f>SUMIFS('B2.5'!P:P,'B2.5'!$B:$B,'B2.4'!$B63)</f>
        <v>0</v>
      </c>
      <c r="G63" s="62">
        <f>SUMIFS('B2.5'!L:L,'B2.5'!$B:$B,'B2.4'!$B63)</f>
        <v>0</v>
      </c>
      <c r="H63" s="62">
        <f>SUMIFS('B2.5'!M:M,'B2.5'!$B:$B,'B2.4'!$B63)</f>
        <v>0</v>
      </c>
    </row>
    <row r="64" spans="1:8">
      <c r="A64" s="15"/>
      <c r="B64" s="15"/>
      <c r="C64" s="15"/>
      <c r="D64" s="62">
        <f>SUM(SUMIFS('B2.5'!L:L,'B2.5'!$B:$B,'B2.4'!$B64)+SUMIFS('B2.5'!M:M,'B2.5'!$B:$B,'B2.4'!$B64))</f>
        <v>0</v>
      </c>
      <c r="E64" s="62">
        <f>SUMIFS('B2.5'!O:O,'B2.5'!$B:$B,'B2.4'!$B64)</f>
        <v>0</v>
      </c>
      <c r="F64" s="62">
        <f>SUMIFS('B2.5'!P:P,'B2.5'!$B:$B,'B2.4'!$B64)</f>
        <v>0</v>
      </c>
      <c r="G64" s="62">
        <f>SUMIFS('B2.5'!L:L,'B2.5'!$B:$B,'B2.4'!$B64)</f>
        <v>0</v>
      </c>
      <c r="H64" s="62">
        <f>SUMIFS('B2.5'!M:M,'B2.5'!$B:$B,'B2.4'!$B64)</f>
        <v>0</v>
      </c>
    </row>
    <row r="65" spans="1:8">
      <c r="A65" s="15"/>
      <c r="B65" s="15"/>
      <c r="C65" s="15"/>
      <c r="D65" s="62">
        <f>SUM(SUMIFS('B2.5'!L:L,'B2.5'!$B:$B,'B2.4'!$B65)+SUMIFS('B2.5'!M:M,'B2.5'!$B:$B,'B2.4'!$B65))</f>
        <v>0</v>
      </c>
      <c r="E65" s="62">
        <f>SUMIFS('B2.5'!O:O,'B2.5'!$B:$B,'B2.4'!$B65)</f>
        <v>0</v>
      </c>
      <c r="F65" s="62">
        <f>SUMIFS('B2.5'!P:P,'B2.5'!$B:$B,'B2.4'!$B65)</f>
        <v>0</v>
      </c>
      <c r="G65" s="62">
        <f>SUMIFS('B2.5'!L:L,'B2.5'!$B:$B,'B2.4'!$B65)</f>
        <v>0</v>
      </c>
      <c r="H65" s="62">
        <f>SUMIFS('B2.5'!M:M,'B2.5'!$B:$B,'B2.4'!$B65)</f>
        <v>0</v>
      </c>
    </row>
    <row r="66" spans="1:8">
      <c r="A66" s="15"/>
      <c r="B66" s="15"/>
      <c r="C66" s="15"/>
      <c r="D66" s="62">
        <f>SUM(SUMIFS('B2.5'!L:L,'B2.5'!$B:$B,'B2.4'!$B66)+SUMIFS('B2.5'!M:M,'B2.5'!$B:$B,'B2.4'!$B66))</f>
        <v>0</v>
      </c>
      <c r="E66" s="62">
        <f>SUMIFS('B2.5'!O:O,'B2.5'!$B:$B,'B2.4'!$B66)</f>
        <v>0</v>
      </c>
      <c r="F66" s="62">
        <f>SUMIFS('B2.5'!P:P,'B2.5'!$B:$B,'B2.4'!$B66)</f>
        <v>0</v>
      </c>
      <c r="G66" s="62">
        <f>SUMIFS('B2.5'!L:L,'B2.5'!$B:$B,'B2.4'!$B66)</f>
        <v>0</v>
      </c>
      <c r="H66" s="62">
        <f>SUMIFS('B2.5'!M:M,'B2.5'!$B:$B,'B2.4'!$B66)</f>
        <v>0</v>
      </c>
    </row>
    <row r="67" spans="1:8">
      <c r="A67" s="15"/>
      <c r="B67" s="15"/>
      <c r="C67" s="15"/>
      <c r="D67" s="62">
        <f>SUM(SUMIFS('B2.5'!L:L,'B2.5'!$B:$B,'B2.4'!$B67)+SUMIFS('B2.5'!M:M,'B2.5'!$B:$B,'B2.4'!$B67))</f>
        <v>0</v>
      </c>
      <c r="E67" s="62">
        <f>SUMIFS('B2.5'!O:O,'B2.5'!$B:$B,'B2.4'!$B67)</f>
        <v>0</v>
      </c>
      <c r="F67" s="62">
        <f>SUMIFS('B2.5'!P:P,'B2.5'!$B:$B,'B2.4'!$B67)</f>
        <v>0</v>
      </c>
      <c r="G67" s="62">
        <f>SUMIFS('B2.5'!L:L,'B2.5'!$B:$B,'B2.4'!$B67)</f>
        <v>0</v>
      </c>
      <c r="H67" s="62">
        <f>SUMIFS('B2.5'!M:M,'B2.5'!$B:$B,'B2.4'!$B67)</f>
        <v>0</v>
      </c>
    </row>
    <row r="68" spans="1:8">
      <c r="A68" s="15"/>
      <c r="B68" s="15"/>
      <c r="C68" s="15"/>
      <c r="D68" s="62">
        <f>SUM(SUMIFS('B2.5'!L:L,'B2.5'!$B:$B,'B2.4'!$B68)+SUMIFS('B2.5'!M:M,'B2.5'!$B:$B,'B2.4'!$B68))</f>
        <v>0</v>
      </c>
      <c r="E68" s="62">
        <f>SUMIFS('B2.5'!O:O,'B2.5'!$B:$B,'B2.4'!$B68)</f>
        <v>0</v>
      </c>
      <c r="F68" s="62">
        <f>SUMIFS('B2.5'!P:P,'B2.5'!$B:$B,'B2.4'!$B68)</f>
        <v>0</v>
      </c>
      <c r="G68" s="62">
        <f>SUMIFS('B2.5'!L:L,'B2.5'!$B:$B,'B2.4'!$B68)</f>
        <v>0</v>
      </c>
      <c r="H68" s="62">
        <f>SUMIFS('B2.5'!M:M,'B2.5'!$B:$B,'B2.4'!$B68)</f>
        <v>0</v>
      </c>
    </row>
    <row r="69" spans="1:8">
      <c r="A69" s="15"/>
      <c r="B69" s="15"/>
      <c r="C69" s="15"/>
      <c r="D69" s="62">
        <f>SUM(SUMIFS('B2.5'!L:L,'B2.5'!$B:$B,'B2.4'!$B69)+SUMIFS('B2.5'!M:M,'B2.5'!$B:$B,'B2.4'!$B69))</f>
        <v>0</v>
      </c>
      <c r="E69" s="62">
        <f>SUMIFS('B2.5'!O:O,'B2.5'!$B:$B,'B2.4'!$B69)</f>
        <v>0</v>
      </c>
      <c r="F69" s="62">
        <f>SUMIFS('B2.5'!P:P,'B2.5'!$B:$B,'B2.4'!$B69)</f>
        <v>0</v>
      </c>
      <c r="G69" s="62">
        <f>SUMIFS('B2.5'!L:L,'B2.5'!$B:$B,'B2.4'!$B69)</f>
        <v>0</v>
      </c>
      <c r="H69" s="62">
        <f>SUMIFS('B2.5'!M:M,'B2.5'!$B:$B,'B2.4'!$B69)</f>
        <v>0</v>
      </c>
    </row>
    <row r="70" spans="1:8">
      <c r="A70" s="15"/>
      <c r="B70" s="15"/>
      <c r="C70" s="15"/>
      <c r="D70" s="62">
        <f>SUM(SUMIFS('B2.5'!L:L,'B2.5'!$B:$B,'B2.4'!$B70)+SUMIFS('B2.5'!M:M,'B2.5'!$B:$B,'B2.4'!$B70))</f>
        <v>0</v>
      </c>
      <c r="E70" s="62">
        <f>SUMIFS('B2.5'!O:O,'B2.5'!$B:$B,'B2.4'!$B70)</f>
        <v>0</v>
      </c>
      <c r="F70" s="62">
        <f>SUMIFS('B2.5'!P:P,'B2.5'!$B:$B,'B2.4'!$B70)</f>
        <v>0</v>
      </c>
      <c r="G70" s="62">
        <f>SUMIFS('B2.5'!L:L,'B2.5'!$B:$B,'B2.4'!$B70)</f>
        <v>0</v>
      </c>
      <c r="H70" s="62">
        <f>SUMIFS('B2.5'!M:M,'B2.5'!$B:$B,'B2.4'!$B70)</f>
        <v>0</v>
      </c>
    </row>
    <row r="71" spans="1:8">
      <c r="A71" s="15"/>
      <c r="B71" s="15"/>
      <c r="C71" s="15"/>
      <c r="D71" s="62">
        <f>SUM(SUMIFS('B2.5'!L:L,'B2.5'!$B:$B,'B2.4'!$B71)+SUMIFS('B2.5'!M:M,'B2.5'!$B:$B,'B2.4'!$B71))</f>
        <v>0</v>
      </c>
      <c r="E71" s="62">
        <f>SUMIFS('B2.5'!O:O,'B2.5'!$B:$B,'B2.4'!$B71)</f>
        <v>0</v>
      </c>
      <c r="F71" s="62">
        <f>SUMIFS('B2.5'!P:P,'B2.5'!$B:$B,'B2.4'!$B71)</f>
        <v>0</v>
      </c>
      <c r="G71" s="62">
        <f>SUMIFS('B2.5'!L:L,'B2.5'!$B:$B,'B2.4'!$B71)</f>
        <v>0</v>
      </c>
      <c r="H71" s="62">
        <f>SUMIFS('B2.5'!M:M,'B2.5'!$B:$B,'B2.4'!$B71)</f>
        <v>0</v>
      </c>
    </row>
    <row r="72" spans="1:8">
      <c r="A72" s="15"/>
      <c r="B72" s="15"/>
      <c r="C72" s="15"/>
      <c r="D72" s="62">
        <f>SUM(SUMIFS('B2.5'!L:L,'B2.5'!$B:$B,'B2.4'!$B72)+SUMIFS('B2.5'!M:M,'B2.5'!$B:$B,'B2.4'!$B72))</f>
        <v>0</v>
      </c>
      <c r="E72" s="62">
        <f>SUMIFS('B2.5'!O:O,'B2.5'!$B:$B,'B2.4'!$B72)</f>
        <v>0</v>
      </c>
      <c r="F72" s="62">
        <f>SUMIFS('B2.5'!P:P,'B2.5'!$B:$B,'B2.4'!$B72)</f>
        <v>0</v>
      </c>
      <c r="G72" s="62">
        <f>SUMIFS('B2.5'!L:L,'B2.5'!$B:$B,'B2.4'!$B72)</f>
        <v>0</v>
      </c>
      <c r="H72" s="62">
        <f>SUMIFS('B2.5'!M:M,'B2.5'!$B:$B,'B2.4'!$B72)</f>
        <v>0</v>
      </c>
    </row>
    <row r="73" spans="1:8">
      <c r="A73" s="15"/>
      <c r="B73" s="15"/>
      <c r="C73" s="15"/>
      <c r="D73" s="62">
        <f>SUM(SUMIFS('B2.5'!L:L,'B2.5'!$B:$B,'B2.4'!$B73)+SUMIFS('B2.5'!M:M,'B2.5'!$B:$B,'B2.4'!$B73))</f>
        <v>0</v>
      </c>
      <c r="E73" s="62">
        <f>SUMIFS('B2.5'!O:O,'B2.5'!$B:$B,'B2.4'!$B73)</f>
        <v>0</v>
      </c>
      <c r="F73" s="62">
        <f>SUMIFS('B2.5'!P:P,'B2.5'!$B:$B,'B2.4'!$B73)</f>
        <v>0</v>
      </c>
      <c r="G73" s="62">
        <f>SUMIFS('B2.5'!L:L,'B2.5'!$B:$B,'B2.4'!$B73)</f>
        <v>0</v>
      </c>
      <c r="H73" s="62">
        <f>SUMIFS('B2.5'!M:M,'B2.5'!$B:$B,'B2.4'!$B73)</f>
        <v>0</v>
      </c>
    </row>
    <row r="74" spans="1:8">
      <c r="A74" s="15"/>
      <c r="B74" s="15"/>
      <c r="C74" s="15"/>
      <c r="D74" s="62">
        <f>SUM(SUMIFS('B2.5'!L:L,'B2.5'!$B:$B,'B2.4'!$B74)+SUMIFS('B2.5'!M:M,'B2.5'!$B:$B,'B2.4'!$B74))</f>
        <v>0</v>
      </c>
      <c r="E74" s="62">
        <f>SUMIFS('B2.5'!O:O,'B2.5'!$B:$B,'B2.4'!$B74)</f>
        <v>0</v>
      </c>
      <c r="F74" s="62">
        <f>SUMIFS('B2.5'!P:P,'B2.5'!$B:$B,'B2.4'!$B74)</f>
        <v>0</v>
      </c>
      <c r="G74" s="62">
        <f>SUMIFS('B2.5'!L:L,'B2.5'!$B:$B,'B2.4'!$B74)</f>
        <v>0</v>
      </c>
      <c r="H74" s="62">
        <f>SUMIFS('B2.5'!M:M,'B2.5'!$B:$B,'B2.4'!$B74)</f>
        <v>0</v>
      </c>
    </row>
  </sheetData>
  <sheetProtection algorithmName="SHA-512" hashValue="dMAuaUhKJVPC28ucXxWP7qcMvzTlSk3sfbucyr29aLLMuPaKKOPakeVaQ3dirnYcMki7Wing8eq73P/BRkukNA==" saltValue="MiL8x3b1xga8q/mp4Il7bg==" spinCount="100000" sheet="1" selectLockedCells="1"/>
  <dataValidations count="1">
    <dataValidation type="textLength" operator="lessThanOrEqual" allowBlank="1" showInputMessage="1" showErrorMessage="1" sqref="C4:C74" xr:uid="{ABD31784-6E25-40E9-9EFA-120C8095D439}">
      <formula1>250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8FDC372-9C82-415B-BFB1-10242015E0ED}">
          <x14:formula1>
            <xm:f>Filter!$A$2:$A$9</xm:f>
          </x14:formula1>
          <xm:sqref>A4:A74</xm:sqref>
        </x14:dataValidation>
        <x14:dataValidation type="list" showInputMessage="1" showErrorMessage="1" xr:uid="{9F1C17EF-68F4-42CB-9149-B1FA069F08BA}">
          <x14:formula1>
            <xm:f>Filter!$B$2:$B$31</xm:f>
          </x14:formula1>
          <xm:sqref>B4:B74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BA68-EBD7-4670-B389-2200F2DFF6CE}">
  <sheetPr codeName="Hárok19">
    <tabColor rgb="FFFF6699"/>
  </sheetPr>
  <dimension ref="A1:U504"/>
  <sheetViews>
    <sheetView workbookViewId="0">
      <selection activeCell="U18" sqref="U18"/>
    </sheetView>
  </sheetViews>
  <sheetFormatPr defaultColWidth="9.140625" defaultRowHeight="15"/>
  <cols>
    <col min="1" max="1" width="16.42578125" style="44" bestFit="1" customWidth="1"/>
    <col min="2" max="2" width="26.42578125" style="44" customWidth="1"/>
    <col min="3" max="3" width="35.7109375" style="44" customWidth="1"/>
    <col min="4" max="4" width="28.28515625" style="44" bestFit="1" customWidth="1"/>
    <col min="5" max="9" width="28.28515625" style="44" customWidth="1"/>
    <col min="10" max="10" width="41.140625" style="44" bestFit="1" customWidth="1"/>
    <col min="11" max="11" width="28.28515625" style="44" bestFit="1" customWidth="1"/>
    <col min="12" max="14" width="28.28515625" style="44" customWidth="1"/>
    <col min="15" max="16" width="12.5703125" style="44" customWidth="1"/>
    <col min="17" max="17" width="14.140625" style="44" bestFit="1" customWidth="1"/>
    <col min="18" max="18" width="48" style="44" bestFit="1" customWidth="1"/>
    <col min="19" max="19" width="44.5703125" style="44" customWidth="1"/>
    <col min="20" max="21" width="75.7109375" style="44" customWidth="1"/>
    <col min="22" max="16384" width="9.140625" style="44"/>
  </cols>
  <sheetData>
    <row r="1" spans="1:21">
      <c r="A1" s="64" t="s">
        <v>0</v>
      </c>
      <c r="B1" s="64" t="s">
        <v>1</v>
      </c>
      <c r="C1" s="64" t="s">
        <v>16</v>
      </c>
      <c r="D1" s="64" t="s">
        <v>15</v>
      </c>
      <c r="E1" s="64" t="s">
        <v>110</v>
      </c>
      <c r="F1" s="64" t="s">
        <v>111</v>
      </c>
      <c r="G1" s="64" t="s">
        <v>126</v>
      </c>
      <c r="H1" s="64" t="s">
        <v>127</v>
      </c>
      <c r="I1" s="64" t="s">
        <v>129</v>
      </c>
      <c r="J1" s="64" t="s">
        <v>20</v>
      </c>
      <c r="K1" s="64" t="s">
        <v>19</v>
      </c>
      <c r="L1" s="64" t="s">
        <v>25</v>
      </c>
      <c r="M1" s="64" t="s">
        <v>113</v>
      </c>
      <c r="N1" s="64" t="s">
        <v>114</v>
      </c>
      <c r="O1" s="64" t="s">
        <v>23</v>
      </c>
      <c r="P1" s="64" t="s">
        <v>24</v>
      </c>
      <c r="Q1" s="64" t="s">
        <v>21</v>
      </c>
      <c r="R1" s="64" t="s">
        <v>115</v>
      </c>
      <c r="S1" s="64" t="s">
        <v>17</v>
      </c>
      <c r="T1" s="65" t="s">
        <v>27</v>
      </c>
      <c r="U1" s="65" t="s">
        <v>116</v>
      </c>
    </row>
    <row r="2" spans="1:21">
      <c r="A2" s="9" t="s">
        <v>572</v>
      </c>
      <c r="B2" s="9" t="s">
        <v>572</v>
      </c>
      <c r="C2" s="9" t="s">
        <v>562</v>
      </c>
      <c r="D2" s="9" t="s">
        <v>572</v>
      </c>
      <c r="E2" s="9" t="s">
        <v>572</v>
      </c>
      <c r="F2" s="9" t="s">
        <v>572</v>
      </c>
      <c r="G2" s="9" t="s">
        <v>572</v>
      </c>
      <c r="H2" s="9" t="s">
        <v>572</v>
      </c>
      <c r="I2" s="9" t="s">
        <v>572</v>
      </c>
      <c r="J2" s="9" t="s">
        <v>572</v>
      </c>
      <c r="K2" s="9" t="s">
        <v>578</v>
      </c>
      <c r="L2" s="9" t="s">
        <v>562</v>
      </c>
      <c r="M2" s="9" t="s">
        <v>562</v>
      </c>
      <c r="N2" s="9" t="s">
        <v>572</v>
      </c>
      <c r="O2" s="9" t="s">
        <v>579</v>
      </c>
      <c r="P2" s="9" t="s">
        <v>579</v>
      </c>
      <c r="Q2" s="9" t="s">
        <v>562</v>
      </c>
      <c r="R2" s="9" t="s">
        <v>581</v>
      </c>
      <c r="S2" s="9" t="s">
        <v>580</v>
      </c>
      <c r="T2" s="47" t="s">
        <v>582</v>
      </c>
      <c r="U2" s="47" t="s">
        <v>582</v>
      </c>
    </row>
    <row r="3" spans="1:21">
      <c r="A3" s="9"/>
      <c r="B3" s="48"/>
      <c r="D3" s="48"/>
      <c r="E3" s="48"/>
      <c r="F3" s="48"/>
      <c r="G3" s="48"/>
      <c r="H3" s="48"/>
      <c r="I3" s="48"/>
    </row>
    <row r="4" spans="1:2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6"/>
      <c r="N4" s="15"/>
      <c r="O4" s="100">
        <f t="shared" ref="O4:O6" si="0">IF(N4="BV", L4+M4,0)</f>
        <v>0</v>
      </c>
      <c r="P4" s="100">
        <f t="shared" ref="P4:P6" si="1">IF(N4="KV", L4+M4,0)</f>
        <v>0</v>
      </c>
      <c r="Q4" s="15"/>
      <c r="R4" s="15"/>
      <c r="S4" s="15"/>
      <c r="T4" s="15"/>
      <c r="U4" s="15"/>
    </row>
    <row r="5" spans="1:2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6"/>
      <c r="N5" s="15"/>
      <c r="O5" s="100">
        <f t="shared" si="0"/>
        <v>0</v>
      </c>
      <c r="P5" s="100">
        <f t="shared" si="1"/>
        <v>0</v>
      </c>
      <c r="Q5" s="15"/>
      <c r="R5" s="15"/>
      <c r="S5" s="15"/>
      <c r="T5" s="15"/>
      <c r="U5" s="15"/>
    </row>
    <row r="6" spans="1:2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5"/>
      <c r="O6" s="100">
        <f t="shared" si="0"/>
        <v>0</v>
      </c>
      <c r="P6" s="100">
        <f t="shared" si="1"/>
        <v>0</v>
      </c>
      <c r="Q6" s="15"/>
      <c r="R6" s="15"/>
      <c r="S6" s="15"/>
      <c r="T6" s="15"/>
      <c r="U6" s="15"/>
    </row>
    <row r="7" spans="1:21" s="6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6"/>
      <c r="N7" s="15"/>
      <c r="O7" s="100">
        <f>IF(N7="BV", L7+M7,0)</f>
        <v>0</v>
      </c>
      <c r="P7" s="100">
        <f>IF(N7="KV", L7+M7,0)</f>
        <v>0</v>
      </c>
      <c r="Q7" s="15"/>
      <c r="R7" s="15"/>
      <c r="S7" s="15"/>
      <c r="T7" s="15"/>
      <c r="U7" s="15"/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5"/>
      <c r="O8" s="100">
        <f t="shared" ref="O8:O71" si="2">IF(N8="BV", L8+M8,0)</f>
        <v>0</v>
      </c>
      <c r="P8" s="100">
        <f t="shared" ref="P8:P71" si="3">IF(N8="KV", L8+M8,0)</f>
        <v>0</v>
      </c>
      <c r="Q8" s="15"/>
      <c r="R8" s="15"/>
      <c r="S8" s="15"/>
      <c r="T8" s="15"/>
      <c r="U8" s="15"/>
    </row>
    <row r="9" spans="1:2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5"/>
      <c r="O9" s="100">
        <f t="shared" si="2"/>
        <v>0</v>
      </c>
      <c r="P9" s="100">
        <f t="shared" si="3"/>
        <v>0</v>
      </c>
      <c r="Q9" s="15"/>
      <c r="R9" s="15"/>
      <c r="S9" s="15"/>
      <c r="T9" s="15"/>
      <c r="U9" s="15"/>
    </row>
    <row r="10" spans="1:2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5"/>
      <c r="O10" s="100">
        <f t="shared" si="2"/>
        <v>0</v>
      </c>
      <c r="P10" s="100">
        <f t="shared" si="3"/>
        <v>0</v>
      </c>
      <c r="Q10" s="15"/>
      <c r="R10" s="15"/>
      <c r="S10" s="15"/>
      <c r="T10" s="15"/>
      <c r="U10" s="15"/>
    </row>
    <row r="11" spans="1:2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5"/>
      <c r="O11" s="100">
        <f t="shared" si="2"/>
        <v>0</v>
      </c>
      <c r="P11" s="100">
        <f t="shared" si="3"/>
        <v>0</v>
      </c>
      <c r="Q11" s="15"/>
      <c r="R11" s="15"/>
      <c r="S11" s="15"/>
      <c r="T11" s="15"/>
      <c r="U11" s="15"/>
    </row>
    <row r="12" spans="1:2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5"/>
      <c r="O12" s="100">
        <f t="shared" si="2"/>
        <v>0</v>
      </c>
      <c r="P12" s="100">
        <f t="shared" si="3"/>
        <v>0</v>
      </c>
      <c r="Q12" s="15"/>
      <c r="R12" s="15"/>
      <c r="S12" s="15"/>
      <c r="T12" s="15"/>
      <c r="U12" s="15"/>
    </row>
    <row r="13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5"/>
      <c r="O13" s="100">
        <f t="shared" si="2"/>
        <v>0</v>
      </c>
      <c r="P13" s="100">
        <f t="shared" si="3"/>
        <v>0</v>
      </c>
      <c r="Q13" s="15"/>
      <c r="R13" s="15"/>
      <c r="S13" s="15"/>
      <c r="T13" s="15"/>
      <c r="U13" s="15"/>
    </row>
    <row r="14" spans="1:2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5"/>
      <c r="O14" s="100">
        <f t="shared" si="2"/>
        <v>0</v>
      </c>
      <c r="P14" s="100">
        <f t="shared" si="3"/>
        <v>0</v>
      </c>
      <c r="Q14" s="15"/>
      <c r="R14" s="15"/>
      <c r="S14" s="15"/>
      <c r="T14" s="15"/>
      <c r="U14" s="15"/>
    </row>
    <row r="15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5"/>
      <c r="O15" s="100">
        <f t="shared" si="2"/>
        <v>0</v>
      </c>
      <c r="P15" s="100">
        <f t="shared" si="3"/>
        <v>0</v>
      </c>
      <c r="Q15" s="15"/>
      <c r="R15" s="15"/>
      <c r="S15" s="15"/>
      <c r="T15" s="15"/>
      <c r="U15" s="15"/>
    </row>
    <row r="16" spans="1:2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  <c r="N16" s="15"/>
      <c r="O16" s="100">
        <f t="shared" si="2"/>
        <v>0</v>
      </c>
      <c r="P16" s="100">
        <f t="shared" si="3"/>
        <v>0</v>
      </c>
      <c r="Q16" s="15"/>
      <c r="R16" s="15"/>
      <c r="S16" s="15"/>
      <c r="T16" s="15"/>
      <c r="U16" s="15"/>
    </row>
    <row r="17" spans="1:2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5"/>
      <c r="O17" s="100">
        <f t="shared" si="2"/>
        <v>0</v>
      </c>
      <c r="P17" s="100">
        <f t="shared" si="3"/>
        <v>0</v>
      </c>
      <c r="Q17" s="15"/>
      <c r="R17" s="15"/>
      <c r="S17" s="15"/>
      <c r="T17" s="15"/>
      <c r="U17" s="15"/>
    </row>
    <row r="18" spans="1:2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  <c r="N18" s="15"/>
      <c r="O18" s="100">
        <f t="shared" si="2"/>
        <v>0</v>
      </c>
      <c r="P18" s="100">
        <f t="shared" si="3"/>
        <v>0</v>
      </c>
      <c r="Q18" s="15"/>
      <c r="R18" s="15"/>
      <c r="S18" s="15"/>
      <c r="T18" s="15"/>
      <c r="U18" s="15"/>
    </row>
    <row r="19" spans="1:2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5"/>
      <c r="O19" s="100">
        <f t="shared" si="2"/>
        <v>0</v>
      </c>
      <c r="P19" s="100">
        <f t="shared" si="3"/>
        <v>0</v>
      </c>
      <c r="Q19" s="15"/>
      <c r="R19" s="15"/>
      <c r="S19" s="15"/>
      <c r="T19" s="15"/>
      <c r="U19" s="15"/>
    </row>
    <row r="20" spans="1:2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5"/>
      <c r="O20" s="100">
        <f t="shared" si="2"/>
        <v>0</v>
      </c>
      <c r="P20" s="100">
        <f t="shared" si="3"/>
        <v>0</v>
      </c>
      <c r="Q20" s="15"/>
      <c r="R20" s="15"/>
      <c r="S20" s="15"/>
      <c r="T20" s="15"/>
      <c r="U20" s="15"/>
    </row>
    <row r="21" spans="1: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5"/>
      <c r="O21" s="100">
        <f t="shared" si="2"/>
        <v>0</v>
      </c>
      <c r="P21" s="100">
        <f t="shared" si="3"/>
        <v>0</v>
      </c>
      <c r="Q21" s="15"/>
      <c r="R21" s="15"/>
      <c r="S21" s="15"/>
      <c r="T21" s="15"/>
      <c r="U21" s="15"/>
    </row>
    <row r="22" spans="1:2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5"/>
      <c r="O22" s="100">
        <f t="shared" si="2"/>
        <v>0</v>
      </c>
      <c r="P22" s="100">
        <f t="shared" si="3"/>
        <v>0</v>
      </c>
      <c r="Q22" s="15"/>
      <c r="R22" s="15"/>
      <c r="S22" s="15"/>
      <c r="T22" s="15"/>
      <c r="U22" s="15"/>
    </row>
    <row r="23" spans="1:2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5"/>
      <c r="O23" s="100">
        <f t="shared" si="2"/>
        <v>0</v>
      </c>
      <c r="P23" s="100">
        <f t="shared" si="3"/>
        <v>0</v>
      </c>
      <c r="Q23" s="15"/>
      <c r="R23" s="15"/>
      <c r="S23" s="15"/>
      <c r="T23" s="15"/>
      <c r="U23" s="15"/>
    </row>
    <row r="24" spans="1:2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5"/>
      <c r="O24" s="100">
        <f t="shared" si="2"/>
        <v>0</v>
      </c>
      <c r="P24" s="100">
        <f t="shared" si="3"/>
        <v>0</v>
      </c>
      <c r="Q24" s="15"/>
      <c r="R24" s="15"/>
      <c r="S24" s="15"/>
      <c r="T24" s="15"/>
      <c r="U24" s="15"/>
    </row>
    <row r="25" spans="1:2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  <c r="N25" s="15"/>
      <c r="O25" s="100">
        <f t="shared" si="2"/>
        <v>0</v>
      </c>
      <c r="P25" s="100">
        <f t="shared" si="3"/>
        <v>0</v>
      </c>
      <c r="Q25" s="15"/>
      <c r="R25" s="15"/>
      <c r="S25" s="15"/>
      <c r="T25" s="15"/>
      <c r="U25" s="15"/>
    </row>
    <row r="26" spans="1:2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  <c r="N26" s="15"/>
      <c r="O26" s="100">
        <f t="shared" si="2"/>
        <v>0</v>
      </c>
      <c r="P26" s="100">
        <f t="shared" si="3"/>
        <v>0</v>
      </c>
      <c r="Q26" s="15"/>
      <c r="R26" s="15"/>
      <c r="S26" s="15"/>
      <c r="T26" s="15"/>
      <c r="U26" s="15"/>
    </row>
    <row r="27" spans="1:2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5"/>
      <c r="O27" s="100">
        <f t="shared" si="2"/>
        <v>0</v>
      </c>
      <c r="P27" s="100">
        <f t="shared" si="3"/>
        <v>0</v>
      </c>
      <c r="Q27" s="15"/>
      <c r="R27" s="15"/>
      <c r="S27" s="15"/>
      <c r="T27" s="15"/>
      <c r="U27" s="15"/>
    </row>
    <row r="28" spans="1:2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  <c r="N28" s="15"/>
      <c r="O28" s="100">
        <f t="shared" si="2"/>
        <v>0</v>
      </c>
      <c r="P28" s="100">
        <f t="shared" si="3"/>
        <v>0</v>
      </c>
      <c r="Q28" s="15"/>
      <c r="R28" s="15"/>
      <c r="S28" s="15"/>
      <c r="T28" s="15"/>
      <c r="U28" s="15"/>
    </row>
    <row r="29" spans="1:2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5"/>
      <c r="O29" s="100">
        <f t="shared" si="2"/>
        <v>0</v>
      </c>
      <c r="P29" s="100">
        <f t="shared" si="3"/>
        <v>0</v>
      </c>
      <c r="Q29" s="15"/>
      <c r="R29" s="15"/>
      <c r="S29" s="15"/>
      <c r="T29" s="15"/>
      <c r="U29" s="15"/>
    </row>
    <row r="30" spans="1:2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5"/>
      <c r="O30" s="100">
        <f t="shared" si="2"/>
        <v>0</v>
      </c>
      <c r="P30" s="100">
        <f t="shared" si="3"/>
        <v>0</v>
      </c>
      <c r="Q30" s="15"/>
      <c r="R30" s="15"/>
      <c r="S30" s="15"/>
      <c r="T30" s="15"/>
      <c r="U30" s="15"/>
    </row>
    <row r="31" spans="1:2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  <c r="N31" s="15"/>
      <c r="O31" s="100">
        <f t="shared" si="2"/>
        <v>0</v>
      </c>
      <c r="P31" s="100">
        <f t="shared" si="3"/>
        <v>0</v>
      </c>
      <c r="Q31" s="15"/>
      <c r="R31" s="15"/>
      <c r="S31" s="15"/>
      <c r="T31" s="15"/>
      <c r="U31" s="15"/>
    </row>
    <row r="32" spans="1:2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  <c r="N32" s="15"/>
      <c r="O32" s="100">
        <f t="shared" si="2"/>
        <v>0</v>
      </c>
      <c r="P32" s="100">
        <f t="shared" si="3"/>
        <v>0</v>
      </c>
      <c r="Q32" s="15"/>
      <c r="R32" s="15"/>
      <c r="S32" s="15"/>
      <c r="T32" s="15"/>
      <c r="U32" s="15"/>
    </row>
    <row r="33" spans="1:2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  <c r="N33" s="15"/>
      <c r="O33" s="100">
        <f t="shared" si="2"/>
        <v>0</v>
      </c>
      <c r="P33" s="100">
        <f t="shared" si="3"/>
        <v>0</v>
      </c>
      <c r="Q33" s="15"/>
      <c r="R33" s="15"/>
      <c r="S33" s="15"/>
      <c r="T33" s="15"/>
      <c r="U33" s="15"/>
    </row>
    <row r="34" spans="1:2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5"/>
      <c r="O34" s="100">
        <f t="shared" si="2"/>
        <v>0</v>
      </c>
      <c r="P34" s="100">
        <f t="shared" si="3"/>
        <v>0</v>
      </c>
      <c r="Q34" s="15"/>
      <c r="R34" s="15"/>
      <c r="S34" s="15"/>
      <c r="T34" s="15"/>
      <c r="U34" s="15"/>
    </row>
    <row r="35" spans="1:2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5"/>
      <c r="O35" s="100">
        <f t="shared" si="2"/>
        <v>0</v>
      </c>
      <c r="P35" s="100">
        <f t="shared" si="3"/>
        <v>0</v>
      </c>
      <c r="Q35" s="15"/>
      <c r="R35" s="15"/>
      <c r="S35" s="15"/>
      <c r="T35" s="15"/>
      <c r="U35" s="15"/>
    </row>
    <row r="36" spans="1:2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  <c r="N36" s="15"/>
      <c r="O36" s="100">
        <f t="shared" si="2"/>
        <v>0</v>
      </c>
      <c r="P36" s="100">
        <f t="shared" si="3"/>
        <v>0</v>
      </c>
      <c r="Q36" s="15"/>
      <c r="R36" s="15"/>
      <c r="S36" s="15"/>
      <c r="T36" s="15"/>
      <c r="U36" s="15"/>
    </row>
    <row r="37" spans="1:2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  <c r="N37" s="15"/>
      <c r="O37" s="100">
        <f t="shared" si="2"/>
        <v>0</v>
      </c>
      <c r="P37" s="100">
        <f t="shared" si="3"/>
        <v>0</v>
      </c>
      <c r="Q37" s="15"/>
      <c r="R37" s="15"/>
      <c r="S37" s="15"/>
      <c r="T37" s="15"/>
      <c r="U37" s="15"/>
    </row>
    <row r="38" spans="1: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5"/>
      <c r="O38" s="100">
        <f t="shared" si="2"/>
        <v>0</v>
      </c>
      <c r="P38" s="100">
        <f t="shared" si="3"/>
        <v>0</v>
      </c>
      <c r="Q38" s="15"/>
      <c r="R38" s="15"/>
      <c r="S38" s="15"/>
      <c r="T38" s="15"/>
      <c r="U38" s="15"/>
    </row>
    <row r="39" spans="1: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5"/>
      <c r="O39" s="100">
        <f t="shared" si="2"/>
        <v>0</v>
      </c>
      <c r="P39" s="100">
        <f t="shared" si="3"/>
        <v>0</v>
      </c>
      <c r="Q39" s="15"/>
      <c r="R39" s="15"/>
      <c r="S39" s="15"/>
      <c r="T39" s="15"/>
      <c r="U39" s="15"/>
    </row>
    <row r="40" spans="1: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  <c r="N40" s="15"/>
      <c r="O40" s="100">
        <f t="shared" si="2"/>
        <v>0</v>
      </c>
      <c r="P40" s="100">
        <f t="shared" si="3"/>
        <v>0</v>
      </c>
      <c r="Q40" s="15"/>
      <c r="R40" s="15"/>
      <c r="S40" s="15"/>
      <c r="T40" s="15"/>
      <c r="U40" s="15"/>
    </row>
    <row r="41" spans="1: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5"/>
      <c r="O41" s="100">
        <f t="shared" si="2"/>
        <v>0</v>
      </c>
      <c r="P41" s="100">
        <f t="shared" si="3"/>
        <v>0</v>
      </c>
      <c r="Q41" s="15"/>
      <c r="R41" s="15"/>
      <c r="S41" s="15"/>
      <c r="T41" s="15"/>
      <c r="U41" s="15"/>
    </row>
    <row r="42" spans="1: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  <c r="N42" s="15"/>
      <c r="O42" s="100">
        <f t="shared" si="2"/>
        <v>0</v>
      </c>
      <c r="P42" s="100">
        <f t="shared" si="3"/>
        <v>0</v>
      </c>
      <c r="Q42" s="15"/>
      <c r="R42" s="15"/>
      <c r="S42" s="15"/>
      <c r="T42" s="15"/>
      <c r="U42" s="15"/>
    </row>
    <row r="43" spans="1: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  <c r="N43" s="15"/>
      <c r="O43" s="100">
        <f t="shared" si="2"/>
        <v>0</v>
      </c>
      <c r="P43" s="100">
        <f t="shared" si="3"/>
        <v>0</v>
      </c>
      <c r="Q43" s="15"/>
      <c r="R43" s="15"/>
      <c r="S43" s="15"/>
      <c r="T43" s="15"/>
      <c r="U43" s="15"/>
    </row>
    <row r="44" spans="1:2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  <c r="N44" s="15"/>
      <c r="O44" s="100">
        <f t="shared" si="2"/>
        <v>0</v>
      </c>
      <c r="P44" s="100">
        <f t="shared" si="3"/>
        <v>0</v>
      </c>
      <c r="Q44" s="15"/>
      <c r="R44" s="15"/>
      <c r="S44" s="15"/>
      <c r="T44" s="15"/>
      <c r="U44" s="15"/>
    </row>
    <row r="45" spans="1:2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  <c r="N45" s="15"/>
      <c r="O45" s="100">
        <f t="shared" si="2"/>
        <v>0</v>
      </c>
      <c r="P45" s="100">
        <f t="shared" si="3"/>
        <v>0</v>
      </c>
      <c r="Q45" s="15"/>
      <c r="R45" s="15"/>
      <c r="S45" s="15"/>
      <c r="T45" s="15"/>
      <c r="U45" s="15"/>
    </row>
    <row r="46" spans="1:2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  <c r="N46" s="15"/>
      <c r="O46" s="100">
        <f t="shared" si="2"/>
        <v>0</v>
      </c>
      <c r="P46" s="100">
        <f t="shared" si="3"/>
        <v>0</v>
      </c>
      <c r="Q46" s="15"/>
      <c r="R46" s="15"/>
      <c r="S46" s="15"/>
      <c r="T46" s="15"/>
      <c r="U46" s="15"/>
    </row>
    <row r="47" spans="1:2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  <c r="N47" s="15"/>
      <c r="O47" s="100">
        <f t="shared" si="2"/>
        <v>0</v>
      </c>
      <c r="P47" s="100">
        <f t="shared" si="3"/>
        <v>0</v>
      </c>
      <c r="Q47" s="15"/>
      <c r="R47" s="15"/>
      <c r="S47" s="15"/>
      <c r="T47" s="15"/>
      <c r="U47" s="15"/>
    </row>
    <row r="48" spans="1:2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5"/>
      <c r="O48" s="100">
        <f t="shared" si="2"/>
        <v>0</v>
      </c>
      <c r="P48" s="100">
        <f t="shared" si="3"/>
        <v>0</v>
      </c>
      <c r="Q48" s="15"/>
      <c r="R48" s="15"/>
      <c r="S48" s="15"/>
      <c r="T48" s="15"/>
      <c r="U48" s="15"/>
    </row>
    <row r="49" spans="1:2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  <c r="N49" s="15"/>
      <c r="O49" s="100">
        <f t="shared" si="2"/>
        <v>0</v>
      </c>
      <c r="P49" s="100">
        <f t="shared" si="3"/>
        <v>0</v>
      </c>
      <c r="Q49" s="15"/>
      <c r="R49" s="15"/>
      <c r="S49" s="15"/>
      <c r="T49" s="15"/>
      <c r="U49" s="15"/>
    </row>
    <row r="50" spans="1:2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  <c r="N50" s="15"/>
      <c r="O50" s="100">
        <f t="shared" si="2"/>
        <v>0</v>
      </c>
      <c r="P50" s="100">
        <f t="shared" si="3"/>
        <v>0</v>
      </c>
      <c r="Q50" s="15"/>
      <c r="R50" s="15"/>
      <c r="S50" s="15"/>
      <c r="T50" s="15"/>
      <c r="U50" s="15"/>
    </row>
    <row r="51" spans="1:2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  <c r="N51" s="15"/>
      <c r="O51" s="100">
        <f t="shared" si="2"/>
        <v>0</v>
      </c>
      <c r="P51" s="100">
        <f t="shared" si="3"/>
        <v>0</v>
      </c>
      <c r="Q51" s="15"/>
      <c r="R51" s="15"/>
      <c r="S51" s="15"/>
      <c r="T51" s="15"/>
      <c r="U51" s="15"/>
    </row>
    <row r="52" spans="1:2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  <c r="N52" s="15"/>
      <c r="O52" s="100">
        <f t="shared" si="2"/>
        <v>0</v>
      </c>
      <c r="P52" s="100">
        <f t="shared" si="3"/>
        <v>0</v>
      </c>
      <c r="Q52" s="15"/>
      <c r="R52" s="15"/>
      <c r="S52" s="15"/>
      <c r="T52" s="15"/>
      <c r="U52" s="15"/>
    </row>
    <row r="53" spans="1:2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  <c r="N53" s="15"/>
      <c r="O53" s="100">
        <f t="shared" si="2"/>
        <v>0</v>
      </c>
      <c r="P53" s="100">
        <f t="shared" si="3"/>
        <v>0</v>
      </c>
      <c r="Q53" s="15"/>
      <c r="R53" s="15"/>
      <c r="S53" s="15"/>
      <c r="T53" s="15"/>
      <c r="U53" s="15"/>
    </row>
    <row r="54" spans="1:2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  <c r="N54" s="15"/>
      <c r="O54" s="100">
        <f t="shared" si="2"/>
        <v>0</v>
      </c>
      <c r="P54" s="100">
        <f t="shared" si="3"/>
        <v>0</v>
      </c>
      <c r="Q54" s="15"/>
      <c r="R54" s="15"/>
      <c r="S54" s="15"/>
      <c r="T54" s="15"/>
      <c r="U54" s="15"/>
    </row>
    <row r="55" spans="1:2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5"/>
      <c r="O55" s="100">
        <f t="shared" si="2"/>
        <v>0</v>
      </c>
      <c r="P55" s="100">
        <f t="shared" si="3"/>
        <v>0</v>
      </c>
      <c r="Q55" s="15"/>
      <c r="R55" s="15"/>
      <c r="S55" s="15"/>
      <c r="T55" s="15"/>
      <c r="U55" s="15"/>
    </row>
    <row r="56" spans="1:2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5"/>
      <c r="O56" s="100">
        <f t="shared" si="2"/>
        <v>0</v>
      </c>
      <c r="P56" s="100">
        <f t="shared" si="3"/>
        <v>0</v>
      </c>
      <c r="Q56" s="15"/>
      <c r="R56" s="15"/>
      <c r="S56" s="15"/>
      <c r="T56" s="15"/>
      <c r="U56" s="15"/>
    </row>
    <row r="57" spans="1:2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  <c r="N57" s="15"/>
      <c r="O57" s="100">
        <f t="shared" si="2"/>
        <v>0</v>
      </c>
      <c r="P57" s="100">
        <f t="shared" si="3"/>
        <v>0</v>
      </c>
      <c r="Q57" s="15"/>
      <c r="R57" s="15"/>
      <c r="S57" s="15"/>
      <c r="T57" s="15"/>
      <c r="U57" s="15"/>
    </row>
    <row r="58" spans="1:2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  <c r="N58" s="15"/>
      <c r="O58" s="100">
        <f t="shared" si="2"/>
        <v>0</v>
      </c>
      <c r="P58" s="100">
        <f t="shared" si="3"/>
        <v>0</v>
      </c>
      <c r="Q58" s="15"/>
      <c r="R58" s="15"/>
      <c r="S58" s="15"/>
      <c r="T58" s="15"/>
      <c r="U58" s="15"/>
    </row>
    <row r="59" spans="1:2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  <c r="N59" s="15"/>
      <c r="O59" s="100">
        <f t="shared" si="2"/>
        <v>0</v>
      </c>
      <c r="P59" s="100">
        <f t="shared" si="3"/>
        <v>0</v>
      </c>
      <c r="Q59" s="15"/>
      <c r="R59" s="15"/>
      <c r="S59" s="15"/>
      <c r="T59" s="15"/>
      <c r="U59" s="15"/>
    </row>
    <row r="60" spans="1:2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5"/>
      <c r="O60" s="100">
        <f t="shared" si="2"/>
        <v>0</v>
      </c>
      <c r="P60" s="100">
        <f t="shared" si="3"/>
        <v>0</v>
      </c>
      <c r="Q60" s="15"/>
      <c r="R60" s="15"/>
      <c r="S60" s="15"/>
      <c r="T60" s="15"/>
      <c r="U60" s="15"/>
    </row>
    <row r="61" spans="1:2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6"/>
      <c r="M61" s="16"/>
      <c r="N61" s="15"/>
      <c r="O61" s="100">
        <f t="shared" si="2"/>
        <v>0</v>
      </c>
      <c r="P61" s="100">
        <f t="shared" si="3"/>
        <v>0</v>
      </c>
      <c r="Q61" s="15"/>
      <c r="R61" s="15"/>
      <c r="S61" s="15"/>
      <c r="T61" s="15"/>
      <c r="U61" s="15"/>
    </row>
    <row r="62" spans="1:2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5"/>
      <c r="O62" s="100">
        <f t="shared" si="2"/>
        <v>0</v>
      </c>
      <c r="P62" s="100">
        <f t="shared" si="3"/>
        <v>0</v>
      </c>
      <c r="Q62" s="15"/>
      <c r="R62" s="15"/>
      <c r="S62" s="15"/>
      <c r="T62" s="15"/>
      <c r="U62" s="15"/>
    </row>
    <row r="63" spans="1:2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/>
      <c r="M63" s="16"/>
      <c r="N63" s="15"/>
      <c r="O63" s="100">
        <f t="shared" si="2"/>
        <v>0</v>
      </c>
      <c r="P63" s="100">
        <f t="shared" si="3"/>
        <v>0</v>
      </c>
      <c r="Q63" s="15"/>
      <c r="R63" s="15"/>
      <c r="S63" s="15"/>
      <c r="T63" s="15"/>
      <c r="U63" s="15"/>
    </row>
    <row r="64" spans="1:2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5"/>
      <c r="O64" s="100">
        <f t="shared" si="2"/>
        <v>0</v>
      </c>
      <c r="P64" s="100">
        <f t="shared" si="3"/>
        <v>0</v>
      </c>
      <c r="Q64" s="15"/>
      <c r="R64" s="15"/>
      <c r="S64" s="15"/>
      <c r="T64" s="15"/>
      <c r="U64" s="15"/>
    </row>
    <row r="65" spans="1:2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6"/>
      <c r="N65" s="15"/>
      <c r="O65" s="100">
        <f t="shared" si="2"/>
        <v>0</v>
      </c>
      <c r="P65" s="100">
        <f t="shared" si="3"/>
        <v>0</v>
      </c>
      <c r="Q65" s="15"/>
      <c r="R65" s="15"/>
      <c r="S65" s="15"/>
      <c r="T65" s="15"/>
      <c r="U65" s="15"/>
    </row>
    <row r="66" spans="1:2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6"/>
      <c r="M66" s="16"/>
      <c r="N66" s="15"/>
      <c r="O66" s="100">
        <f t="shared" si="2"/>
        <v>0</v>
      </c>
      <c r="P66" s="100">
        <f t="shared" si="3"/>
        <v>0</v>
      </c>
      <c r="Q66" s="15"/>
      <c r="R66" s="15"/>
      <c r="S66" s="15"/>
      <c r="T66" s="15"/>
      <c r="U66" s="15"/>
    </row>
    <row r="67" spans="1:2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6"/>
      <c r="M67" s="16"/>
      <c r="N67" s="15"/>
      <c r="O67" s="100">
        <f t="shared" si="2"/>
        <v>0</v>
      </c>
      <c r="P67" s="100">
        <f t="shared" si="3"/>
        <v>0</v>
      </c>
      <c r="Q67" s="15"/>
      <c r="R67" s="15"/>
      <c r="S67" s="15"/>
      <c r="T67" s="15"/>
      <c r="U67" s="15"/>
    </row>
    <row r="68" spans="1:2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6"/>
      <c r="M68" s="16"/>
      <c r="N68" s="15"/>
      <c r="O68" s="100">
        <f t="shared" si="2"/>
        <v>0</v>
      </c>
      <c r="P68" s="100">
        <f t="shared" si="3"/>
        <v>0</v>
      </c>
      <c r="Q68" s="15"/>
      <c r="R68" s="15"/>
      <c r="S68" s="15"/>
      <c r="T68" s="15"/>
      <c r="U68" s="15"/>
    </row>
    <row r="69" spans="1:2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6"/>
      <c r="M69" s="16"/>
      <c r="N69" s="15"/>
      <c r="O69" s="100">
        <f t="shared" si="2"/>
        <v>0</v>
      </c>
      <c r="P69" s="100">
        <f t="shared" si="3"/>
        <v>0</v>
      </c>
      <c r="Q69" s="15"/>
      <c r="R69" s="15"/>
      <c r="S69" s="15"/>
      <c r="T69" s="15"/>
      <c r="U69" s="15"/>
    </row>
    <row r="70" spans="1:2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6"/>
      <c r="N70" s="15"/>
      <c r="O70" s="100">
        <f t="shared" si="2"/>
        <v>0</v>
      </c>
      <c r="P70" s="100">
        <f t="shared" si="3"/>
        <v>0</v>
      </c>
      <c r="Q70" s="15"/>
      <c r="R70" s="15"/>
      <c r="S70" s="15"/>
      <c r="T70" s="15"/>
      <c r="U70" s="15"/>
    </row>
    <row r="71" spans="1:2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5"/>
      <c r="O71" s="100">
        <f t="shared" si="2"/>
        <v>0</v>
      </c>
      <c r="P71" s="100">
        <f t="shared" si="3"/>
        <v>0</v>
      </c>
      <c r="Q71" s="15"/>
      <c r="R71" s="15"/>
      <c r="S71" s="15"/>
      <c r="T71" s="15"/>
      <c r="U71" s="15"/>
    </row>
    <row r="72" spans="1:2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6"/>
      <c r="N72" s="15"/>
      <c r="O72" s="100">
        <f t="shared" ref="O72:O135" si="4">IF(N72="BV", L72+M72,0)</f>
        <v>0</v>
      </c>
      <c r="P72" s="100">
        <f t="shared" ref="P72:P135" si="5">IF(N72="KV", L72+M72,0)</f>
        <v>0</v>
      </c>
      <c r="Q72" s="15"/>
      <c r="R72" s="15"/>
      <c r="S72" s="15"/>
      <c r="T72" s="15"/>
      <c r="U72" s="15"/>
    </row>
    <row r="73" spans="1:2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6"/>
      <c r="M73" s="16"/>
      <c r="N73" s="15"/>
      <c r="O73" s="100">
        <f t="shared" si="4"/>
        <v>0</v>
      </c>
      <c r="P73" s="100">
        <f t="shared" si="5"/>
        <v>0</v>
      </c>
      <c r="Q73" s="15"/>
      <c r="R73" s="15"/>
      <c r="S73" s="15"/>
      <c r="T73" s="15"/>
      <c r="U73" s="15"/>
    </row>
    <row r="74" spans="1:2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6"/>
      <c r="M74" s="16"/>
      <c r="N74" s="15"/>
      <c r="O74" s="100">
        <f t="shared" si="4"/>
        <v>0</v>
      </c>
      <c r="P74" s="100">
        <f t="shared" si="5"/>
        <v>0</v>
      </c>
      <c r="Q74" s="15"/>
      <c r="R74" s="15"/>
      <c r="S74" s="15"/>
      <c r="T74" s="15"/>
      <c r="U74" s="15"/>
    </row>
    <row r="75" spans="1:2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6"/>
      <c r="M75" s="16"/>
      <c r="N75" s="15"/>
      <c r="O75" s="100">
        <f t="shared" si="4"/>
        <v>0</v>
      </c>
      <c r="P75" s="100">
        <f t="shared" si="5"/>
        <v>0</v>
      </c>
      <c r="Q75" s="15"/>
      <c r="R75" s="15"/>
      <c r="S75" s="15"/>
      <c r="T75" s="15"/>
      <c r="U75" s="15"/>
    </row>
    <row r="76" spans="1:2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6"/>
      <c r="M76" s="16"/>
      <c r="N76" s="15"/>
      <c r="O76" s="100">
        <f t="shared" si="4"/>
        <v>0</v>
      </c>
      <c r="P76" s="100">
        <f t="shared" si="5"/>
        <v>0</v>
      </c>
      <c r="Q76" s="15"/>
      <c r="R76" s="15"/>
      <c r="S76" s="15"/>
      <c r="T76" s="15"/>
      <c r="U76" s="15"/>
    </row>
    <row r="77" spans="1:2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6"/>
      <c r="M77" s="16"/>
      <c r="N77" s="15"/>
      <c r="O77" s="100">
        <f t="shared" si="4"/>
        <v>0</v>
      </c>
      <c r="P77" s="100">
        <f t="shared" si="5"/>
        <v>0</v>
      </c>
      <c r="Q77" s="15"/>
      <c r="R77" s="15"/>
      <c r="S77" s="15"/>
      <c r="T77" s="15"/>
      <c r="U77" s="15"/>
    </row>
    <row r="78" spans="1:2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6"/>
      <c r="M78" s="16"/>
      <c r="N78" s="15"/>
      <c r="O78" s="100">
        <f t="shared" si="4"/>
        <v>0</v>
      </c>
      <c r="P78" s="100">
        <f t="shared" si="5"/>
        <v>0</v>
      </c>
      <c r="Q78" s="15"/>
      <c r="R78" s="15"/>
      <c r="S78" s="15"/>
      <c r="T78" s="15"/>
      <c r="U78" s="15"/>
    </row>
    <row r="79" spans="1:2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6"/>
      <c r="M79" s="16"/>
      <c r="N79" s="15"/>
      <c r="O79" s="100">
        <f t="shared" si="4"/>
        <v>0</v>
      </c>
      <c r="P79" s="100">
        <f t="shared" si="5"/>
        <v>0</v>
      </c>
      <c r="Q79" s="15"/>
      <c r="R79" s="15"/>
      <c r="S79" s="15"/>
      <c r="T79" s="15"/>
      <c r="U79" s="15"/>
    </row>
    <row r="80" spans="1:2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6"/>
      <c r="M80" s="16"/>
      <c r="N80" s="15"/>
      <c r="O80" s="100">
        <f t="shared" si="4"/>
        <v>0</v>
      </c>
      <c r="P80" s="100">
        <f t="shared" si="5"/>
        <v>0</v>
      </c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6"/>
      <c r="N81" s="15"/>
      <c r="O81" s="100">
        <f t="shared" si="4"/>
        <v>0</v>
      </c>
      <c r="P81" s="100">
        <f t="shared" si="5"/>
        <v>0</v>
      </c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5"/>
      <c r="O82" s="100">
        <f t="shared" si="4"/>
        <v>0</v>
      </c>
      <c r="P82" s="100">
        <f t="shared" si="5"/>
        <v>0</v>
      </c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6"/>
      <c r="M83" s="16"/>
      <c r="N83" s="15"/>
      <c r="O83" s="100">
        <f t="shared" si="4"/>
        <v>0</v>
      </c>
      <c r="P83" s="100">
        <f t="shared" si="5"/>
        <v>0</v>
      </c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6"/>
      <c r="M84" s="16"/>
      <c r="N84" s="15"/>
      <c r="O84" s="100">
        <f t="shared" si="4"/>
        <v>0</v>
      </c>
      <c r="P84" s="100">
        <f t="shared" si="5"/>
        <v>0</v>
      </c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6"/>
      <c r="M85" s="16"/>
      <c r="N85" s="15"/>
      <c r="O85" s="100">
        <f t="shared" si="4"/>
        <v>0</v>
      </c>
      <c r="P85" s="100">
        <f t="shared" si="5"/>
        <v>0</v>
      </c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6"/>
      <c r="M86" s="16"/>
      <c r="N86" s="15"/>
      <c r="O86" s="100">
        <f t="shared" si="4"/>
        <v>0</v>
      </c>
      <c r="P86" s="100">
        <f t="shared" si="5"/>
        <v>0</v>
      </c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6"/>
      <c r="M87" s="16"/>
      <c r="N87" s="15"/>
      <c r="O87" s="100">
        <f t="shared" si="4"/>
        <v>0</v>
      </c>
      <c r="P87" s="100">
        <f t="shared" si="5"/>
        <v>0</v>
      </c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6"/>
      <c r="M88" s="16"/>
      <c r="N88" s="15"/>
      <c r="O88" s="100">
        <f t="shared" si="4"/>
        <v>0</v>
      </c>
      <c r="P88" s="100">
        <f t="shared" si="5"/>
        <v>0</v>
      </c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6"/>
      <c r="M89" s="16"/>
      <c r="N89" s="15"/>
      <c r="O89" s="100">
        <f t="shared" si="4"/>
        <v>0</v>
      </c>
      <c r="P89" s="100">
        <f t="shared" si="5"/>
        <v>0</v>
      </c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6"/>
      <c r="M90" s="16"/>
      <c r="N90" s="15"/>
      <c r="O90" s="100">
        <f t="shared" si="4"/>
        <v>0</v>
      </c>
      <c r="P90" s="100">
        <f t="shared" si="5"/>
        <v>0</v>
      </c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16"/>
      <c r="N91" s="15"/>
      <c r="O91" s="100">
        <f t="shared" si="4"/>
        <v>0</v>
      </c>
      <c r="P91" s="100">
        <f t="shared" si="5"/>
        <v>0</v>
      </c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6"/>
      <c r="M92" s="16"/>
      <c r="N92" s="15"/>
      <c r="O92" s="100">
        <f t="shared" si="4"/>
        <v>0</v>
      </c>
      <c r="P92" s="100">
        <f t="shared" si="5"/>
        <v>0</v>
      </c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16"/>
      <c r="N93" s="15"/>
      <c r="O93" s="100">
        <f t="shared" si="4"/>
        <v>0</v>
      </c>
      <c r="P93" s="100">
        <f t="shared" si="5"/>
        <v>0</v>
      </c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6"/>
      <c r="M94" s="16"/>
      <c r="N94" s="15"/>
      <c r="O94" s="100">
        <f t="shared" si="4"/>
        <v>0</v>
      </c>
      <c r="P94" s="100">
        <f t="shared" si="5"/>
        <v>0</v>
      </c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16"/>
      <c r="N95" s="15"/>
      <c r="O95" s="100">
        <f t="shared" si="4"/>
        <v>0</v>
      </c>
      <c r="P95" s="100">
        <f t="shared" si="5"/>
        <v>0</v>
      </c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6"/>
      <c r="M96" s="16"/>
      <c r="N96" s="15"/>
      <c r="O96" s="100">
        <f t="shared" si="4"/>
        <v>0</v>
      </c>
      <c r="P96" s="100">
        <f t="shared" si="5"/>
        <v>0</v>
      </c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16"/>
      <c r="N97" s="15"/>
      <c r="O97" s="100">
        <f t="shared" si="4"/>
        <v>0</v>
      </c>
      <c r="P97" s="100">
        <f t="shared" si="5"/>
        <v>0</v>
      </c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6"/>
      <c r="M98" s="16"/>
      <c r="N98" s="15"/>
      <c r="O98" s="100">
        <f t="shared" si="4"/>
        <v>0</v>
      </c>
      <c r="P98" s="100">
        <f t="shared" si="5"/>
        <v>0</v>
      </c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16"/>
      <c r="N99" s="15"/>
      <c r="O99" s="100">
        <f t="shared" si="4"/>
        <v>0</v>
      </c>
      <c r="P99" s="100">
        <f t="shared" si="5"/>
        <v>0</v>
      </c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6"/>
      <c r="M100" s="16"/>
      <c r="N100" s="15"/>
      <c r="O100" s="100">
        <f t="shared" si="4"/>
        <v>0</v>
      </c>
      <c r="P100" s="100">
        <f t="shared" si="5"/>
        <v>0</v>
      </c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16"/>
      <c r="N101" s="15"/>
      <c r="O101" s="100">
        <f t="shared" si="4"/>
        <v>0</v>
      </c>
      <c r="P101" s="100">
        <f t="shared" si="5"/>
        <v>0</v>
      </c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6"/>
      <c r="M102" s="16"/>
      <c r="N102" s="15"/>
      <c r="O102" s="100">
        <f t="shared" si="4"/>
        <v>0</v>
      </c>
      <c r="P102" s="100">
        <f t="shared" si="5"/>
        <v>0</v>
      </c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16"/>
      <c r="N103" s="15"/>
      <c r="O103" s="100">
        <f t="shared" si="4"/>
        <v>0</v>
      </c>
      <c r="P103" s="100">
        <f t="shared" si="5"/>
        <v>0</v>
      </c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6"/>
      <c r="M104" s="16"/>
      <c r="N104" s="15"/>
      <c r="O104" s="100">
        <f t="shared" si="4"/>
        <v>0</v>
      </c>
      <c r="P104" s="100">
        <f t="shared" si="5"/>
        <v>0</v>
      </c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16"/>
      <c r="N105" s="15"/>
      <c r="O105" s="100">
        <f t="shared" si="4"/>
        <v>0</v>
      </c>
      <c r="P105" s="100">
        <f t="shared" si="5"/>
        <v>0</v>
      </c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6"/>
      <c r="M106" s="16"/>
      <c r="N106" s="15"/>
      <c r="O106" s="100">
        <f t="shared" si="4"/>
        <v>0</v>
      </c>
      <c r="P106" s="100">
        <f t="shared" si="5"/>
        <v>0</v>
      </c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16"/>
      <c r="N107" s="15"/>
      <c r="O107" s="100">
        <f t="shared" si="4"/>
        <v>0</v>
      </c>
      <c r="P107" s="100">
        <f t="shared" si="5"/>
        <v>0</v>
      </c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6"/>
      <c r="M108" s="16"/>
      <c r="N108" s="15"/>
      <c r="O108" s="100">
        <f t="shared" si="4"/>
        <v>0</v>
      </c>
      <c r="P108" s="100">
        <f t="shared" si="5"/>
        <v>0</v>
      </c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16"/>
      <c r="N109" s="15"/>
      <c r="O109" s="100">
        <f t="shared" si="4"/>
        <v>0</v>
      </c>
      <c r="P109" s="100">
        <f t="shared" si="5"/>
        <v>0</v>
      </c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6"/>
      <c r="M110" s="16"/>
      <c r="N110" s="15"/>
      <c r="O110" s="100">
        <f t="shared" si="4"/>
        <v>0</v>
      </c>
      <c r="P110" s="100">
        <f t="shared" si="5"/>
        <v>0</v>
      </c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16"/>
      <c r="N111" s="15"/>
      <c r="O111" s="100">
        <f t="shared" si="4"/>
        <v>0</v>
      </c>
      <c r="P111" s="100">
        <f t="shared" si="5"/>
        <v>0</v>
      </c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6"/>
      <c r="M112" s="16"/>
      <c r="N112" s="15"/>
      <c r="O112" s="100">
        <f t="shared" si="4"/>
        <v>0</v>
      </c>
      <c r="P112" s="100">
        <f t="shared" si="5"/>
        <v>0</v>
      </c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16"/>
      <c r="N113" s="15"/>
      <c r="O113" s="100">
        <f t="shared" si="4"/>
        <v>0</v>
      </c>
      <c r="P113" s="100">
        <f t="shared" si="5"/>
        <v>0</v>
      </c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6"/>
      <c r="M114" s="16"/>
      <c r="N114" s="15"/>
      <c r="O114" s="100">
        <f t="shared" si="4"/>
        <v>0</v>
      </c>
      <c r="P114" s="100">
        <f t="shared" si="5"/>
        <v>0</v>
      </c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16"/>
      <c r="N115" s="15"/>
      <c r="O115" s="100">
        <f t="shared" si="4"/>
        <v>0</v>
      </c>
      <c r="P115" s="100">
        <f t="shared" si="5"/>
        <v>0</v>
      </c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6"/>
      <c r="M116" s="16"/>
      <c r="N116" s="15"/>
      <c r="O116" s="100">
        <f t="shared" si="4"/>
        <v>0</v>
      </c>
      <c r="P116" s="100">
        <f t="shared" si="5"/>
        <v>0</v>
      </c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16"/>
      <c r="N117" s="15"/>
      <c r="O117" s="100">
        <f t="shared" si="4"/>
        <v>0</v>
      </c>
      <c r="P117" s="100">
        <f t="shared" si="5"/>
        <v>0</v>
      </c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6"/>
      <c r="M118" s="16"/>
      <c r="N118" s="15"/>
      <c r="O118" s="100">
        <f t="shared" si="4"/>
        <v>0</v>
      </c>
      <c r="P118" s="100">
        <f t="shared" si="5"/>
        <v>0</v>
      </c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6"/>
      <c r="M119" s="16"/>
      <c r="N119" s="15"/>
      <c r="O119" s="100">
        <f t="shared" si="4"/>
        <v>0</v>
      </c>
      <c r="P119" s="100">
        <f t="shared" si="5"/>
        <v>0</v>
      </c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6"/>
      <c r="M120" s="16"/>
      <c r="N120" s="15"/>
      <c r="O120" s="100">
        <f t="shared" si="4"/>
        <v>0</v>
      </c>
      <c r="P120" s="100">
        <f t="shared" si="5"/>
        <v>0</v>
      </c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6"/>
      <c r="M121" s="16"/>
      <c r="N121" s="15"/>
      <c r="O121" s="100">
        <f t="shared" si="4"/>
        <v>0</v>
      </c>
      <c r="P121" s="100">
        <f t="shared" si="5"/>
        <v>0</v>
      </c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6"/>
      <c r="M122" s="16"/>
      <c r="N122" s="15"/>
      <c r="O122" s="100">
        <f t="shared" si="4"/>
        <v>0</v>
      </c>
      <c r="P122" s="100">
        <f t="shared" si="5"/>
        <v>0</v>
      </c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6"/>
      <c r="M123" s="16"/>
      <c r="N123" s="15"/>
      <c r="O123" s="100">
        <f t="shared" si="4"/>
        <v>0</v>
      </c>
      <c r="P123" s="100">
        <f t="shared" si="5"/>
        <v>0</v>
      </c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6"/>
      <c r="M124" s="16"/>
      <c r="N124" s="15"/>
      <c r="O124" s="100">
        <f t="shared" si="4"/>
        <v>0</v>
      </c>
      <c r="P124" s="100">
        <f t="shared" si="5"/>
        <v>0</v>
      </c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6"/>
      <c r="M125" s="16"/>
      <c r="N125" s="15"/>
      <c r="O125" s="100">
        <f t="shared" si="4"/>
        <v>0</v>
      </c>
      <c r="P125" s="100">
        <f t="shared" si="5"/>
        <v>0</v>
      </c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6"/>
      <c r="M126" s="16"/>
      <c r="N126" s="15"/>
      <c r="O126" s="100">
        <f t="shared" si="4"/>
        <v>0</v>
      </c>
      <c r="P126" s="100">
        <f t="shared" si="5"/>
        <v>0</v>
      </c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6"/>
      <c r="M127" s="16"/>
      <c r="N127" s="15"/>
      <c r="O127" s="100">
        <f t="shared" si="4"/>
        <v>0</v>
      </c>
      <c r="P127" s="100">
        <f t="shared" si="5"/>
        <v>0</v>
      </c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6"/>
      <c r="M128" s="16"/>
      <c r="N128" s="15"/>
      <c r="O128" s="100">
        <f t="shared" si="4"/>
        <v>0</v>
      </c>
      <c r="P128" s="100">
        <f t="shared" si="5"/>
        <v>0</v>
      </c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6"/>
      <c r="N129" s="15"/>
      <c r="O129" s="100">
        <f t="shared" si="4"/>
        <v>0</v>
      </c>
      <c r="P129" s="100">
        <f t="shared" si="5"/>
        <v>0</v>
      </c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5"/>
      <c r="O130" s="100">
        <f t="shared" si="4"/>
        <v>0</v>
      </c>
      <c r="P130" s="100">
        <f t="shared" si="5"/>
        <v>0</v>
      </c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5"/>
      <c r="O131" s="100">
        <f t="shared" si="4"/>
        <v>0</v>
      </c>
      <c r="P131" s="100">
        <f t="shared" si="5"/>
        <v>0</v>
      </c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5"/>
      <c r="O132" s="100">
        <f t="shared" si="4"/>
        <v>0</v>
      </c>
      <c r="P132" s="100">
        <f t="shared" si="5"/>
        <v>0</v>
      </c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5"/>
      <c r="O133" s="100">
        <f t="shared" si="4"/>
        <v>0</v>
      </c>
      <c r="P133" s="100">
        <f t="shared" si="5"/>
        <v>0</v>
      </c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5"/>
      <c r="O134" s="100">
        <f t="shared" si="4"/>
        <v>0</v>
      </c>
      <c r="P134" s="100">
        <f t="shared" si="5"/>
        <v>0</v>
      </c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5"/>
      <c r="O135" s="100">
        <f t="shared" si="4"/>
        <v>0</v>
      </c>
      <c r="P135" s="100">
        <f t="shared" si="5"/>
        <v>0</v>
      </c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5"/>
      <c r="O136" s="100">
        <f t="shared" ref="O136:O199" si="6">IF(N136="BV", L136+M136,0)</f>
        <v>0</v>
      </c>
      <c r="P136" s="100">
        <f t="shared" ref="P136:P199" si="7">IF(N136="KV", L136+M136,0)</f>
        <v>0</v>
      </c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5"/>
      <c r="O137" s="100">
        <f t="shared" si="6"/>
        <v>0</v>
      </c>
      <c r="P137" s="100">
        <f t="shared" si="7"/>
        <v>0</v>
      </c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6"/>
      <c r="M138" s="16"/>
      <c r="N138" s="15"/>
      <c r="O138" s="100">
        <f t="shared" si="6"/>
        <v>0</v>
      </c>
      <c r="P138" s="100">
        <f t="shared" si="7"/>
        <v>0</v>
      </c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6"/>
      <c r="M139" s="16"/>
      <c r="N139" s="15"/>
      <c r="O139" s="100">
        <f t="shared" si="6"/>
        <v>0</v>
      </c>
      <c r="P139" s="100">
        <f t="shared" si="7"/>
        <v>0</v>
      </c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6"/>
      <c r="M140" s="16"/>
      <c r="N140" s="15"/>
      <c r="O140" s="100">
        <f t="shared" si="6"/>
        <v>0</v>
      </c>
      <c r="P140" s="100">
        <f t="shared" si="7"/>
        <v>0</v>
      </c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6"/>
      <c r="M141" s="16"/>
      <c r="N141" s="15"/>
      <c r="O141" s="100">
        <f t="shared" si="6"/>
        <v>0</v>
      </c>
      <c r="P141" s="100">
        <f t="shared" si="7"/>
        <v>0</v>
      </c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6"/>
      <c r="M142" s="16"/>
      <c r="N142" s="15"/>
      <c r="O142" s="100">
        <f t="shared" si="6"/>
        <v>0</v>
      </c>
      <c r="P142" s="100">
        <f t="shared" si="7"/>
        <v>0</v>
      </c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6"/>
      <c r="M143" s="16"/>
      <c r="N143" s="15"/>
      <c r="O143" s="100">
        <f t="shared" si="6"/>
        <v>0</v>
      </c>
      <c r="P143" s="100">
        <f t="shared" si="7"/>
        <v>0</v>
      </c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6"/>
      <c r="M144" s="16"/>
      <c r="N144" s="15"/>
      <c r="O144" s="100">
        <f t="shared" si="6"/>
        <v>0</v>
      </c>
      <c r="P144" s="100">
        <f t="shared" si="7"/>
        <v>0</v>
      </c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6"/>
      <c r="M145" s="16"/>
      <c r="N145" s="15"/>
      <c r="O145" s="100">
        <f t="shared" si="6"/>
        <v>0</v>
      </c>
      <c r="P145" s="100">
        <f t="shared" si="7"/>
        <v>0</v>
      </c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6"/>
      <c r="M146" s="16"/>
      <c r="N146" s="15"/>
      <c r="O146" s="100">
        <f t="shared" si="6"/>
        <v>0</v>
      </c>
      <c r="P146" s="100">
        <f t="shared" si="7"/>
        <v>0</v>
      </c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6"/>
      <c r="M147" s="16"/>
      <c r="N147" s="15"/>
      <c r="O147" s="100">
        <f t="shared" si="6"/>
        <v>0</v>
      </c>
      <c r="P147" s="100">
        <f t="shared" si="7"/>
        <v>0</v>
      </c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6"/>
      <c r="M148" s="16"/>
      <c r="N148" s="15"/>
      <c r="O148" s="100">
        <f t="shared" si="6"/>
        <v>0</v>
      </c>
      <c r="P148" s="100">
        <f t="shared" si="7"/>
        <v>0</v>
      </c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6"/>
      <c r="M149" s="16"/>
      <c r="N149" s="15"/>
      <c r="O149" s="100">
        <f t="shared" si="6"/>
        <v>0</v>
      </c>
      <c r="P149" s="100">
        <f t="shared" si="7"/>
        <v>0</v>
      </c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6"/>
      <c r="M150" s="16"/>
      <c r="N150" s="15"/>
      <c r="O150" s="100">
        <f t="shared" si="6"/>
        <v>0</v>
      </c>
      <c r="P150" s="100">
        <f t="shared" si="7"/>
        <v>0</v>
      </c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6"/>
      <c r="M151" s="16"/>
      <c r="N151" s="15"/>
      <c r="O151" s="100">
        <f t="shared" si="6"/>
        <v>0</v>
      </c>
      <c r="P151" s="100">
        <f t="shared" si="7"/>
        <v>0</v>
      </c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6"/>
      <c r="M152" s="16"/>
      <c r="N152" s="15"/>
      <c r="O152" s="100">
        <f t="shared" si="6"/>
        <v>0</v>
      </c>
      <c r="P152" s="100">
        <f t="shared" si="7"/>
        <v>0</v>
      </c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6"/>
      <c r="M153" s="16"/>
      <c r="N153" s="15"/>
      <c r="O153" s="100">
        <f t="shared" si="6"/>
        <v>0</v>
      </c>
      <c r="P153" s="100">
        <f t="shared" si="7"/>
        <v>0</v>
      </c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6"/>
      <c r="N154" s="15"/>
      <c r="O154" s="100">
        <f t="shared" si="6"/>
        <v>0</v>
      </c>
      <c r="P154" s="100">
        <f t="shared" si="7"/>
        <v>0</v>
      </c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6"/>
      <c r="M155" s="16"/>
      <c r="N155" s="15"/>
      <c r="O155" s="100">
        <f t="shared" si="6"/>
        <v>0</v>
      </c>
      <c r="P155" s="100">
        <f t="shared" si="7"/>
        <v>0</v>
      </c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6"/>
      <c r="M156" s="16"/>
      <c r="N156" s="15"/>
      <c r="O156" s="100">
        <f t="shared" si="6"/>
        <v>0</v>
      </c>
      <c r="P156" s="100">
        <f t="shared" si="7"/>
        <v>0</v>
      </c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6"/>
      <c r="M157" s="16"/>
      <c r="N157" s="15"/>
      <c r="O157" s="100">
        <f t="shared" si="6"/>
        <v>0</v>
      </c>
      <c r="P157" s="100">
        <f t="shared" si="7"/>
        <v>0</v>
      </c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6"/>
      <c r="M158" s="16"/>
      <c r="N158" s="15"/>
      <c r="O158" s="100">
        <f t="shared" si="6"/>
        <v>0</v>
      </c>
      <c r="P158" s="100">
        <f t="shared" si="7"/>
        <v>0</v>
      </c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6"/>
      <c r="M159" s="16"/>
      <c r="N159" s="15"/>
      <c r="O159" s="100">
        <f t="shared" si="6"/>
        <v>0</v>
      </c>
      <c r="P159" s="100">
        <f t="shared" si="7"/>
        <v>0</v>
      </c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6"/>
      <c r="M160" s="16"/>
      <c r="N160" s="15"/>
      <c r="O160" s="100">
        <f t="shared" si="6"/>
        <v>0</v>
      </c>
      <c r="P160" s="100">
        <f t="shared" si="7"/>
        <v>0</v>
      </c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6"/>
      <c r="M161" s="16"/>
      <c r="N161" s="15"/>
      <c r="O161" s="100">
        <f t="shared" si="6"/>
        <v>0</v>
      </c>
      <c r="P161" s="100">
        <f t="shared" si="7"/>
        <v>0</v>
      </c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6"/>
      <c r="M162" s="16"/>
      <c r="N162" s="15"/>
      <c r="O162" s="100">
        <f t="shared" si="6"/>
        <v>0</v>
      </c>
      <c r="P162" s="100">
        <f t="shared" si="7"/>
        <v>0</v>
      </c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6"/>
      <c r="M163" s="16"/>
      <c r="N163" s="15"/>
      <c r="O163" s="100">
        <f t="shared" si="6"/>
        <v>0</v>
      </c>
      <c r="P163" s="100">
        <f t="shared" si="7"/>
        <v>0</v>
      </c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6"/>
      <c r="M164" s="16"/>
      <c r="N164" s="15"/>
      <c r="O164" s="100">
        <f t="shared" si="6"/>
        <v>0</v>
      </c>
      <c r="P164" s="100">
        <f t="shared" si="7"/>
        <v>0</v>
      </c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6"/>
      <c r="M165" s="16"/>
      <c r="N165" s="15"/>
      <c r="O165" s="100">
        <f t="shared" si="6"/>
        <v>0</v>
      </c>
      <c r="P165" s="100">
        <f t="shared" si="7"/>
        <v>0</v>
      </c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6"/>
      <c r="M166" s="16"/>
      <c r="N166" s="15"/>
      <c r="O166" s="100">
        <f t="shared" si="6"/>
        <v>0</v>
      </c>
      <c r="P166" s="100">
        <f t="shared" si="7"/>
        <v>0</v>
      </c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6"/>
      <c r="M167" s="16"/>
      <c r="N167" s="15"/>
      <c r="O167" s="100">
        <f t="shared" si="6"/>
        <v>0</v>
      </c>
      <c r="P167" s="100">
        <f t="shared" si="7"/>
        <v>0</v>
      </c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6"/>
      <c r="M168" s="16"/>
      <c r="N168" s="15"/>
      <c r="O168" s="100">
        <f t="shared" si="6"/>
        <v>0</v>
      </c>
      <c r="P168" s="100">
        <f t="shared" si="7"/>
        <v>0</v>
      </c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6"/>
      <c r="M169" s="16"/>
      <c r="N169" s="15"/>
      <c r="O169" s="100">
        <f t="shared" si="6"/>
        <v>0</v>
      </c>
      <c r="P169" s="100">
        <f t="shared" si="7"/>
        <v>0</v>
      </c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6"/>
      <c r="M170" s="16"/>
      <c r="N170" s="15"/>
      <c r="O170" s="100">
        <f t="shared" si="6"/>
        <v>0</v>
      </c>
      <c r="P170" s="100">
        <f t="shared" si="7"/>
        <v>0</v>
      </c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6"/>
      <c r="M171" s="16"/>
      <c r="N171" s="15"/>
      <c r="O171" s="100">
        <f t="shared" si="6"/>
        <v>0</v>
      </c>
      <c r="P171" s="100">
        <f t="shared" si="7"/>
        <v>0</v>
      </c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6"/>
      <c r="M172" s="16"/>
      <c r="N172" s="15"/>
      <c r="O172" s="100">
        <f t="shared" si="6"/>
        <v>0</v>
      </c>
      <c r="P172" s="100">
        <f t="shared" si="7"/>
        <v>0</v>
      </c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M173" s="16"/>
      <c r="N173" s="15"/>
      <c r="O173" s="100">
        <f t="shared" si="6"/>
        <v>0</v>
      </c>
      <c r="P173" s="100">
        <f t="shared" si="7"/>
        <v>0</v>
      </c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6"/>
      <c r="M174" s="16"/>
      <c r="N174" s="15"/>
      <c r="O174" s="100">
        <f t="shared" si="6"/>
        <v>0</v>
      </c>
      <c r="P174" s="100">
        <f t="shared" si="7"/>
        <v>0</v>
      </c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6"/>
      <c r="M175" s="16"/>
      <c r="N175" s="15"/>
      <c r="O175" s="100">
        <f t="shared" si="6"/>
        <v>0</v>
      </c>
      <c r="P175" s="100">
        <f t="shared" si="7"/>
        <v>0</v>
      </c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6"/>
      <c r="M176" s="16"/>
      <c r="N176" s="15"/>
      <c r="O176" s="100">
        <f t="shared" si="6"/>
        <v>0</v>
      </c>
      <c r="P176" s="100">
        <f t="shared" si="7"/>
        <v>0</v>
      </c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6"/>
      <c r="M177" s="16"/>
      <c r="N177" s="15"/>
      <c r="O177" s="100">
        <f t="shared" si="6"/>
        <v>0</v>
      </c>
      <c r="P177" s="100">
        <f t="shared" si="7"/>
        <v>0</v>
      </c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6"/>
      <c r="M178" s="16"/>
      <c r="N178" s="15"/>
      <c r="O178" s="100">
        <f t="shared" si="6"/>
        <v>0</v>
      </c>
      <c r="P178" s="100">
        <f t="shared" si="7"/>
        <v>0</v>
      </c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6"/>
      <c r="M179" s="16"/>
      <c r="N179" s="15"/>
      <c r="O179" s="100">
        <f t="shared" si="6"/>
        <v>0</v>
      </c>
      <c r="P179" s="100">
        <f t="shared" si="7"/>
        <v>0</v>
      </c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6"/>
      <c r="M180" s="16"/>
      <c r="N180" s="15"/>
      <c r="O180" s="100">
        <f t="shared" si="6"/>
        <v>0</v>
      </c>
      <c r="P180" s="100">
        <f t="shared" si="7"/>
        <v>0</v>
      </c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6"/>
      <c r="M181" s="16"/>
      <c r="N181" s="15"/>
      <c r="O181" s="100">
        <f t="shared" si="6"/>
        <v>0</v>
      </c>
      <c r="P181" s="100">
        <f t="shared" si="7"/>
        <v>0</v>
      </c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6"/>
      <c r="M182" s="16"/>
      <c r="N182" s="15"/>
      <c r="O182" s="100">
        <f t="shared" si="6"/>
        <v>0</v>
      </c>
      <c r="P182" s="100">
        <f t="shared" si="7"/>
        <v>0</v>
      </c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6"/>
      <c r="M183" s="16"/>
      <c r="N183" s="15"/>
      <c r="O183" s="100">
        <f t="shared" si="6"/>
        <v>0</v>
      </c>
      <c r="P183" s="100">
        <f t="shared" si="7"/>
        <v>0</v>
      </c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6"/>
      <c r="M184" s="16"/>
      <c r="N184" s="15"/>
      <c r="O184" s="100">
        <f t="shared" si="6"/>
        <v>0</v>
      </c>
      <c r="P184" s="100">
        <f t="shared" si="7"/>
        <v>0</v>
      </c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6"/>
      <c r="N185" s="15"/>
      <c r="O185" s="100">
        <f t="shared" si="6"/>
        <v>0</v>
      </c>
      <c r="P185" s="100">
        <f t="shared" si="7"/>
        <v>0</v>
      </c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6"/>
      <c r="M186" s="16"/>
      <c r="N186" s="15"/>
      <c r="O186" s="100">
        <f t="shared" si="6"/>
        <v>0</v>
      </c>
      <c r="P186" s="100">
        <f t="shared" si="7"/>
        <v>0</v>
      </c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6"/>
      <c r="M187" s="16"/>
      <c r="N187" s="15"/>
      <c r="O187" s="100">
        <f t="shared" si="6"/>
        <v>0</v>
      </c>
      <c r="P187" s="100">
        <f t="shared" si="7"/>
        <v>0</v>
      </c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6"/>
      <c r="M188" s="16"/>
      <c r="N188" s="15"/>
      <c r="O188" s="100">
        <f t="shared" si="6"/>
        <v>0</v>
      </c>
      <c r="P188" s="100">
        <f t="shared" si="7"/>
        <v>0</v>
      </c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6"/>
      <c r="M189" s="16"/>
      <c r="N189" s="15"/>
      <c r="O189" s="100">
        <f t="shared" si="6"/>
        <v>0</v>
      </c>
      <c r="P189" s="100">
        <f t="shared" si="7"/>
        <v>0</v>
      </c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6"/>
      <c r="M190" s="16"/>
      <c r="N190" s="15"/>
      <c r="O190" s="100">
        <f t="shared" si="6"/>
        <v>0</v>
      </c>
      <c r="P190" s="100">
        <f t="shared" si="7"/>
        <v>0</v>
      </c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6"/>
      <c r="M191" s="16"/>
      <c r="N191" s="15"/>
      <c r="O191" s="100">
        <f t="shared" si="6"/>
        <v>0</v>
      </c>
      <c r="P191" s="100">
        <f t="shared" si="7"/>
        <v>0</v>
      </c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6"/>
      <c r="M192" s="16"/>
      <c r="N192" s="15"/>
      <c r="O192" s="100">
        <f t="shared" si="6"/>
        <v>0</v>
      </c>
      <c r="P192" s="100">
        <f t="shared" si="7"/>
        <v>0</v>
      </c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6"/>
      <c r="M193" s="16"/>
      <c r="N193" s="15"/>
      <c r="O193" s="100">
        <f t="shared" si="6"/>
        <v>0</v>
      </c>
      <c r="P193" s="100">
        <f t="shared" si="7"/>
        <v>0</v>
      </c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6"/>
      <c r="M194" s="16"/>
      <c r="N194" s="15"/>
      <c r="O194" s="100">
        <f t="shared" si="6"/>
        <v>0</v>
      </c>
      <c r="P194" s="100">
        <f t="shared" si="7"/>
        <v>0</v>
      </c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6"/>
      <c r="M195" s="16"/>
      <c r="N195" s="15"/>
      <c r="O195" s="100">
        <f t="shared" si="6"/>
        <v>0</v>
      </c>
      <c r="P195" s="100">
        <f t="shared" si="7"/>
        <v>0</v>
      </c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6"/>
      <c r="M196" s="16"/>
      <c r="N196" s="15"/>
      <c r="O196" s="100">
        <f t="shared" si="6"/>
        <v>0</v>
      </c>
      <c r="P196" s="100">
        <f t="shared" si="7"/>
        <v>0</v>
      </c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6"/>
      <c r="M197" s="16"/>
      <c r="N197" s="15"/>
      <c r="O197" s="100">
        <f t="shared" si="6"/>
        <v>0</v>
      </c>
      <c r="P197" s="100">
        <f t="shared" si="7"/>
        <v>0</v>
      </c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6"/>
      <c r="M198" s="16"/>
      <c r="N198" s="15"/>
      <c r="O198" s="100">
        <f t="shared" si="6"/>
        <v>0</v>
      </c>
      <c r="P198" s="100">
        <f t="shared" si="7"/>
        <v>0</v>
      </c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6"/>
      <c r="M199" s="16"/>
      <c r="N199" s="15"/>
      <c r="O199" s="100">
        <f t="shared" si="6"/>
        <v>0</v>
      </c>
      <c r="P199" s="100">
        <f t="shared" si="7"/>
        <v>0</v>
      </c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6"/>
      <c r="M200" s="16"/>
      <c r="N200" s="15"/>
      <c r="O200" s="100">
        <f t="shared" ref="O200:O263" si="8">IF(N200="BV", L200+M200,0)</f>
        <v>0</v>
      </c>
      <c r="P200" s="100">
        <f t="shared" ref="P200:P263" si="9">IF(N200="KV", L200+M200,0)</f>
        <v>0</v>
      </c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6"/>
      <c r="M201" s="16"/>
      <c r="N201" s="15"/>
      <c r="O201" s="100">
        <f t="shared" si="8"/>
        <v>0</v>
      </c>
      <c r="P201" s="100">
        <f t="shared" si="9"/>
        <v>0</v>
      </c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6"/>
      <c r="M202" s="16"/>
      <c r="N202" s="15"/>
      <c r="O202" s="100">
        <f t="shared" si="8"/>
        <v>0</v>
      </c>
      <c r="P202" s="100">
        <f t="shared" si="9"/>
        <v>0</v>
      </c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6"/>
      <c r="M203" s="16"/>
      <c r="N203" s="15"/>
      <c r="O203" s="100">
        <f t="shared" si="8"/>
        <v>0</v>
      </c>
      <c r="P203" s="100">
        <f t="shared" si="9"/>
        <v>0</v>
      </c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6"/>
      <c r="M204" s="16"/>
      <c r="N204" s="15"/>
      <c r="O204" s="100">
        <f t="shared" si="8"/>
        <v>0</v>
      </c>
      <c r="P204" s="100">
        <f t="shared" si="9"/>
        <v>0</v>
      </c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6"/>
      <c r="M205" s="16"/>
      <c r="N205" s="15"/>
      <c r="O205" s="100">
        <f t="shared" si="8"/>
        <v>0</v>
      </c>
      <c r="P205" s="100">
        <f t="shared" si="9"/>
        <v>0</v>
      </c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6"/>
      <c r="M206" s="16"/>
      <c r="N206" s="15"/>
      <c r="O206" s="100">
        <f t="shared" si="8"/>
        <v>0</v>
      </c>
      <c r="P206" s="100">
        <f t="shared" si="9"/>
        <v>0</v>
      </c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6"/>
      <c r="M207" s="16"/>
      <c r="N207" s="15"/>
      <c r="O207" s="100">
        <f t="shared" si="8"/>
        <v>0</v>
      </c>
      <c r="P207" s="100">
        <f t="shared" si="9"/>
        <v>0</v>
      </c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6"/>
      <c r="M208" s="16"/>
      <c r="N208" s="15"/>
      <c r="O208" s="100">
        <f t="shared" si="8"/>
        <v>0</v>
      </c>
      <c r="P208" s="100">
        <f t="shared" si="9"/>
        <v>0</v>
      </c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6"/>
      <c r="M209" s="16"/>
      <c r="N209" s="15"/>
      <c r="O209" s="100">
        <f t="shared" si="8"/>
        <v>0</v>
      </c>
      <c r="P209" s="100">
        <f t="shared" si="9"/>
        <v>0</v>
      </c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6"/>
      <c r="M210" s="16"/>
      <c r="N210" s="15"/>
      <c r="O210" s="100">
        <f t="shared" si="8"/>
        <v>0</v>
      </c>
      <c r="P210" s="100">
        <f t="shared" si="9"/>
        <v>0</v>
      </c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6"/>
      <c r="M211" s="16"/>
      <c r="N211" s="15"/>
      <c r="O211" s="100">
        <f t="shared" si="8"/>
        <v>0</v>
      </c>
      <c r="P211" s="100">
        <f t="shared" si="9"/>
        <v>0</v>
      </c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6"/>
      <c r="M212" s="16"/>
      <c r="N212" s="15"/>
      <c r="O212" s="100">
        <f t="shared" si="8"/>
        <v>0</v>
      </c>
      <c r="P212" s="100">
        <f t="shared" si="9"/>
        <v>0</v>
      </c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6"/>
      <c r="M213" s="16"/>
      <c r="N213" s="15"/>
      <c r="O213" s="100">
        <f t="shared" si="8"/>
        <v>0</v>
      </c>
      <c r="P213" s="100">
        <f t="shared" si="9"/>
        <v>0</v>
      </c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6"/>
      <c r="M214" s="16"/>
      <c r="N214" s="15"/>
      <c r="O214" s="100">
        <f t="shared" si="8"/>
        <v>0</v>
      </c>
      <c r="P214" s="100">
        <f t="shared" si="9"/>
        <v>0</v>
      </c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6"/>
      <c r="M215" s="16"/>
      <c r="N215" s="15"/>
      <c r="O215" s="100">
        <f t="shared" si="8"/>
        <v>0</v>
      </c>
      <c r="P215" s="100">
        <f t="shared" si="9"/>
        <v>0</v>
      </c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6"/>
      <c r="M216" s="16"/>
      <c r="N216" s="15"/>
      <c r="O216" s="100">
        <f t="shared" si="8"/>
        <v>0</v>
      </c>
      <c r="P216" s="100">
        <f t="shared" si="9"/>
        <v>0</v>
      </c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6"/>
      <c r="M217" s="16"/>
      <c r="N217" s="15"/>
      <c r="O217" s="100">
        <f t="shared" si="8"/>
        <v>0</v>
      </c>
      <c r="P217" s="100">
        <f t="shared" si="9"/>
        <v>0</v>
      </c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6"/>
      <c r="M218" s="16"/>
      <c r="N218" s="15"/>
      <c r="O218" s="100">
        <f t="shared" si="8"/>
        <v>0</v>
      </c>
      <c r="P218" s="100">
        <f t="shared" si="9"/>
        <v>0</v>
      </c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6"/>
      <c r="M219" s="16"/>
      <c r="N219" s="15"/>
      <c r="O219" s="100">
        <f t="shared" si="8"/>
        <v>0</v>
      </c>
      <c r="P219" s="100">
        <f t="shared" si="9"/>
        <v>0</v>
      </c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6"/>
      <c r="M220" s="16"/>
      <c r="N220" s="15"/>
      <c r="O220" s="100">
        <f t="shared" si="8"/>
        <v>0</v>
      </c>
      <c r="P220" s="100">
        <f t="shared" si="9"/>
        <v>0</v>
      </c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6"/>
      <c r="M221" s="16"/>
      <c r="N221" s="15"/>
      <c r="O221" s="100">
        <f t="shared" si="8"/>
        <v>0</v>
      </c>
      <c r="P221" s="100">
        <f t="shared" si="9"/>
        <v>0</v>
      </c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6"/>
      <c r="M222" s="16"/>
      <c r="N222" s="15"/>
      <c r="O222" s="100">
        <f t="shared" si="8"/>
        <v>0</v>
      </c>
      <c r="P222" s="100">
        <f t="shared" si="9"/>
        <v>0</v>
      </c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6"/>
      <c r="M223" s="16"/>
      <c r="N223" s="15"/>
      <c r="O223" s="100">
        <f t="shared" si="8"/>
        <v>0</v>
      </c>
      <c r="P223" s="100">
        <f t="shared" si="9"/>
        <v>0</v>
      </c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6"/>
      <c r="M224" s="16"/>
      <c r="N224" s="15"/>
      <c r="O224" s="100">
        <f t="shared" si="8"/>
        <v>0</v>
      </c>
      <c r="P224" s="100">
        <f t="shared" si="9"/>
        <v>0</v>
      </c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6"/>
      <c r="M225" s="16"/>
      <c r="N225" s="15"/>
      <c r="O225" s="100">
        <f t="shared" si="8"/>
        <v>0</v>
      </c>
      <c r="P225" s="100">
        <f t="shared" si="9"/>
        <v>0</v>
      </c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6"/>
      <c r="M226" s="16"/>
      <c r="N226" s="15"/>
      <c r="O226" s="100">
        <f t="shared" si="8"/>
        <v>0</v>
      </c>
      <c r="P226" s="100">
        <f t="shared" si="9"/>
        <v>0</v>
      </c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6"/>
      <c r="M227" s="16"/>
      <c r="N227" s="15"/>
      <c r="O227" s="100">
        <f t="shared" si="8"/>
        <v>0</v>
      </c>
      <c r="P227" s="100">
        <f t="shared" si="9"/>
        <v>0</v>
      </c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6"/>
      <c r="M228" s="16"/>
      <c r="N228" s="15"/>
      <c r="O228" s="100">
        <f t="shared" si="8"/>
        <v>0</v>
      </c>
      <c r="P228" s="100">
        <f t="shared" si="9"/>
        <v>0</v>
      </c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6"/>
      <c r="M229" s="16"/>
      <c r="N229" s="15"/>
      <c r="O229" s="100">
        <f t="shared" si="8"/>
        <v>0</v>
      </c>
      <c r="P229" s="100">
        <f t="shared" si="9"/>
        <v>0</v>
      </c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6"/>
      <c r="M230" s="16"/>
      <c r="N230" s="15"/>
      <c r="O230" s="100">
        <f t="shared" si="8"/>
        <v>0</v>
      </c>
      <c r="P230" s="100">
        <f t="shared" si="9"/>
        <v>0</v>
      </c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6"/>
      <c r="M231" s="16"/>
      <c r="N231" s="15"/>
      <c r="O231" s="100">
        <f t="shared" si="8"/>
        <v>0</v>
      </c>
      <c r="P231" s="100">
        <f t="shared" si="9"/>
        <v>0</v>
      </c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6"/>
      <c r="M232" s="16"/>
      <c r="N232" s="15"/>
      <c r="O232" s="100">
        <f t="shared" si="8"/>
        <v>0</v>
      </c>
      <c r="P232" s="100">
        <f t="shared" si="9"/>
        <v>0</v>
      </c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6"/>
      <c r="M233" s="16"/>
      <c r="N233" s="15"/>
      <c r="O233" s="100">
        <f t="shared" si="8"/>
        <v>0</v>
      </c>
      <c r="P233" s="100">
        <f t="shared" si="9"/>
        <v>0</v>
      </c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6"/>
      <c r="M234" s="16"/>
      <c r="N234" s="15"/>
      <c r="O234" s="100">
        <f t="shared" si="8"/>
        <v>0</v>
      </c>
      <c r="P234" s="100">
        <f t="shared" si="9"/>
        <v>0</v>
      </c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6"/>
      <c r="M235" s="16"/>
      <c r="N235" s="15"/>
      <c r="O235" s="100">
        <f t="shared" si="8"/>
        <v>0</v>
      </c>
      <c r="P235" s="100">
        <f t="shared" si="9"/>
        <v>0</v>
      </c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6"/>
      <c r="M236" s="16"/>
      <c r="N236" s="15"/>
      <c r="O236" s="100">
        <f t="shared" si="8"/>
        <v>0</v>
      </c>
      <c r="P236" s="100">
        <f t="shared" si="9"/>
        <v>0</v>
      </c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6"/>
      <c r="M237" s="16"/>
      <c r="N237" s="15"/>
      <c r="O237" s="100">
        <f t="shared" si="8"/>
        <v>0</v>
      </c>
      <c r="P237" s="100">
        <f t="shared" si="9"/>
        <v>0</v>
      </c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6"/>
      <c r="M238" s="16"/>
      <c r="N238" s="15"/>
      <c r="O238" s="100">
        <f t="shared" si="8"/>
        <v>0</v>
      </c>
      <c r="P238" s="100">
        <f t="shared" si="9"/>
        <v>0</v>
      </c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6"/>
      <c r="M239" s="16"/>
      <c r="N239" s="15"/>
      <c r="O239" s="100">
        <f t="shared" si="8"/>
        <v>0</v>
      </c>
      <c r="P239" s="100">
        <f t="shared" si="9"/>
        <v>0</v>
      </c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6"/>
      <c r="M240" s="16"/>
      <c r="N240" s="15"/>
      <c r="O240" s="100">
        <f t="shared" si="8"/>
        <v>0</v>
      </c>
      <c r="P240" s="100">
        <f t="shared" si="9"/>
        <v>0</v>
      </c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6"/>
      <c r="M241" s="16"/>
      <c r="N241" s="15"/>
      <c r="O241" s="100">
        <f t="shared" si="8"/>
        <v>0</v>
      </c>
      <c r="P241" s="100">
        <f t="shared" si="9"/>
        <v>0</v>
      </c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6"/>
      <c r="M242" s="16"/>
      <c r="N242" s="15"/>
      <c r="O242" s="100">
        <f t="shared" si="8"/>
        <v>0</v>
      </c>
      <c r="P242" s="100">
        <f t="shared" si="9"/>
        <v>0</v>
      </c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6"/>
      <c r="M243" s="16"/>
      <c r="N243" s="15"/>
      <c r="O243" s="100">
        <f t="shared" si="8"/>
        <v>0</v>
      </c>
      <c r="P243" s="100">
        <f t="shared" si="9"/>
        <v>0</v>
      </c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6"/>
      <c r="M244" s="16"/>
      <c r="N244" s="15"/>
      <c r="O244" s="100">
        <f t="shared" si="8"/>
        <v>0</v>
      </c>
      <c r="P244" s="100">
        <f t="shared" si="9"/>
        <v>0</v>
      </c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6"/>
      <c r="M245" s="16"/>
      <c r="N245" s="15"/>
      <c r="O245" s="100">
        <f t="shared" si="8"/>
        <v>0</v>
      </c>
      <c r="P245" s="100">
        <f t="shared" si="9"/>
        <v>0</v>
      </c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6"/>
      <c r="M246" s="16"/>
      <c r="N246" s="15"/>
      <c r="O246" s="100">
        <f t="shared" si="8"/>
        <v>0</v>
      </c>
      <c r="P246" s="100">
        <f t="shared" si="9"/>
        <v>0</v>
      </c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6"/>
      <c r="M247" s="16"/>
      <c r="N247" s="15"/>
      <c r="O247" s="100">
        <f t="shared" si="8"/>
        <v>0</v>
      </c>
      <c r="P247" s="100">
        <f t="shared" si="9"/>
        <v>0</v>
      </c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6"/>
      <c r="M248" s="16"/>
      <c r="N248" s="15"/>
      <c r="O248" s="100">
        <f t="shared" si="8"/>
        <v>0</v>
      </c>
      <c r="P248" s="100">
        <f t="shared" si="9"/>
        <v>0</v>
      </c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6"/>
      <c r="M249" s="16"/>
      <c r="N249" s="15"/>
      <c r="O249" s="100">
        <f t="shared" si="8"/>
        <v>0</v>
      </c>
      <c r="P249" s="100">
        <f t="shared" si="9"/>
        <v>0</v>
      </c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6"/>
      <c r="M250" s="16"/>
      <c r="N250" s="15"/>
      <c r="O250" s="100">
        <f t="shared" si="8"/>
        <v>0</v>
      </c>
      <c r="P250" s="100">
        <f t="shared" si="9"/>
        <v>0</v>
      </c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6"/>
      <c r="M251" s="16"/>
      <c r="N251" s="15"/>
      <c r="O251" s="100">
        <f t="shared" si="8"/>
        <v>0</v>
      </c>
      <c r="P251" s="100">
        <f t="shared" si="9"/>
        <v>0</v>
      </c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6"/>
      <c r="M252" s="16"/>
      <c r="N252" s="15"/>
      <c r="O252" s="100">
        <f t="shared" si="8"/>
        <v>0</v>
      </c>
      <c r="P252" s="100">
        <f t="shared" si="9"/>
        <v>0</v>
      </c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6"/>
      <c r="M253" s="16"/>
      <c r="N253" s="15"/>
      <c r="O253" s="100">
        <f t="shared" si="8"/>
        <v>0</v>
      </c>
      <c r="P253" s="100">
        <f t="shared" si="9"/>
        <v>0</v>
      </c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6"/>
      <c r="M254" s="16"/>
      <c r="N254" s="15"/>
      <c r="O254" s="100">
        <f t="shared" si="8"/>
        <v>0</v>
      </c>
      <c r="P254" s="100">
        <f t="shared" si="9"/>
        <v>0</v>
      </c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6"/>
      <c r="M255" s="16"/>
      <c r="N255" s="15"/>
      <c r="O255" s="100">
        <f t="shared" si="8"/>
        <v>0</v>
      </c>
      <c r="P255" s="100">
        <f t="shared" si="9"/>
        <v>0</v>
      </c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6"/>
      <c r="M256" s="16"/>
      <c r="N256" s="15"/>
      <c r="O256" s="100">
        <f t="shared" si="8"/>
        <v>0</v>
      </c>
      <c r="P256" s="100">
        <f t="shared" si="9"/>
        <v>0</v>
      </c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6"/>
      <c r="M257" s="16"/>
      <c r="N257" s="15"/>
      <c r="O257" s="100">
        <f t="shared" si="8"/>
        <v>0</v>
      </c>
      <c r="P257" s="100">
        <f t="shared" si="9"/>
        <v>0</v>
      </c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6"/>
      <c r="M258" s="16"/>
      <c r="N258" s="15"/>
      <c r="O258" s="100">
        <f t="shared" si="8"/>
        <v>0</v>
      </c>
      <c r="P258" s="100">
        <f t="shared" si="9"/>
        <v>0</v>
      </c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6"/>
      <c r="M259" s="16"/>
      <c r="N259" s="15"/>
      <c r="O259" s="100">
        <f t="shared" si="8"/>
        <v>0</v>
      </c>
      <c r="P259" s="100">
        <f t="shared" si="9"/>
        <v>0</v>
      </c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6"/>
      <c r="M260" s="16"/>
      <c r="N260" s="15"/>
      <c r="O260" s="100">
        <f t="shared" si="8"/>
        <v>0</v>
      </c>
      <c r="P260" s="100">
        <f t="shared" si="9"/>
        <v>0</v>
      </c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6"/>
      <c r="M261" s="16"/>
      <c r="N261" s="15"/>
      <c r="O261" s="100">
        <f t="shared" si="8"/>
        <v>0</v>
      </c>
      <c r="P261" s="100">
        <f t="shared" si="9"/>
        <v>0</v>
      </c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6"/>
      <c r="M262" s="16"/>
      <c r="N262" s="15"/>
      <c r="O262" s="100">
        <f t="shared" si="8"/>
        <v>0</v>
      </c>
      <c r="P262" s="100">
        <f t="shared" si="9"/>
        <v>0</v>
      </c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6"/>
      <c r="M263" s="16"/>
      <c r="N263" s="15"/>
      <c r="O263" s="100">
        <f t="shared" si="8"/>
        <v>0</v>
      </c>
      <c r="P263" s="100">
        <f t="shared" si="9"/>
        <v>0</v>
      </c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6"/>
      <c r="M264" s="16"/>
      <c r="N264" s="15"/>
      <c r="O264" s="100">
        <f t="shared" ref="O264:O327" si="10">IF(N264="BV", L264+M264,0)</f>
        <v>0</v>
      </c>
      <c r="P264" s="100">
        <f t="shared" ref="P264:P327" si="11">IF(N264="KV", L264+M264,0)</f>
        <v>0</v>
      </c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6"/>
      <c r="M265" s="16"/>
      <c r="N265" s="15"/>
      <c r="O265" s="100">
        <f t="shared" si="10"/>
        <v>0</v>
      </c>
      <c r="P265" s="100">
        <f t="shared" si="11"/>
        <v>0</v>
      </c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6"/>
      <c r="M266" s="16"/>
      <c r="N266" s="15"/>
      <c r="O266" s="100">
        <f t="shared" si="10"/>
        <v>0</v>
      </c>
      <c r="P266" s="100">
        <f t="shared" si="11"/>
        <v>0</v>
      </c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6"/>
      <c r="M267" s="16"/>
      <c r="N267" s="15"/>
      <c r="O267" s="100">
        <f t="shared" si="10"/>
        <v>0</v>
      </c>
      <c r="P267" s="100">
        <f t="shared" si="11"/>
        <v>0</v>
      </c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6"/>
      <c r="M268" s="16"/>
      <c r="N268" s="15"/>
      <c r="O268" s="100">
        <f t="shared" si="10"/>
        <v>0</v>
      </c>
      <c r="P268" s="100">
        <f t="shared" si="11"/>
        <v>0</v>
      </c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6"/>
      <c r="M269" s="16"/>
      <c r="N269" s="15"/>
      <c r="O269" s="100">
        <f t="shared" si="10"/>
        <v>0</v>
      </c>
      <c r="P269" s="100">
        <f t="shared" si="11"/>
        <v>0</v>
      </c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6"/>
      <c r="M270" s="16"/>
      <c r="N270" s="15"/>
      <c r="O270" s="100">
        <f t="shared" si="10"/>
        <v>0</v>
      </c>
      <c r="P270" s="100">
        <f t="shared" si="11"/>
        <v>0</v>
      </c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6"/>
      <c r="M271" s="16"/>
      <c r="N271" s="15"/>
      <c r="O271" s="100">
        <f t="shared" si="10"/>
        <v>0</v>
      </c>
      <c r="P271" s="100">
        <f t="shared" si="11"/>
        <v>0</v>
      </c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6"/>
      <c r="M272" s="16"/>
      <c r="N272" s="15"/>
      <c r="O272" s="100">
        <f t="shared" si="10"/>
        <v>0</v>
      </c>
      <c r="P272" s="100">
        <f t="shared" si="11"/>
        <v>0</v>
      </c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6"/>
      <c r="M273" s="16"/>
      <c r="N273" s="15"/>
      <c r="O273" s="100">
        <f t="shared" si="10"/>
        <v>0</v>
      </c>
      <c r="P273" s="100">
        <f t="shared" si="11"/>
        <v>0</v>
      </c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6"/>
      <c r="M274" s="16"/>
      <c r="N274" s="15"/>
      <c r="O274" s="100">
        <f t="shared" si="10"/>
        <v>0</v>
      </c>
      <c r="P274" s="100">
        <f t="shared" si="11"/>
        <v>0</v>
      </c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6"/>
      <c r="M275" s="16"/>
      <c r="N275" s="15"/>
      <c r="O275" s="100">
        <f t="shared" si="10"/>
        <v>0</v>
      </c>
      <c r="P275" s="100">
        <f t="shared" si="11"/>
        <v>0</v>
      </c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6"/>
      <c r="M276" s="16"/>
      <c r="N276" s="15"/>
      <c r="O276" s="100">
        <f t="shared" si="10"/>
        <v>0</v>
      </c>
      <c r="P276" s="100">
        <f t="shared" si="11"/>
        <v>0</v>
      </c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6"/>
      <c r="M277" s="16"/>
      <c r="N277" s="15"/>
      <c r="O277" s="100">
        <f t="shared" si="10"/>
        <v>0</v>
      </c>
      <c r="P277" s="100">
        <f t="shared" si="11"/>
        <v>0</v>
      </c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6"/>
      <c r="M278" s="16"/>
      <c r="N278" s="15"/>
      <c r="O278" s="100">
        <f t="shared" si="10"/>
        <v>0</v>
      </c>
      <c r="P278" s="100">
        <f t="shared" si="11"/>
        <v>0</v>
      </c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6"/>
      <c r="M279" s="16"/>
      <c r="N279" s="15"/>
      <c r="O279" s="100">
        <f t="shared" si="10"/>
        <v>0</v>
      </c>
      <c r="P279" s="100">
        <f t="shared" si="11"/>
        <v>0</v>
      </c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6"/>
      <c r="M280" s="16"/>
      <c r="N280" s="15"/>
      <c r="O280" s="100">
        <f t="shared" si="10"/>
        <v>0</v>
      </c>
      <c r="P280" s="100">
        <f t="shared" si="11"/>
        <v>0</v>
      </c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6"/>
      <c r="M281" s="16"/>
      <c r="N281" s="15"/>
      <c r="O281" s="100">
        <f t="shared" si="10"/>
        <v>0</v>
      </c>
      <c r="P281" s="100">
        <f t="shared" si="11"/>
        <v>0</v>
      </c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6"/>
      <c r="M282" s="16"/>
      <c r="N282" s="15"/>
      <c r="O282" s="100">
        <f t="shared" si="10"/>
        <v>0</v>
      </c>
      <c r="P282" s="100">
        <f t="shared" si="11"/>
        <v>0</v>
      </c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6"/>
      <c r="M283" s="16"/>
      <c r="N283" s="15"/>
      <c r="O283" s="100">
        <f t="shared" si="10"/>
        <v>0</v>
      </c>
      <c r="P283" s="100">
        <f t="shared" si="11"/>
        <v>0</v>
      </c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6"/>
      <c r="M284" s="16"/>
      <c r="N284" s="15"/>
      <c r="O284" s="100">
        <f t="shared" si="10"/>
        <v>0</v>
      </c>
      <c r="P284" s="100">
        <f t="shared" si="11"/>
        <v>0</v>
      </c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6"/>
      <c r="M285" s="16"/>
      <c r="N285" s="15"/>
      <c r="O285" s="100">
        <f t="shared" si="10"/>
        <v>0</v>
      </c>
      <c r="P285" s="100">
        <f t="shared" si="11"/>
        <v>0</v>
      </c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6"/>
      <c r="M286" s="16"/>
      <c r="N286" s="15"/>
      <c r="O286" s="100">
        <f t="shared" si="10"/>
        <v>0</v>
      </c>
      <c r="P286" s="100">
        <f t="shared" si="11"/>
        <v>0</v>
      </c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6"/>
      <c r="M287" s="16"/>
      <c r="N287" s="15"/>
      <c r="O287" s="100">
        <f t="shared" si="10"/>
        <v>0</v>
      </c>
      <c r="P287" s="100">
        <f t="shared" si="11"/>
        <v>0</v>
      </c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6"/>
      <c r="M288" s="16"/>
      <c r="N288" s="15"/>
      <c r="O288" s="100">
        <f t="shared" si="10"/>
        <v>0</v>
      </c>
      <c r="P288" s="100">
        <f t="shared" si="11"/>
        <v>0</v>
      </c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6"/>
      <c r="M289" s="16"/>
      <c r="N289" s="15"/>
      <c r="O289" s="100">
        <f t="shared" si="10"/>
        <v>0</v>
      </c>
      <c r="P289" s="100">
        <f t="shared" si="11"/>
        <v>0</v>
      </c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6"/>
      <c r="M290" s="16"/>
      <c r="N290" s="15"/>
      <c r="O290" s="100">
        <f t="shared" si="10"/>
        <v>0</v>
      </c>
      <c r="P290" s="100">
        <f t="shared" si="11"/>
        <v>0</v>
      </c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6"/>
      <c r="M291" s="16"/>
      <c r="N291" s="15"/>
      <c r="O291" s="100">
        <f t="shared" si="10"/>
        <v>0</v>
      </c>
      <c r="P291" s="100">
        <f t="shared" si="11"/>
        <v>0</v>
      </c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6"/>
      <c r="M292" s="16"/>
      <c r="N292" s="15"/>
      <c r="O292" s="100">
        <f t="shared" si="10"/>
        <v>0</v>
      </c>
      <c r="P292" s="100">
        <f t="shared" si="11"/>
        <v>0</v>
      </c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6"/>
      <c r="M293" s="16"/>
      <c r="N293" s="15"/>
      <c r="O293" s="100">
        <f t="shared" si="10"/>
        <v>0</v>
      </c>
      <c r="P293" s="100">
        <f t="shared" si="11"/>
        <v>0</v>
      </c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6"/>
      <c r="M294" s="16"/>
      <c r="N294" s="15"/>
      <c r="O294" s="100">
        <f t="shared" si="10"/>
        <v>0</v>
      </c>
      <c r="P294" s="100">
        <f t="shared" si="11"/>
        <v>0</v>
      </c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6"/>
      <c r="M295" s="16"/>
      <c r="N295" s="15"/>
      <c r="O295" s="100">
        <f t="shared" si="10"/>
        <v>0</v>
      </c>
      <c r="P295" s="100">
        <f t="shared" si="11"/>
        <v>0</v>
      </c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6"/>
      <c r="M296" s="16"/>
      <c r="N296" s="15"/>
      <c r="O296" s="100">
        <f t="shared" si="10"/>
        <v>0</v>
      </c>
      <c r="P296" s="100">
        <f t="shared" si="11"/>
        <v>0</v>
      </c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6"/>
      <c r="M297" s="16"/>
      <c r="N297" s="15"/>
      <c r="O297" s="100">
        <f t="shared" si="10"/>
        <v>0</v>
      </c>
      <c r="P297" s="100">
        <f t="shared" si="11"/>
        <v>0</v>
      </c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6"/>
      <c r="M298" s="16"/>
      <c r="N298" s="15"/>
      <c r="O298" s="100">
        <f t="shared" si="10"/>
        <v>0</v>
      </c>
      <c r="P298" s="100">
        <f t="shared" si="11"/>
        <v>0</v>
      </c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6"/>
      <c r="M299" s="16"/>
      <c r="N299" s="15"/>
      <c r="O299" s="100">
        <f t="shared" si="10"/>
        <v>0</v>
      </c>
      <c r="P299" s="100">
        <f t="shared" si="11"/>
        <v>0</v>
      </c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6"/>
      <c r="M300" s="16"/>
      <c r="N300" s="15"/>
      <c r="O300" s="100">
        <f t="shared" si="10"/>
        <v>0</v>
      </c>
      <c r="P300" s="100">
        <f t="shared" si="11"/>
        <v>0</v>
      </c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6"/>
      <c r="M301" s="16"/>
      <c r="N301" s="15"/>
      <c r="O301" s="100">
        <f t="shared" si="10"/>
        <v>0</v>
      </c>
      <c r="P301" s="100">
        <f t="shared" si="11"/>
        <v>0</v>
      </c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6"/>
      <c r="M302" s="16"/>
      <c r="N302" s="15"/>
      <c r="O302" s="100">
        <f t="shared" si="10"/>
        <v>0</v>
      </c>
      <c r="P302" s="100">
        <f t="shared" si="11"/>
        <v>0</v>
      </c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6"/>
      <c r="M303" s="16"/>
      <c r="N303" s="15"/>
      <c r="O303" s="100">
        <f t="shared" si="10"/>
        <v>0</v>
      </c>
      <c r="P303" s="100">
        <f t="shared" si="11"/>
        <v>0</v>
      </c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6"/>
      <c r="M304" s="16"/>
      <c r="N304" s="15"/>
      <c r="O304" s="100">
        <f t="shared" si="10"/>
        <v>0</v>
      </c>
      <c r="P304" s="100">
        <f t="shared" si="11"/>
        <v>0</v>
      </c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6"/>
      <c r="M305" s="16"/>
      <c r="N305" s="15"/>
      <c r="O305" s="100">
        <f t="shared" si="10"/>
        <v>0</v>
      </c>
      <c r="P305" s="100">
        <f t="shared" si="11"/>
        <v>0</v>
      </c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6"/>
      <c r="M306" s="16"/>
      <c r="N306" s="15"/>
      <c r="O306" s="100">
        <f t="shared" si="10"/>
        <v>0</v>
      </c>
      <c r="P306" s="100">
        <f t="shared" si="11"/>
        <v>0</v>
      </c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6"/>
      <c r="M307" s="16"/>
      <c r="N307" s="15"/>
      <c r="O307" s="100">
        <f t="shared" si="10"/>
        <v>0</v>
      </c>
      <c r="P307" s="100">
        <f t="shared" si="11"/>
        <v>0</v>
      </c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6"/>
      <c r="M308" s="16"/>
      <c r="N308" s="15"/>
      <c r="O308" s="100">
        <f t="shared" si="10"/>
        <v>0</v>
      </c>
      <c r="P308" s="100">
        <f t="shared" si="11"/>
        <v>0</v>
      </c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6"/>
      <c r="M309" s="16"/>
      <c r="N309" s="15"/>
      <c r="O309" s="100">
        <f t="shared" si="10"/>
        <v>0</v>
      </c>
      <c r="P309" s="100">
        <f t="shared" si="11"/>
        <v>0</v>
      </c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6"/>
      <c r="M310" s="16"/>
      <c r="N310" s="15"/>
      <c r="O310" s="100">
        <f t="shared" si="10"/>
        <v>0</v>
      </c>
      <c r="P310" s="100">
        <f t="shared" si="11"/>
        <v>0</v>
      </c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6"/>
      <c r="M311" s="16"/>
      <c r="N311" s="15"/>
      <c r="O311" s="100">
        <f t="shared" si="10"/>
        <v>0</v>
      </c>
      <c r="P311" s="100">
        <f t="shared" si="11"/>
        <v>0</v>
      </c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6"/>
      <c r="M312" s="16"/>
      <c r="N312" s="15"/>
      <c r="O312" s="100">
        <f t="shared" si="10"/>
        <v>0</v>
      </c>
      <c r="P312" s="100">
        <f t="shared" si="11"/>
        <v>0</v>
      </c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6"/>
      <c r="M313" s="16"/>
      <c r="N313" s="15"/>
      <c r="O313" s="100">
        <f t="shared" si="10"/>
        <v>0</v>
      </c>
      <c r="P313" s="100">
        <f t="shared" si="11"/>
        <v>0</v>
      </c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6"/>
      <c r="M314" s="16"/>
      <c r="N314" s="15"/>
      <c r="O314" s="100">
        <f t="shared" si="10"/>
        <v>0</v>
      </c>
      <c r="P314" s="100">
        <f t="shared" si="11"/>
        <v>0</v>
      </c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6"/>
      <c r="M315" s="16"/>
      <c r="N315" s="15"/>
      <c r="O315" s="100">
        <f t="shared" si="10"/>
        <v>0</v>
      </c>
      <c r="P315" s="100">
        <f t="shared" si="11"/>
        <v>0</v>
      </c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6"/>
      <c r="M316" s="16"/>
      <c r="N316" s="15"/>
      <c r="O316" s="100">
        <f t="shared" si="10"/>
        <v>0</v>
      </c>
      <c r="P316" s="100">
        <f t="shared" si="11"/>
        <v>0</v>
      </c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6"/>
      <c r="M317" s="16"/>
      <c r="N317" s="15"/>
      <c r="O317" s="100">
        <f t="shared" si="10"/>
        <v>0</v>
      </c>
      <c r="P317" s="100">
        <f t="shared" si="11"/>
        <v>0</v>
      </c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6"/>
      <c r="M318" s="16"/>
      <c r="N318" s="15"/>
      <c r="O318" s="100">
        <f t="shared" si="10"/>
        <v>0</v>
      </c>
      <c r="P318" s="100">
        <f t="shared" si="11"/>
        <v>0</v>
      </c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6"/>
      <c r="M319" s="16"/>
      <c r="N319" s="15"/>
      <c r="O319" s="100">
        <f t="shared" si="10"/>
        <v>0</v>
      </c>
      <c r="P319" s="100">
        <f t="shared" si="11"/>
        <v>0</v>
      </c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6"/>
      <c r="M320" s="16"/>
      <c r="N320" s="15"/>
      <c r="O320" s="100">
        <f t="shared" si="10"/>
        <v>0</v>
      </c>
      <c r="P320" s="100">
        <f t="shared" si="11"/>
        <v>0</v>
      </c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6"/>
      <c r="M321" s="16"/>
      <c r="N321" s="15"/>
      <c r="O321" s="100">
        <f t="shared" si="10"/>
        <v>0</v>
      </c>
      <c r="P321" s="100">
        <f t="shared" si="11"/>
        <v>0</v>
      </c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6"/>
      <c r="M322" s="16"/>
      <c r="N322" s="15"/>
      <c r="O322" s="100">
        <f t="shared" si="10"/>
        <v>0</v>
      </c>
      <c r="P322" s="100">
        <f t="shared" si="11"/>
        <v>0</v>
      </c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6"/>
      <c r="M323" s="16"/>
      <c r="N323" s="15"/>
      <c r="O323" s="100">
        <f t="shared" si="10"/>
        <v>0</v>
      </c>
      <c r="P323" s="100">
        <f t="shared" si="11"/>
        <v>0</v>
      </c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6"/>
      <c r="M324" s="16"/>
      <c r="N324" s="15"/>
      <c r="O324" s="100">
        <f t="shared" si="10"/>
        <v>0</v>
      </c>
      <c r="P324" s="100">
        <f t="shared" si="11"/>
        <v>0</v>
      </c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6"/>
      <c r="M325" s="16"/>
      <c r="N325" s="15"/>
      <c r="O325" s="100">
        <f t="shared" si="10"/>
        <v>0</v>
      </c>
      <c r="P325" s="100">
        <f t="shared" si="11"/>
        <v>0</v>
      </c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6"/>
      <c r="M326" s="16"/>
      <c r="N326" s="15"/>
      <c r="O326" s="100">
        <f t="shared" si="10"/>
        <v>0</v>
      </c>
      <c r="P326" s="100">
        <f t="shared" si="11"/>
        <v>0</v>
      </c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6"/>
      <c r="M327" s="16"/>
      <c r="N327" s="15"/>
      <c r="O327" s="100">
        <f t="shared" si="10"/>
        <v>0</v>
      </c>
      <c r="P327" s="100">
        <f t="shared" si="11"/>
        <v>0</v>
      </c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6"/>
      <c r="M328" s="16"/>
      <c r="N328" s="15"/>
      <c r="O328" s="100">
        <f t="shared" ref="O328:O391" si="12">IF(N328="BV", L328+M328,0)</f>
        <v>0</v>
      </c>
      <c r="P328" s="100">
        <f t="shared" ref="P328:P391" si="13">IF(N328="KV", L328+M328,0)</f>
        <v>0</v>
      </c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6"/>
      <c r="M329" s="16"/>
      <c r="N329" s="15"/>
      <c r="O329" s="100">
        <f t="shared" si="12"/>
        <v>0</v>
      </c>
      <c r="P329" s="100">
        <f t="shared" si="13"/>
        <v>0</v>
      </c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6"/>
      <c r="N330" s="15"/>
      <c r="O330" s="100">
        <f t="shared" si="12"/>
        <v>0</v>
      </c>
      <c r="P330" s="100">
        <f t="shared" si="13"/>
        <v>0</v>
      </c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6"/>
      <c r="M331" s="16"/>
      <c r="N331" s="15"/>
      <c r="O331" s="100">
        <f t="shared" si="12"/>
        <v>0</v>
      </c>
      <c r="P331" s="100">
        <f t="shared" si="13"/>
        <v>0</v>
      </c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6"/>
      <c r="M332" s="16"/>
      <c r="N332" s="15"/>
      <c r="O332" s="100">
        <f t="shared" si="12"/>
        <v>0</v>
      </c>
      <c r="P332" s="100">
        <f t="shared" si="13"/>
        <v>0</v>
      </c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6"/>
      <c r="M333" s="16"/>
      <c r="N333" s="15"/>
      <c r="O333" s="100">
        <f t="shared" si="12"/>
        <v>0</v>
      </c>
      <c r="P333" s="100">
        <f t="shared" si="13"/>
        <v>0</v>
      </c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6"/>
      <c r="M334" s="16"/>
      <c r="N334" s="15"/>
      <c r="O334" s="100">
        <f t="shared" si="12"/>
        <v>0</v>
      </c>
      <c r="P334" s="100">
        <f t="shared" si="13"/>
        <v>0</v>
      </c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6"/>
      <c r="M335" s="16"/>
      <c r="N335" s="15"/>
      <c r="O335" s="100">
        <f t="shared" si="12"/>
        <v>0</v>
      </c>
      <c r="P335" s="100">
        <f t="shared" si="13"/>
        <v>0</v>
      </c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6"/>
      <c r="M336" s="16"/>
      <c r="N336" s="15"/>
      <c r="O336" s="100">
        <f t="shared" si="12"/>
        <v>0</v>
      </c>
      <c r="P336" s="100">
        <f t="shared" si="13"/>
        <v>0</v>
      </c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6"/>
      <c r="M337" s="16"/>
      <c r="N337" s="15"/>
      <c r="O337" s="100">
        <f t="shared" si="12"/>
        <v>0</v>
      </c>
      <c r="P337" s="100">
        <f t="shared" si="13"/>
        <v>0</v>
      </c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6"/>
      <c r="M338" s="16"/>
      <c r="N338" s="15"/>
      <c r="O338" s="100">
        <f t="shared" si="12"/>
        <v>0</v>
      </c>
      <c r="P338" s="100">
        <f t="shared" si="13"/>
        <v>0</v>
      </c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6"/>
      <c r="M339" s="16"/>
      <c r="N339" s="15"/>
      <c r="O339" s="100">
        <f t="shared" si="12"/>
        <v>0</v>
      </c>
      <c r="P339" s="100">
        <f t="shared" si="13"/>
        <v>0</v>
      </c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6"/>
      <c r="M340" s="16"/>
      <c r="N340" s="15"/>
      <c r="O340" s="100">
        <f t="shared" si="12"/>
        <v>0</v>
      </c>
      <c r="P340" s="100">
        <f t="shared" si="13"/>
        <v>0</v>
      </c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6"/>
      <c r="M341" s="16"/>
      <c r="N341" s="15"/>
      <c r="O341" s="100">
        <f t="shared" si="12"/>
        <v>0</v>
      </c>
      <c r="P341" s="100">
        <f t="shared" si="13"/>
        <v>0</v>
      </c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6"/>
      <c r="M342" s="16"/>
      <c r="N342" s="15"/>
      <c r="O342" s="100">
        <f t="shared" si="12"/>
        <v>0</v>
      </c>
      <c r="P342" s="100">
        <f t="shared" si="13"/>
        <v>0</v>
      </c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6"/>
      <c r="M343" s="16"/>
      <c r="N343" s="15"/>
      <c r="O343" s="100">
        <f t="shared" si="12"/>
        <v>0</v>
      </c>
      <c r="P343" s="100">
        <f t="shared" si="13"/>
        <v>0</v>
      </c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6"/>
      <c r="M344" s="16"/>
      <c r="N344" s="15"/>
      <c r="O344" s="100">
        <f t="shared" si="12"/>
        <v>0</v>
      </c>
      <c r="P344" s="100">
        <f t="shared" si="13"/>
        <v>0</v>
      </c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6"/>
      <c r="M345" s="16"/>
      <c r="N345" s="15"/>
      <c r="O345" s="100">
        <f t="shared" si="12"/>
        <v>0</v>
      </c>
      <c r="P345" s="100">
        <f t="shared" si="13"/>
        <v>0</v>
      </c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6"/>
      <c r="M346" s="16"/>
      <c r="N346" s="15"/>
      <c r="O346" s="100">
        <f t="shared" si="12"/>
        <v>0</v>
      </c>
      <c r="P346" s="100">
        <f t="shared" si="13"/>
        <v>0</v>
      </c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6"/>
      <c r="M347" s="16"/>
      <c r="N347" s="15"/>
      <c r="O347" s="100">
        <f t="shared" si="12"/>
        <v>0</v>
      </c>
      <c r="P347" s="100">
        <f t="shared" si="13"/>
        <v>0</v>
      </c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6"/>
      <c r="M348" s="16"/>
      <c r="N348" s="15"/>
      <c r="O348" s="100">
        <f t="shared" si="12"/>
        <v>0</v>
      </c>
      <c r="P348" s="100">
        <f t="shared" si="13"/>
        <v>0</v>
      </c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6"/>
      <c r="M349" s="16"/>
      <c r="N349" s="15"/>
      <c r="O349" s="100">
        <f t="shared" si="12"/>
        <v>0</v>
      </c>
      <c r="P349" s="100">
        <f t="shared" si="13"/>
        <v>0</v>
      </c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6"/>
      <c r="M350" s="16"/>
      <c r="N350" s="15"/>
      <c r="O350" s="100">
        <f t="shared" si="12"/>
        <v>0</v>
      </c>
      <c r="P350" s="100">
        <f t="shared" si="13"/>
        <v>0</v>
      </c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6"/>
      <c r="M351" s="16"/>
      <c r="N351" s="15"/>
      <c r="O351" s="100">
        <f t="shared" si="12"/>
        <v>0</v>
      </c>
      <c r="P351" s="100">
        <f t="shared" si="13"/>
        <v>0</v>
      </c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6"/>
      <c r="M352" s="16"/>
      <c r="N352" s="15"/>
      <c r="O352" s="100">
        <f t="shared" si="12"/>
        <v>0</v>
      </c>
      <c r="P352" s="100">
        <f t="shared" si="13"/>
        <v>0</v>
      </c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6"/>
      <c r="M353" s="16"/>
      <c r="N353" s="15"/>
      <c r="O353" s="100">
        <f t="shared" si="12"/>
        <v>0</v>
      </c>
      <c r="P353" s="100">
        <f t="shared" si="13"/>
        <v>0</v>
      </c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6"/>
      <c r="M354" s="16"/>
      <c r="N354" s="15"/>
      <c r="O354" s="100">
        <f t="shared" si="12"/>
        <v>0</v>
      </c>
      <c r="P354" s="100">
        <f t="shared" si="13"/>
        <v>0</v>
      </c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6"/>
      <c r="M355" s="16"/>
      <c r="N355" s="15"/>
      <c r="O355" s="100">
        <f t="shared" si="12"/>
        <v>0</v>
      </c>
      <c r="P355" s="100">
        <f t="shared" si="13"/>
        <v>0</v>
      </c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6"/>
      <c r="M356" s="16"/>
      <c r="N356" s="15"/>
      <c r="O356" s="100">
        <f t="shared" si="12"/>
        <v>0</v>
      </c>
      <c r="P356" s="100">
        <f t="shared" si="13"/>
        <v>0</v>
      </c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6"/>
      <c r="M357" s="16"/>
      <c r="N357" s="15"/>
      <c r="O357" s="100">
        <f t="shared" si="12"/>
        <v>0</v>
      </c>
      <c r="P357" s="100">
        <f t="shared" si="13"/>
        <v>0</v>
      </c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6"/>
      <c r="M358" s="16"/>
      <c r="N358" s="15"/>
      <c r="O358" s="100">
        <f t="shared" si="12"/>
        <v>0</v>
      </c>
      <c r="P358" s="100">
        <f t="shared" si="13"/>
        <v>0</v>
      </c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6"/>
      <c r="M359" s="16"/>
      <c r="N359" s="15"/>
      <c r="O359" s="100">
        <f t="shared" si="12"/>
        <v>0</v>
      </c>
      <c r="P359" s="100">
        <f t="shared" si="13"/>
        <v>0</v>
      </c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6"/>
      <c r="M360" s="16"/>
      <c r="N360" s="15"/>
      <c r="O360" s="100">
        <f t="shared" si="12"/>
        <v>0</v>
      </c>
      <c r="P360" s="100">
        <f t="shared" si="13"/>
        <v>0</v>
      </c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6"/>
      <c r="M361" s="16"/>
      <c r="N361" s="15"/>
      <c r="O361" s="100">
        <f t="shared" si="12"/>
        <v>0</v>
      </c>
      <c r="P361" s="100">
        <f t="shared" si="13"/>
        <v>0</v>
      </c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6"/>
      <c r="M362" s="16"/>
      <c r="N362" s="15"/>
      <c r="O362" s="100">
        <f t="shared" si="12"/>
        <v>0</v>
      </c>
      <c r="P362" s="100">
        <f t="shared" si="13"/>
        <v>0</v>
      </c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6"/>
      <c r="M363" s="16"/>
      <c r="N363" s="15"/>
      <c r="O363" s="100">
        <f t="shared" si="12"/>
        <v>0</v>
      </c>
      <c r="P363" s="100">
        <f t="shared" si="13"/>
        <v>0</v>
      </c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6"/>
      <c r="M364" s="16"/>
      <c r="N364" s="15"/>
      <c r="O364" s="100">
        <f t="shared" si="12"/>
        <v>0</v>
      </c>
      <c r="P364" s="100">
        <f t="shared" si="13"/>
        <v>0</v>
      </c>
      <c r="Q364" s="15"/>
      <c r="R364" s="15"/>
      <c r="S364" s="15"/>
      <c r="T364" s="15"/>
      <c r="U364" s="15"/>
    </row>
    <row r="365" spans="1:2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6"/>
      <c r="M365" s="16"/>
      <c r="N365" s="15"/>
      <c r="O365" s="100">
        <f t="shared" si="12"/>
        <v>0</v>
      </c>
      <c r="P365" s="100">
        <f t="shared" si="13"/>
        <v>0</v>
      </c>
      <c r="Q365" s="15"/>
      <c r="R365" s="15"/>
      <c r="S365" s="15"/>
      <c r="T365" s="15"/>
      <c r="U365" s="15"/>
    </row>
    <row r="366" spans="1:2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6"/>
      <c r="M366" s="16"/>
      <c r="N366" s="15"/>
      <c r="O366" s="100">
        <f t="shared" si="12"/>
        <v>0</v>
      </c>
      <c r="P366" s="100">
        <f t="shared" si="13"/>
        <v>0</v>
      </c>
      <c r="Q366" s="15"/>
      <c r="R366" s="15"/>
      <c r="S366" s="15"/>
      <c r="T366" s="15"/>
      <c r="U366" s="15"/>
    </row>
    <row r="367" spans="1:2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6"/>
      <c r="M367" s="16"/>
      <c r="N367" s="15"/>
      <c r="O367" s="100">
        <f t="shared" si="12"/>
        <v>0</v>
      </c>
      <c r="P367" s="100">
        <f t="shared" si="13"/>
        <v>0</v>
      </c>
      <c r="Q367" s="15"/>
      <c r="R367" s="15"/>
      <c r="S367" s="15"/>
      <c r="T367" s="15"/>
      <c r="U367" s="15"/>
    </row>
    <row r="368" spans="1:2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6"/>
      <c r="M368" s="16"/>
      <c r="N368" s="15"/>
      <c r="O368" s="100">
        <f t="shared" si="12"/>
        <v>0</v>
      </c>
      <c r="P368" s="100">
        <f t="shared" si="13"/>
        <v>0</v>
      </c>
      <c r="Q368" s="15"/>
      <c r="R368" s="15"/>
      <c r="S368" s="15"/>
      <c r="T368" s="15"/>
      <c r="U368" s="15"/>
    </row>
    <row r="369" spans="1:2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6"/>
      <c r="M369" s="16"/>
      <c r="N369" s="15"/>
      <c r="O369" s="100">
        <f t="shared" si="12"/>
        <v>0</v>
      </c>
      <c r="P369" s="100">
        <f t="shared" si="13"/>
        <v>0</v>
      </c>
      <c r="Q369" s="15"/>
      <c r="R369" s="15"/>
      <c r="S369" s="15"/>
      <c r="T369" s="15"/>
      <c r="U369" s="15"/>
    </row>
    <row r="370" spans="1:2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6"/>
      <c r="M370" s="16"/>
      <c r="N370" s="15"/>
      <c r="O370" s="100">
        <f t="shared" si="12"/>
        <v>0</v>
      </c>
      <c r="P370" s="100">
        <f t="shared" si="13"/>
        <v>0</v>
      </c>
      <c r="Q370" s="15"/>
      <c r="R370" s="15"/>
      <c r="S370" s="15"/>
      <c r="T370" s="15"/>
      <c r="U370" s="15"/>
    </row>
    <row r="371" spans="1:2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6"/>
      <c r="M371" s="16"/>
      <c r="N371" s="15"/>
      <c r="O371" s="100">
        <f t="shared" si="12"/>
        <v>0</v>
      </c>
      <c r="P371" s="100">
        <f t="shared" si="13"/>
        <v>0</v>
      </c>
      <c r="Q371" s="15"/>
      <c r="R371" s="15"/>
      <c r="S371" s="15"/>
      <c r="T371" s="15"/>
      <c r="U371" s="15"/>
    </row>
    <row r="372" spans="1:2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6"/>
      <c r="M372" s="16"/>
      <c r="N372" s="15"/>
      <c r="O372" s="100">
        <f t="shared" si="12"/>
        <v>0</v>
      </c>
      <c r="P372" s="100">
        <f t="shared" si="13"/>
        <v>0</v>
      </c>
      <c r="Q372" s="15"/>
      <c r="R372" s="15"/>
      <c r="S372" s="15"/>
      <c r="T372" s="15"/>
      <c r="U372" s="15"/>
    </row>
    <row r="373" spans="1:2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6"/>
      <c r="M373" s="16"/>
      <c r="N373" s="15"/>
      <c r="O373" s="100">
        <f t="shared" si="12"/>
        <v>0</v>
      </c>
      <c r="P373" s="100">
        <f t="shared" si="13"/>
        <v>0</v>
      </c>
      <c r="Q373" s="15"/>
      <c r="R373" s="15"/>
      <c r="S373" s="15"/>
      <c r="T373" s="15"/>
      <c r="U373" s="15"/>
    </row>
    <row r="374" spans="1:2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6"/>
      <c r="M374" s="16"/>
      <c r="N374" s="15"/>
      <c r="O374" s="100">
        <f t="shared" si="12"/>
        <v>0</v>
      </c>
      <c r="P374" s="100">
        <f t="shared" si="13"/>
        <v>0</v>
      </c>
      <c r="Q374" s="15"/>
      <c r="R374" s="15"/>
      <c r="S374" s="15"/>
      <c r="T374" s="15"/>
      <c r="U374" s="15"/>
    </row>
    <row r="375" spans="1:2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6"/>
      <c r="M375" s="16"/>
      <c r="N375" s="15"/>
      <c r="O375" s="100">
        <f t="shared" si="12"/>
        <v>0</v>
      </c>
      <c r="P375" s="100">
        <f t="shared" si="13"/>
        <v>0</v>
      </c>
      <c r="Q375" s="15"/>
      <c r="R375" s="15"/>
      <c r="S375" s="15"/>
      <c r="T375" s="15"/>
      <c r="U375" s="15"/>
    </row>
    <row r="376" spans="1:2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6"/>
      <c r="M376" s="16"/>
      <c r="N376" s="15"/>
      <c r="O376" s="100">
        <f t="shared" si="12"/>
        <v>0</v>
      </c>
      <c r="P376" s="100">
        <f t="shared" si="13"/>
        <v>0</v>
      </c>
      <c r="Q376" s="15"/>
      <c r="R376" s="15"/>
      <c r="S376" s="15"/>
      <c r="T376" s="15"/>
      <c r="U376" s="15"/>
    </row>
    <row r="377" spans="1:2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6"/>
      <c r="M377" s="16"/>
      <c r="N377" s="15"/>
      <c r="O377" s="100">
        <f t="shared" si="12"/>
        <v>0</v>
      </c>
      <c r="P377" s="100">
        <f t="shared" si="13"/>
        <v>0</v>
      </c>
      <c r="Q377" s="15"/>
      <c r="R377" s="15"/>
      <c r="S377" s="15"/>
      <c r="T377" s="15"/>
      <c r="U377" s="15"/>
    </row>
    <row r="378" spans="1:2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6"/>
      <c r="M378" s="16"/>
      <c r="N378" s="15"/>
      <c r="O378" s="100">
        <f t="shared" si="12"/>
        <v>0</v>
      </c>
      <c r="P378" s="100">
        <f t="shared" si="13"/>
        <v>0</v>
      </c>
      <c r="Q378" s="15"/>
      <c r="R378" s="15"/>
      <c r="S378" s="15"/>
      <c r="T378" s="15"/>
      <c r="U378" s="15"/>
    </row>
    <row r="379" spans="1:2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6"/>
      <c r="M379" s="16"/>
      <c r="N379" s="15"/>
      <c r="O379" s="100">
        <f t="shared" si="12"/>
        <v>0</v>
      </c>
      <c r="P379" s="100">
        <f t="shared" si="13"/>
        <v>0</v>
      </c>
      <c r="Q379" s="15"/>
      <c r="R379" s="15"/>
      <c r="S379" s="15"/>
      <c r="T379" s="15"/>
      <c r="U379" s="15"/>
    </row>
    <row r="380" spans="1:2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6"/>
      <c r="M380" s="16"/>
      <c r="N380" s="15"/>
      <c r="O380" s="100">
        <f t="shared" si="12"/>
        <v>0</v>
      </c>
      <c r="P380" s="100">
        <f t="shared" si="13"/>
        <v>0</v>
      </c>
      <c r="Q380" s="15"/>
      <c r="R380" s="15"/>
      <c r="S380" s="15"/>
      <c r="T380" s="15"/>
      <c r="U380" s="15"/>
    </row>
    <row r="381" spans="1:2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6"/>
      <c r="M381" s="16"/>
      <c r="N381" s="15"/>
      <c r="O381" s="100">
        <f t="shared" si="12"/>
        <v>0</v>
      </c>
      <c r="P381" s="100">
        <f t="shared" si="13"/>
        <v>0</v>
      </c>
      <c r="Q381" s="15"/>
      <c r="R381" s="15"/>
      <c r="S381" s="15"/>
      <c r="T381" s="15"/>
      <c r="U381" s="15"/>
    </row>
    <row r="382" spans="1:2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6"/>
      <c r="M382" s="16"/>
      <c r="N382" s="15"/>
      <c r="O382" s="100">
        <f t="shared" si="12"/>
        <v>0</v>
      </c>
      <c r="P382" s="100">
        <f t="shared" si="13"/>
        <v>0</v>
      </c>
      <c r="Q382" s="15"/>
      <c r="R382" s="15"/>
      <c r="S382" s="15"/>
      <c r="T382" s="15"/>
      <c r="U382" s="15"/>
    </row>
    <row r="383" spans="1:2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6"/>
      <c r="M383" s="16"/>
      <c r="N383" s="15"/>
      <c r="O383" s="100">
        <f t="shared" si="12"/>
        <v>0</v>
      </c>
      <c r="P383" s="100">
        <f t="shared" si="13"/>
        <v>0</v>
      </c>
      <c r="Q383" s="15"/>
      <c r="R383" s="15"/>
      <c r="S383" s="15"/>
      <c r="T383" s="15"/>
      <c r="U383" s="15"/>
    </row>
    <row r="384" spans="1:2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6"/>
      <c r="M384" s="16"/>
      <c r="N384" s="15"/>
      <c r="O384" s="100">
        <f t="shared" si="12"/>
        <v>0</v>
      </c>
      <c r="P384" s="100">
        <f t="shared" si="13"/>
        <v>0</v>
      </c>
      <c r="Q384" s="15"/>
      <c r="R384" s="15"/>
      <c r="S384" s="15"/>
      <c r="T384" s="15"/>
      <c r="U384" s="15"/>
    </row>
    <row r="385" spans="1:2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6"/>
      <c r="M385" s="16"/>
      <c r="N385" s="15"/>
      <c r="O385" s="100">
        <f t="shared" si="12"/>
        <v>0</v>
      </c>
      <c r="P385" s="100">
        <f t="shared" si="13"/>
        <v>0</v>
      </c>
      <c r="Q385" s="15"/>
      <c r="R385" s="15"/>
      <c r="S385" s="15"/>
      <c r="T385" s="15"/>
      <c r="U385" s="15"/>
    </row>
    <row r="386" spans="1:2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6"/>
      <c r="M386" s="16"/>
      <c r="N386" s="15"/>
      <c r="O386" s="100">
        <f t="shared" si="12"/>
        <v>0</v>
      </c>
      <c r="P386" s="100">
        <f t="shared" si="13"/>
        <v>0</v>
      </c>
      <c r="Q386" s="15"/>
      <c r="R386" s="15"/>
      <c r="S386" s="15"/>
      <c r="T386" s="15"/>
      <c r="U386" s="15"/>
    </row>
    <row r="387" spans="1:2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6"/>
      <c r="M387" s="16"/>
      <c r="N387" s="15"/>
      <c r="O387" s="100">
        <f t="shared" si="12"/>
        <v>0</v>
      </c>
      <c r="P387" s="100">
        <f t="shared" si="13"/>
        <v>0</v>
      </c>
      <c r="Q387" s="15"/>
      <c r="R387" s="15"/>
      <c r="S387" s="15"/>
      <c r="T387" s="15"/>
      <c r="U387" s="15"/>
    </row>
    <row r="388" spans="1:2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6"/>
      <c r="M388" s="16"/>
      <c r="N388" s="15"/>
      <c r="O388" s="100">
        <f t="shared" si="12"/>
        <v>0</v>
      </c>
      <c r="P388" s="100">
        <f t="shared" si="13"/>
        <v>0</v>
      </c>
      <c r="Q388" s="15"/>
      <c r="R388" s="15"/>
      <c r="S388" s="15"/>
      <c r="T388" s="15"/>
      <c r="U388" s="15"/>
    </row>
    <row r="389" spans="1:2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6"/>
      <c r="M389" s="16"/>
      <c r="N389" s="15"/>
      <c r="O389" s="100">
        <f t="shared" si="12"/>
        <v>0</v>
      </c>
      <c r="P389" s="100">
        <f t="shared" si="13"/>
        <v>0</v>
      </c>
      <c r="Q389" s="15"/>
      <c r="R389" s="15"/>
      <c r="S389" s="15"/>
      <c r="T389" s="15"/>
      <c r="U389" s="15"/>
    </row>
    <row r="390" spans="1:2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6"/>
      <c r="M390" s="16"/>
      <c r="N390" s="15"/>
      <c r="O390" s="100">
        <f t="shared" si="12"/>
        <v>0</v>
      </c>
      <c r="P390" s="100">
        <f t="shared" si="13"/>
        <v>0</v>
      </c>
      <c r="Q390" s="15"/>
      <c r="R390" s="15"/>
      <c r="S390" s="15"/>
      <c r="T390" s="15"/>
      <c r="U390" s="15"/>
    </row>
    <row r="391" spans="1:2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6"/>
      <c r="M391" s="16"/>
      <c r="N391" s="15"/>
      <c r="O391" s="100">
        <f t="shared" si="12"/>
        <v>0</v>
      </c>
      <c r="P391" s="100">
        <f t="shared" si="13"/>
        <v>0</v>
      </c>
      <c r="Q391" s="15"/>
      <c r="R391" s="15"/>
      <c r="S391" s="15"/>
      <c r="T391" s="15"/>
      <c r="U391" s="15"/>
    </row>
    <row r="392" spans="1:2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6"/>
      <c r="M392" s="16"/>
      <c r="N392" s="15"/>
      <c r="O392" s="100">
        <f t="shared" ref="O392:O455" si="14">IF(N392="BV", L392+M392,0)</f>
        <v>0</v>
      </c>
      <c r="P392" s="100">
        <f t="shared" ref="P392:P455" si="15">IF(N392="KV", L392+M392,0)</f>
        <v>0</v>
      </c>
      <c r="Q392" s="15"/>
      <c r="R392" s="15"/>
      <c r="S392" s="15"/>
      <c r="T392" s="15"/>
      <c r="U392" s="15"/>
    </row>
    <row r="393" spans="1:2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6"/>
      <c r="M393" s="16"/>
      <c r="N393" s="15"/>
      <c r="O393" s="100">
        <f t="shared" si="14"/>
        <v>0</v>
      </c>
      <c r="P393" s="100">
        <f t="shared" si="15"/>
        <v>0</v>
      </c>
      <c r="Q393" s="15"/>
      <c r="R393" s="15"/>
      <c r="S393" s="15"/>
      <c r="T393" s="15"/>
      <c r="U393" s="15"/>
    </row>
    <row r="394" spans="1:2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6"/>
      <c r="M394" s="16"/>
      <c r="N394" s="15"/>
      <c r="O394" s="100">
        <f t="shared" si="14"/>
        <v>0</v>
      </c>
      <c r="P394" s="100">
        <f t="shared" si="15"/>
        <v>0</v>
      </c>
      <c r="Q394" s="15"/>
      <c r="R394" s="15"/>
      <c r="S394" s="15"/>
      <c r="T394" s="15"/>
      <c r="U394" s="15"/>
    </row>
    <row r="395" spans="1:2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6"/>
      <c r="M395" s="16"/>
      <c r="N395" s="15"/>
      <c r="O395" s="100">
        <f t="shared" si="14"/>
        <v>0</v>
      </c>
      <c r="P395" s="100">
        <f t="shared" si="15"/>
        <v>0</v>
      </c>
      <c r="Q395" s="15"/>
      <c r="R395" s="15"/>
      <c r="S395" s="15"/>
      <c r="T395" s="15"/>
      <c r="U395" s="15"/>
    </row>
    <row r="396" spans="1:2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6"/>
      <c r="M396" s="16"/>
      <c r="N396" s="15"/>
      <c r="O396" s="100">
        <f t="shared" si="14"/>
        <v>0</v>
      </c>
      <c r="P396" s="100">
        <f t="shared" si="15"/>
        <v>0</v>
      </c>
      <c r="Q396" s="15"/>
      <c r="R396" s="15"/>
      <c r="S396" s="15"/>
      <c r="T396" s="15"/>
      <c r="U396" s="15"/>
    </row>
    <row r="397" spans="1:2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6"/>
      <c r="M397" s="16"/>
      <c r="N397" s="15"/>
      <c r="O397" s="100">
        <f t="shared" si="14"/>
        <v>0</v>
      </c>
      <c r="P397" s="100">
        <f t="shared" si="15"/>
        <v>0</v>
      </c>
      <c r="Q397" s="15"/>
      <c r="R397" s="15"/>
      <c r="S397" s="15"/>
      <c r="T397" s="15"/>
      <c r="U397" s="15"/>
    </row>
    <row r="398" spans="1:2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6"/>
      <c r="M398" s="16"/>
      <c r="N398" s="15"/>
      <c r="O398" s="100">
        <f t="shared" si="14"/>
        <v>0</v>
      </c>
      <c r="P398" s="100">
        <f t="shared" si="15"/>
        <v>0</v>
      </c>
      <c r="Q398" s="15"/>
      <c r="R398" s="15"/>
      <c r="S398" s="15"/>
      <c r="T398" s="15"/>
      <c r="U398" s="15"/>
    </row>
    <row r="399" spans="1:2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6"/>
      <c r="M399" s="16"/>
      <c r="N399" s="15"/>
      <c r="O399" s="100">
        <f t="shared" si="14"/>
        <v>0</v>
      </c>
      <c r="P399" s="100">
        <f t="shared" si="15"/>
        <v>0</v>
      </c>
      <c r="Q399" s="15"/>
      <c r="R399" s="15"/>
      <c r="S399" s="15"/>
      <c r="T399" s="15"/>
      <c r="U399" s="15"/>
    </row>
    <row r="400" spans="1:2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6"/>
      <c r="M400" s="16"/>
      <c r="N400" s="15"/>
      <c r="O400" s="100">
        <f t="shared" si="14"/>
        <v>0</v>
      </c>
      <c r="P400" s="100">
        <f t="shared" si="15"/>
        <v>0</v>
      </c>
      <c r="Q400" s="15"/>
      <c r="R400" s="15"/>
      <c r="S400" s="15"/>
      <c r="T400" s="15"/>
      <c r="U400" s="15"/>
    </row>
    <row r="401" spans="1:2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6"/>
      <c r="M401" s="16"/>
      <c r="N401" s="15"/>
      <c r="O401" s="100">
        <f t="shared" si="14"/>
        <v>0</v>
      </c>
      <c r="P401" s="100">
        <f t="shared" si="15"/>
        <v>0</v>
      </c>
      <c r="Q401" s="15"/>
      <c r="R401" s="15"/>
      <c r="S401" s="15"/>
      <c r="T401" s="15"/>
      <c r="U401" s="15"/>
    </row>
    <row r="402" spans="1:2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6"/>
      <c r="M402" s="16"/>
      <c r="N402" s="15"/>
      <c r="O402" s="100">
        <f t="shared" si="14"/>
        <v>0</v>
      </c>
      <c r="P402" s="100">
        <f t="shared" si="15"/>
        <v>0</v>
      </c>
      <c r="Q402" s="15"/>
      <c r="R402" s="15"/>
      <c r="S402" s="15"/>
      <c r="T402" s="15"/>
      <c r="U402" s="15"/>
    </row>
    <row r="403" spans="1:2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6"/>
      <c r="M403" s="16"/>
      <c r="N403" s="15"/>
      <c r="O403" s="100">
        <f t="shared" si="14"/>
        <v>0</v>
      </c>
      <c r="P403" s="100">
        <f t="shared" si="15"/>
        <v>0</v>
      </c>
      <c r="Q403" s="15"/>
      <c r="R403" s="15"/>
      <c r="S403" s="15"/>
      <c r="T403" s="15"/>
      <c r="U403" s="15"/>
    </row>
    <row r="404" spans="1:2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6"/>
      <c r="M404" s="16"/>
      <c r="N404" s="15"/>
      <c r="O404" s="100">
        <f t="shared" si="14"/>
        <v>0</v>
      </c>
      <c r="P404" s="100">
        <f t="shared" si="15"/>
        <v>0</v>
      </c>
      <c r="Q404" s="15"/>
      <c r="R404" s="15"/>
      <c r="S404" s="15"/>
      <c r="T404" s="15"/>
      <c r="U404" s="15"/>
    </row>
    <row r="405" spans="1:2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6"/>
      <c r="M405" s="16"/>
      <c r="N405" s="15"/>
      <c r="O405" s="100">
        <f t="shared" si="14"/>
        <v>0</v>
      </c>
      <c r="P405" s="100">
        <f t="shared" si="15"/>
        <v>0</v>
      </c>
      <c r="Q405" s="15"/>
      <c r="R405" s="15"/>
      <c r="S405" s="15"/>
      <c r="T405" s="15"/>
      <c r="U405" s="15"/>
    </row>
    <row r="406" spans="1:2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6"/>
      <c r="M406" s="16"/>
      <c r="N406" s="15"/>
      <c r="O406" s="100">
        <f t="shared" si="14"/>
        <v>0</v>
      </c>
      <c r="P406" s="100">
        <f t="shared" si="15"/>
        <v>0</v>
      </c>
      <c r="Q406" s="15"/>
      <c r="R406" s="15"/>
      <c r="S406" s="15"/>
      <c r="T406" s="15"/>
      <c r="U406" s="15"/>
    </row>
    <row r="407" spans="1:2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6"/>
      <c r="M407" s="16"/>
      <c r="N407" s="15"/>
      <c r="O407" s="100">
        <f t="shared" si="14"/>
        <v>0</v>
      </c>
      <c r="P407" s="100">
        <f t="shared" si="15"/>
        <v>0</v>
      </c>
      <c r="Q407" s="15"/>
      <c r="R407" s="15"/>
      <c r="S407" s="15"/>
      <c r="T407" s="15"/>
      <c r="U407" s="15"/>
    </row>
    <row r="408" spans="1:2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6"/>
      <c r="M408" s="16"/>
      <c r="N408" s="15"/>
      <c r="O408" s="100">
        <f t="shared" si="14"/>
        <v>0</v>
      </c>
      <c r="P408" s="100">
        <f t="shared" si="15"/>
        <v>0</v>
      </c>
      <c r="Q408" s="15"/>
      <c r="R408" s="15"/>
      <c r="S408" s="15"/>
      <c r="T408" s="15"/>
      <c r="U408" s="15"/>
    </row>
    <row r="409" spans="1:2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6"/>
      <c r="M409" s="16"/>
      <c r="N409" s="15"/>
      <c r="O409" s="100">
        <f t="shared" si="14"/>
        <v>0</v>
      </c>
      <c r="P409" s="100">
        <f t="shared" si="15"/>
        <v>0</v>
      </c>
      <c r="Q409" s="15"/>
      <c r="R409" s="15"/>
      <c r="S409" s="15"/>
      <c r="T409" s="15"/>
      <c r="U409" s="15"/>
    </row>
    <row r="410" spans="1:2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6"/>
      <c r="M410" s="16"/>
      <c r="N410" s="15"/>
      <c r="O410" s="100">
        <f t="shared" si="14"/>
        <v>0</v>
      </c>
      <c r="P410" s="100">
        <f t="shared" si="15"/>
        <v>0</v>
      </c>
      <c r="Q410" s="15"/>
      <c r="R410" s="15"/>
      <c r="S410" s="15"/>
      <c r="T410" s="15"/>
      <c r="U410" s="15"/>
    </row>
    <row r="411" spans="1:2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6"/>
      <c r="M411" s="16"/>
      <c r="N411" s="15"/>
      <c r="O411" s="100">
        <f t="shared" si="14"/>
        <v>0</v>
      </c>
      <c r="P411" s="100">
        <f t="shared" si="15"/>
        <v>0</v>
      </c>
      <c r="Q411" s="15"/>
      <c r="R411" s="15"/>
      <c r="S411" s="15"/>
      <c r="T411" s="15"/>
      <c r="U411" s="15"/>
    </row>
    <row r="412" spans="1:2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6"/>
      <c r="M412" s="16"/>
      <c r="N412" s="15"/>
      <c r="O412" s="100">
        <f t="shared" si="14"/>
        <v>0</v>
      </c>
      <c r="P412" s="100">
        <f t="shared" si="15"/>
        <v>0</v>
      </c>
      <c r="Q412" s="15"/>
      <c r="R412" s="15"/>
      <c r="S412" s="15"/>
      <c r="T412" s="15"/>
      <c r="U412" s="15"/>
    </row>
    <row r="413" spans="1:2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6"/>
      <c r="M413" s="16"/>
      <c r="N413" s="15"/>
      <c r="O413" s="100">
        <f t="shared" si="14"/>
        <v>0</v>
      </c>
      <c r="P413" s="100">
        <f t="shared" si="15"/>
        <v>0</v>
      </c>
      <c r="Q413" s="15"/>
      <c r="R413" s="15"/>
      <c r="S413" s="15"/>
      <c r="T413" s="15"/>
      <c r="U413" s="15"/>
    </row>
    <row r="414" spans="1:2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6"/>
      <c r="M414" s="16"/>
      <c r="N414" s="15"/>
      <c r="O414" s="100">
        <f t="shared" si="14"/>
        <v>0</v>
      </c>
      <c r="P414" s="100">
        <f t="shared" si="15"/>
        <v>0</v>
      </c>
      <c r="Q414" s="15"/>
      <c r="R414" s="15"/>
      <c r="S414" s="15"/>
      <c r="T414" s="15"/>
      <c r="U414" s="15"/>
    </row>
    <row r="415" spans="1:2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6"/>
      <c r="M415" s="16"/>
      <c r="N415" s="15"/>
      <c r="O415" s="100">
        <f t="shared" si="14"/>
        <v>0</v>
      </c>
      <c r="P415" s="100">
        <f t="shared" si="15"/>
        <v>0</v>
      </c>
      <c r="Q415" s="15"/>
      <c r="R415" s="15"/>
      <c r="S415" s="15"/>
      <c r="T415" s="15"/>
      <c r="U415" s="15"/>
    </row>
    <row r="416" spans="1:2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6"/>
      <c r="M416" s="16"/>
      <c r="N416" s="15"/>
      <c r="O416" s="100">
        <f t="shared" si="14"/>
        <v>0</v>
      </c>
      <c r="P416" s="100">
        <f t="shared" si="15"/>
        <v>0</v>
      </c>
      <c r="Q416" s="15"/>
      <c r="R416" s="15"/>
      <c r="S416" s="15"/>
      <c r="T416" s="15"/>
      <c r="U416" s="15"/>
    </row>
    <row r="417" spans="1:2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6"/>
      <c r="M417" s="16"/>
      <c r="N417" s="15"/>
      <c r="O417" s="100">
        <f t="shared" si="14"/>
        <v>0</v>
      </c>
      <c r="P417" s="100">
        <f t="shared" si="15"/>
        <v>0</v>
      </c>
      <c r="Q417" s="15"/>
      <c r="R417" s="15"/>
      <c r="S417" s="15"/>
      <c r="T417" s="15"/>
      <c r="U417" s="15"/>
    </row>
    <row r="418" spans="1:2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6"/>
      <c r="M418" s="16"/>
      <c r="N418" s="15"/>
      <c r="O418" s="100">
        <f t="shared" si="14"/>
        <v>0</v>
      </c>
      <c r="P418" s="100">
        <f t="shared" si="15"/>
        <v>0</v>
      </c>
      <c r="Q418" s="15"/>
      <c r="R418" s="15"/>
      <c r="S418" s="15"/>
      <c r="T418" s="15"/>
      <c r="U418" s="15"/>
    </row>
    <row r="419" spans="1:2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6"/>
      <c r="M419" s="16"/>
      <c r="N419" s="15"/>
      <c r="O419" s="100">
        <f t="shared" si="14"/>
        <v>0</v>
      </c>
      <c r="P419" s="100">
        <f t="shared" si="15"/>
        <v>0</v>
      </c>
      <c r="Q419" s="15"/>
      <c r="R419" s="15"/>
      <c r="S419" s="15"/>
      <c r="T419" s="15"/>
      <c r="U419" s="15"/>
    </row>
    <row r="420" spans="1:2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6"/>
      <c r="M420" s="16"/>
      <c r="N420" s="15"/>
      <c r="O420" s="100">
        <f t="shared" si="14"/>
        <v>0</v>
      </c>
      <c r="P420" s="100">
        <f t="shared" si="15"/>
        <v>0</v>
      </c>
      <c r="Q420" s="15"/>
      <c r="R420" s="15"/>
      <c r="S420" s="15"/>
      <c r="T420" s="15"/>
      <c r="U420" s="15"/>
    </row>
    <row r="421" spans="1: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6"/>
      <c r="M421" s="16"/>
      <c r="N421" s="15"/>
      <c r="O421" s="100">
        <f t="shared" si="14"/>
        <v>0</v>
      </c>
      <c r="P421" s="100">
        <f t="shared" si="15"/>
        <v>0</v>
      </c>
      <c r="Q421" s="15"/>
      <c r="R421" s="15"/>
      <c r="S421" s="15"/>
      <c r="T421" s="15"/>
      <c r="U421" s="15"/>
    </row>
    <row r="422" spans="1:2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6"/>
      <c r="M422" s="16"/>
      <c r="N422" s="15"/>
      <c r="O422" s="100">
        <f t="shared" si="14"/>
        <v>0</v>
      </c>
      <c r="P422" s="100">
        <f t="shared" si="15"/>
        <v>0</v>
      </c>
      <c r="Q422" s="15"/>
      <c r="R422" s="15"/>
      <c r="S422" s="15"/>
      <c r="T422" s="15"/>
      <c r="U422" s="15"/>
    </row>
    <row r="423" spans="1:2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6"/>
      <c r="M423" s="16"/>
      <c r="N423" s="15"/>
      <c r="O423" s="100">
        <f t="shared" si="14"/>
        <v>0</v>
      </c>
      <c r="P423" s="100">
        <f t="shared" si="15"/>
        <v>0</v>
      </c>
      <c r="Q423" s="15"/>
      <c r="R423" s="15"/>
      <c r="S423" s="15"/>
      <c r="T423" s="15"/>
      <c r="U423" s="15"/>
    </row>
    <row r="424" spans="1:2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6"/>
      <c r="M424" s="16"/>
      <c r="N424" s="15"/>
      <c r="O424" s="100">
        <f t="shared" si="14"/>
        <v>0</v>
      </c>
      <c r="P424" s="100">
        <f t="shared" si="15"/>
        <v>0</v>
      </c>
      <c r="Q424" s="15"/>
      <c r="R424" s="15"/>
      <c r="S424" s="15"/>
      <c r="T424" s="15"/>
      <c r="U424" s="15"/>
    </row>
    <row r="425" spans="1:2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6"/>
      <c r="M425" s="16"/>
      <c r="N425" s="15"/>
      <c r="O425" s="100">
        <f t="shared" si="14"/>
        <v>0</v>
      </c>
      <c r="P425" s="100">
        <f t="shared" si="15"/>
        <v>0</v>
      </c>
      <c r="Q425" s="15"/>
      <c r="R425" s="15"/>
      <c r="S425" s="15"/>
      <c r="T425" s="15"/>
      <c r="U425" s="15"/>
    </row>
    <row r="426" spans="1:2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6"/>
      <c r="M426" s="16"/>
      <c r="N426" s="15"/>
      <c r="O426" s="100">
        <f t="shared" si="14"/>
        <v>0</v>
      </c>
      <c r="P426" s="100">
        <f t="shared" si="15"/>
        <v>0</v>
      </c>
      <c r="Q426" s="15"/>
      <c r="R426" s="15"/>
      <c r="S426" s="15"/>
      <c r="T426" s="15"/>
      <c r="U426" s="15"/>
    </row>
    <row r="427" spans="1:2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6"/>
      <c r="M427" s="16"/>
      <c r="N427" s="15"/>
      <c r="O427" s="100">
        <f t="shared" si="14"/>
        <v>0</v>
      </c>
      <c r="P427" s="100">
        <f t="shared" si="15"/>
        <v>0</v>
      </c>
      <c r="Q427" s="15"/>
      <c r="R427" s="15"/>
      <c r="S427" s="15"/>
      <c r="T427" s="15"/>
      <c r="U427" s="15"/>
    </row>
    <row r="428" spans="1:2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6"/>
      <c r="M428" s="16"/>
      <c r="N428" s="15"/>
      <c r="O428" s="100">
        <f t="shared" si="14"/>
        <v>0</v>
      </c>
      <c r="P428" s="100">
        <f t="shared" si="15"/>
        <v>0</v>
      </c>
      <c r="Q428" s="15"/>
      <c r="R428" s="15"/>
      <c r="S428" s="15"/>
      <c r="T428" s="15"/>
      <c r="U428" s="15"/>
    </row>
    <row r="429" spans="1:2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6"/>
      <c r="M429" s="16"/>
      <c r="N429" s="15"/>
      <c r="O429" s="100">
        <f t="shared" si="14"/>
        <v>0</v>
      </c>
      <c r="P429" s="100">
        <f t="shared" si="15"/>
        <v>0</v>
      </c>
      <c r="Q429" s="15"/>
      <c r="R429" s="15"/>
      <c r="S429" s="15"/>
      <c r="T429" s="15"/>
      <c r="U429" s="15"/>
    </row>
    <row r="430" spans="1:2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6"/>
      <c r="M430" s="16"/>
      <c r="N430" s="15"/>
      <c r="O430" s="100">
        <f t="shared" si="14"/>
        <v>0</v>
      </c>
      <c r="P430" s="100">
        <f t="shared" si="15"/>
        <v>0</v>
      </c>
      <c r="Q430" s="15"/>
      <c r="R430" s="15"/>
      <c r="S430" s="15"/>
      <c r="T430" s="15"/>
      <c r="U430" s="15"/>
    </row>
    <row r="431" spans="1:2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6"/>
      <c r="M431" s="16"/>
      <c r="N431" s="15"/>
      <c r="O431" s="100">
        <f t="shared" si="14"/>
        <v>0</v>
      </c>
      <c r="P431" s="100">
        <f t="shared" si="15"/>
        <v>0</v>
      </c>
      <c r="Q431" s="15"/>
      <c r="R431" s="15"/>
      <c r="S431" s="15"/>
      <c r="T431" s="15"/>
      <c r="U431" s="15"/>
    </row>
    <row r="432" spans="1:2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6"/>
      <c r="M432" s="16"/>
      <c r="N432" s="15"/>
      <c r="O432" s="100">
        <f t="shared" si="14"/>
        <v>0</v>
      </c>
      <c r="P432" s="100">
        <f t="shared" si="15"/>
        <v>0</v>
      </c>
      <c r="Q432" s="15"/>
      <c r="R432" s="15"/>
      <c r="S432" s="15"/>
      <c r="T432" s="15"/>
      <c r="U432" s="15"/>
    </row>
    <row r="433" spans="1:2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6"/>
      <c r="M433" s="16"/>
      <c r="N433" s="15"/>
      <c r="O433" s="100">
        <f t="shared" si="14"/>
        <v>0</v>
      </c>
      <c r="P433" s="100">
        <f t="shared" si="15"/>
        <v>0</v>
      </c>
      <c r="Q433" s="15"/>
      <c r="R433" s="15"/>
      <c r="S433" s="15"/>
      <c r="T433" s="15"/>
      <c r="U433" s="15"/>
    </row>
    <row r="434" spans="1:2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6"/>
      <c r="M434" s="16"/>
      <c r="N434" s="15"/>
      <c r="O434" s="100">
        <f t="shared" si="14"/>
        <v>0</v>
      </c>
      <c r="P434" s="100">
        <f t="shared" si="15"/>
        <v>0</v>
      </c>
      <c r="Q434" s="15"/>
      <c r="R434" s="15"/>
      <c r="S434" s="15"/>
      <c r="T434" s="15"/>
      <c r="U434" s="15"/>
    </row>
    <row r="435" spans="1:2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6"/>
      <c r="M435" s="16"/>
      <c r="N435" s="15"/>
      <c r="O435" s="100">
        <f t="shared" si="14"/>
        <v>0</v>
      </c>
      <c r="P435" s="100">
        <f t="shared" si="15"/>
        <v>0</v>
      </c>
      <c r="Q435" s="15"/>
      <c r="R435" s="15"/>
      <c r="S435" s="15"/>
      <c r="T435" s="15"/>
      <c r="U435" s="15"/>
    </row>
    <row r="436" spans="1:2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6"/>
      <c r="M436" s="16"/>
      <c r="N436" s="15"/>
      <c r="O436" s="100">
        <f t="shared" si="14"/>
        <v>0</v>
      </c>
      <c r="P436" s="100">
        <f t="shared" si="15"/>
        <v>0</v>
      </c>
      <c r="Q436" s="15"/>
      <c r="R436" s="15"/>
      <c r="S436" s="15"/>
      <c r="T436" s="15"/>
      <c r="U436" s="15"/>
    </row>
    <row r="437" spans="1:2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6"/>
      <c r="M437" s="16"/>
      <c r="N437" s="15"/>
      <c r="O437" s="100">
        <f t="shared" si="14"/>
        <v>0</v>
      </c>
      <c r="P437" s="100">
        <f t="shared" si="15"/>
        <v>0</v>
      </c>
      <c r="Q437" s="15"/>
      <c r="R437" s="15"/>
      <c r="S437" s="15"/>
      <c r="T437" s="15"/>
      <c r="U437" s="15"/>
    </row>
    <row r="438" spans="1:2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6"/>
      <c r="M438" s="16"/>
      <c r="N438" s="15"/>
      <c r="O438" s="100">
        <f t="shared" si="14"/>
        <v>0</v>
      </c>
      <c r="P438" s="100">
        <f t="shared" si="15"/>
        <v>0</v>
      </c>
      <c r="Q438" s="15"/>
      <c r="R438" s="15"/>
      <c r="S438" s="15"/>
      <c r="T438" s="15"/>
      <c r="U438" s="15"/>
    </row>
    <row r="439" spans="1:2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6"/>
      <c r="M439" s="16"/>
      <c r="N439" s="15"/>
      <c r="O439" s="100">
        <f t="shared" si="14"/>
        <v>0</v>
      </c>
      <c r="P439" s="100">
        <f t="shared" si="15"/>
        <v>0</v>
      </c>
      <c r="Q439" s="15"/>
      <c r="R439" s="15"/>
      <c r="S439" s="15"/>
      <c r="T439" s="15"/>
      <c r="U439" s="15"/>
    </row>
    <row r="440" spans="1:2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6"/>
      <c r="M440" s="16"/>
      <c r="N440" s="15"/>
      <c r="O440" s="100">
        <f t="shared" si="14"/>
        <v>0</v>
      </c>
      <c r="P440" s="100">
        <f t="shared" si="15"/>
        <v>0</v>
      </c>
      <c r="Q440" s="15"/>
      <c r="R440" s="15"/>
      <c r="S440" s="15"/>
      <c r="T440" s="15"/>
      <c r="U440" s="15"/>
    </row>
    <row r="441" spans="1:2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6"/>
      <c r="M441" s="16"/>
      <c r="N441" s="15"/>
      <c r="O441" s="100">
        <f t="shared" si="14"/>
        <v>0</v>
      </c>
      <c r="P441" s="100">
        <f t="shared" si="15"/>
        <v>0</v>
      </c>
      <c r="Q441" s="15"/>
      <c r="R441" s="15"/>
      <c r="S441" s="15"/>
      <c r="T441" s="15"/>
      <c r="U441" s="15"/>
    </row>
    <row r="442" spans="1:2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6"/>
      <c r="M442" s="16"/>
      <c r="N442" s="15"/>
      <c r="O442" s="100">
        <f t="shared" si="14"/>
        <v>0</v>
      </c>
      <c r="P442" s="100">
        <f t="shared" si="15"/>
        <v>0</v>
      </c>
      <c r="Q442" s="15"/>
      <c r="R442" s="15"/>
      <c r="S442" s="15"/>
      <c r="T442" s="15"/>
      <c r="U442" s="15"/>
    </row>
    <row r="443" spans="1:2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6"/>
      <c r="M443" s="16"/>
      <c r="N443" s="15"/>
      <c r="O443" s="100">
        <f t="shared" si="14"/>
        <v>0</v>
      </c>
      <c r="P443" s="100">
        <f t="shared" si="15"/>
        <v>0</v>
      </c>
      <c r="Q443" s="15"/>
      <c r="R443" s="15"/>
      <c r="S443" s="15"/>
      <c r="T443" s="15"/>
      <c r="U443" s="15"/>
    </row>
    <row r="444" spans="1:2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6"/>
      <c r="M444" s="16"/>
      <c r="N444" s="15"/>
      <c r="O444" s="100">
        <f t="shared" si="14"/>
        <v>0</v>
      </c>
      <c r="P444" s="100">
        <f t="shared" si="15"/>
        <v>0</v>
      </c>
      <c r="Q444" s="15"/>
      <c r="R444" s="15"/>
      <c r="S444" s="15"/>
      <c r="T444" s="15"/>
      <c r="U444" s="15"/>
    </row>
    <row r="445" spans="1:2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6"/>
      <c r="M445" s="16"/>
      <c r="N445" s="15"/>
      <c r="O445" s="100">
        <f t="shared" si="14"/>
        <v>0</v>
      </c>
      <c r="P445" s="100">
        <f t="shared" si="15"/>
        <v>0</v>
      </c>
      <c r="Q445" s="15"/>
      <c r="R445" s="15"/>
      <c r="S445" s="15"/>
      <c r="T445" s="15"/>
      <c r="U445" s="15"/>
    </row>
    <row r="446" spans="1:2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6"/>
      <c r="M446" s="16"/>
      <c r="N446" s="15"/>
      <c r="O446" s="100">
        <f t="shared" si="14"/>
        <v>0</v>
      </c>
      <c r="P446" s="100">
        <f t="shared" si="15"/>
        <v>0</v>
      </c>
      <c r="Q446" s="15"/>
      <c r="R446" s="15"/>
      <c r="S446" s="15"/>
      <c r="T446" s="15"/>
      <c r="U446" s="15"/>
    </row>
    <row r="447" spans="1:2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6"/>
      <c r="M447" s="16"/>
      <c r="N447" s="15"/>
      <c r="O447" s="100">
        <f t="shared" si="14"/>
        <v>0</v>
      </c>
      <c r="P447" s="100">
        <f t="shared" si="15"/>
        <v>0</v>
      </c>
      <c r="Q447" s="15"/>
      <c r="R447" s="15"/>
      <c r="S447" s="15"/>
      <c r="T447" s="15"/>
      <c r="U447" s="15"/>
    </row>
    <row r="448" spans="1:2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6"/>
      <c r="M448" s="16"/>
      <c r="N448" s="15"/>
      <c r="O448" s="100">
        <f t="shared" si="14"/>
        <v>0</v>
      </c>
      <c r="P448" s="100">
        <f t="shared" si="15"/>
        <v>0</v>
      </c>
      <c r="Q448" s="15"/>
      <c r="R448" s="15"/>
      <c r="S448" s="15"/>
      <c r="T448" s="15"/>
      <c r="U448" s="15"/>
    </row>
    <row r="449" spans="1:2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6"/>
      <c r="M449" s="16"/>
      <c r="N449" s="15"/>
      <c r="O449" s="100">
        <f t="shared" si="14"/>
        <v>0</v>
      </c>
      <c r="P449" s="100">
        <f t="shared" si="15"/>
        <v>0</v>
      </c>
      <c r="Q449" s="15"/>
      <c r="R449" s="15"/>
      <c r="S449" s="15"/>
      <c r="T449" s="15"/>
      <c r="U449" s="15"/>
    </row>
    <row r="450" spans="1:2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6"/>
      <c r="M450" s="16"/>
      <c r="N450" s="15"/>
      <c r="O450" s="100">
        <f t="shared" si="14"/>
        <v>0</v>
      </c>
      <c r="P450" s="100">
        <f t="shared" si="15"/>
        <v>0</v>
      </c>
      <c r="Q450" s="15"/>
      <c r="R450" s="15"/>
      <c r="S450" s="15"/>
      <c r="T450" s="15"/>
      <c r="U450" s="15"/>
    </row>
    <row r="451" spans="1:2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6"/>
      <c r="M451" s="16"/>
      <c r="N451" s="15"/>
      <c r="O451" s="100">
        <f t="shared" si="14"/>
        <v>0</v>
      </c>
      <c r="P451" s="100">
        <f t="shared" si="15"/>
        <v>0</v>
      </c>
      <c r="Q451" s="15"/>
      <c r="R451" s="15"/>
      <c r="S451" s="15"/>
      <c r="T451" s="15"/>
      <c r="U451" s="15"/>
    </row>
    <row r="452" spans="1:2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6"/>
      <c r="M452" s="16"/>
      <c r="N452" s="15"/>
      <c r="O452" s="100">
        <f t="shared" si="14"/>
        <v>0</v>
      </c>
      <c r="P452" s="100">
        <f t="shared" si="15"/>
        <v>0</v>
      </c>
      <c r="Q452" s="15"/>
      <c r="R452" s="15"/>
      <c r="S452" s="15"/>
      <c r="T452" s="15"/>
      <c r="U452" s="15"/>
    </row>
    <row r="453" spans="1:2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6"/>
      <c r="M453" s="16"/>
      <c r="N453" s="15"/>
      <c r="O453" s="100">
        <f t="shared" si="14"/>
        <v>0</v>
      </c>
      <c r="P453" s="100">
        <f t="shared" si="15"/>
        <v>0</v>
      </c>
      <c r="Q453" s="15"/>
      <c r="R453" s="15"/>
      <c r="S453" s="15"/>
      <c r="T453" s="15"/>
      <c r="U453" s="15"/>
    </row>
    <row r="454" spans="1:2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6"/>
      <c r="M454" s="16"/>
      <c r="N454" s="15"/>
      <c r="O454" s="100">
        <f t="shared" si="14"/>
        <v>0</v>
      </c>
      <c r="P454" s="100">
        <f t="shared" si="15"/>
        <v>0</v>
      </c>
      <c r="Q454" s="15"/>
      <c r="R454" s="15"/>
      <c r="S454" s="15"/>
      <c r="T454" s="15"/>
      <c r="U454" s="15"/>
    </row>
    <row r="455" spans="1:2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6"/>
      <c r="M455" s="16"/>
      <c r="N455" s="15"/>
      <c r="O455" s="100">
        <f t="shared" si="14"/>
        <v>0</v>
      </c>
      <c r="P455" s="100">
        <f t="shared" si="15"/>
        <v>0</v>
      </c>
      <c r="Q455" s="15"/>
      <c r="R455" s="15"/>
      <c r="S455" s="15"/>
      <c r="T455" s="15"/>
      <c r="U455" s="15"/>
    </row>
    <row r="456" spans="1:2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6"/>
      <c r="M456" s="16"/>
      <c r="N456" s="15"/>
      <c r="O456" s="100">
        <f t="shared" ref="O456:O504" si="16">IF(N456="BV", L456+M456,0)</f>
        <v>0</v>
      </c>
      <c r="P456" s="100">
        <f t="shared" ref="P456:P504" si="17">IF(N456="KV", L456+M456,0)</f>
        <v>0</v>
      </c>
      <c r="Q456" s="15"/>
      <c r="R456" s="15"/>
      <c r="S456" s="15"/>
      <c r="T456" s="15"/>
      <c r="U456" s="15"/>
    </row>
    <row r="457" spans="1:2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6"/>
      <c r="M457" s="16"/>
      <c r="N457" s="15"/>
      <c r="O457" s="100">
        <f t="shared" si="16"/>
        <v>0</v>
      </c>
      <c r="P457" s="100">
        <f t="shared" si="17"/>
        <v>0</v>
      </c>
      <c r="Q457" s="15"/>
      <c r="R457" s="15"/>
      <c r="S457" s="15"/>
      <c r="T457" s="15"/>
      <c r="U457" s="15"/>
    </row>
    <row r="458" spans="1:2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6"/>
      <c r="M458" s="16"/>
      <c r="N458" s="15"/>
      <c r="O458" s="100">
        <f t="shared" si="16"/>
        <v>0</v>
      </c>
      <c r="P458" s="100">
        <f t="shared" si="17"/>
        <v>0</v>
      </c>
      <c r="Q458" s="15"/>
      <c r="R458" s="15"/>
      <c r="S458" s="15"/>
      <c r="T458" s="15"/>
      <c r="U458" s="15"/>
    </row>
    <row r="459" spans="1:2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6"/>
      <c r="M459" s="16"/>
      <c r="N459" s="15"/>
      <c r="O459" s="100">
        <f t="shared" si="16"/>
        <v>0</v>
      </c>
      <c r="P459" s="100">
        <f t="shared" si="17"/>
        <v>0</v>
      </c>
      <c r="Q459" s="15"/>
      <c r="R459" s="15"/>
      <c r="S459" s="15"/>
      <c r="T459" s="15"/>
      <c r="U459" s="15"/>
    </row>
    <row r="460" spans="1:2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6"/>
      <c r="M460" s="16"/>
      <c r="N460" s="15"/>
      <c r="O460" s="100">
        <f t="shared" si="16"/>
        <v>0</v>
      </c>
      <c r="P460" s="100">
        <f t="shared" si="17"/>
        <v>0</v>
      </c>
      <c r="Q460" s="15"/>
      <c r="R460" s="15"/>
      <c r="S460" s="15"/>
      <c r="T460" s="15"/>
      <c r="U460" s="15"/>
    </row>
    <row r="461" spans="1:2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6"/>
      <c r="M461" s="16"/>
      <c r="N461" s="15"/>
      <c r="O461" s="100">
        <f t="shared" si="16"/>
        <v>0</v>
      </c>
      <c r="P461" s="100">
        <f t="shared" si="17"/>
        <v>0</v>
      </c>
      <c r="Q461" s="15"/>
      <c r="R461" s="15"/>
      <c r="S461" s="15"/>
      <c r="T461" s="15"/>
      <c r="U461" s="15"/>
    </row>
    <row r="462" spans="1:2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6"/>
      <c r="M462" s="16"/>
      <c r="N462" s="15"/>
      <c r="O462" s="100">
        <f t="shared" si="16"/>
        <v>0</v>
      </c>
      <c r="P462" s="100">
        <f t="shared" si="17"/>
        <v>0</v>
      </c>
      <c r="Q462" s="15"/>
      <c r="R462" s="15"/>
      <c r="S462" s="15"/>
      <c r="T462" s="15"/>
      <c r="U462" s="15"/>
    </row>
    <row r="463" spans="1:2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6"/>
      <c r="M463" s="16"/>
      <c r="N463" s="15"/>
      <c r="O463" s="100">
        <f t="shared" si="16"/>
        <v>0</v>
      </c>
      <c r="P463" s="100">
        <f t="shared" si="17"/>
        <v>0</v>
      </c>
      <c r="Q463" s="15"/>
      <c r="R463" s="15"/>
      <c r="S463" s="15"/>
      <c r="T463" s="15"/>
      <c r="U463" s="15"/>
    </row>
    <row r="464" spans="1:2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6"/>
      <c r="M464" s="16"/>
      <c r="N464" s="15"/>
      <c r="O464" s="100">
        <f t="shared" si="16"/>
        <v>0</v>
      </c>
      <c r="P464" s="100">
        <f t="shared" si="17"/>
        <v>0</v>
      </c>
      <c r="Q464" s="15"/>
      <c r="R464" s="15"/>
      <c r="S464" s="15"/>
      <c r="T464" s="15"/>
      <c r="U464" s="15"/>
    </row>
    <row r="465" spans="1:2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6"/>
      <c r="M465" s="16"/>
      <c r="N465" s="15"/>
      <c r="O465" s="100">
        <f t="shared" si="16"/>
        <v>0</v>
      </c>
      <c r="P465" s="100">
        <f t="shared" si="17"/>
        <v>0</v>
      </c>
      <c r="Q465" s="15"/>
      <c r="R465" s="15"/>
      <c r="S465" s="15"/>
      <c r="T465" s="15"/>
      <c r="U465" s="15"/>
    </row>
    <row r="466" spans="1:2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6"/>
      <c r="M466" s="16"/>
      <c r="N466" s="15"/>
      <c r="O466" s="100">
        <f t="shared" si="16"/>
        <v>0</v>
      </c>
      <c r="P466" s="100">
        <f t="shared" si="17"/>
        <v>0</v>
      </c>
      <c r="Q466" s="15"/>
      <c r="R466" s="15"/>
      <c r="S466" s="15"/>
      <c r="T466" s="15"/>
      <c r="U466" s="15"/>
    </row>
    <row r="467" spans="1:2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6"/>
      <c r="M467" s="16"/>
      <c r="N467" s="15"/>
      <c r="O467" s="100">
        <f t="shared" si="16"/>
        <v>0</v>
      </c>
      <c r="P467" s="100">
        <f t="shared" si="17"/>
        <v>0</v>
      </c>
      <c r="Q467" s="15"/>
      <c r="R467" s="15"/>
      <c r="S467" s="15"/>
      <c r="T467" s="15"/>
      <c r="U467" s="15"/>
    </row>
    <row r="468" spans="1:2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6"/>
      <c r="M468" s="16"/>
      <c r="N468" s="15"/>
      <c r="O468" s="100">
        <f t="shared" si="16"/>
        <v>0</v>
      </c>
      <c r="P468" s="100">
        <f t="shared" si="17"/>
        <v>0</v>
      </c>
      <c r="Q468" s="15"/>
      <c r="R468" s="15"/>
      <c r="S468" s="15"/>
      <c r="T468" s="15"/>
      <c r="U468" s="15"/>
    </row>
    <row r="469" spans="1:2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6"/>
      <c r="M469" s="16"/>
      <c r="N469" s="15"/>
      <c r="O469" s="100">
        <f t="shared" si="16"/>
        <v>0</v>
      </c>
      <c r="P469" s="100">
        <f t="shared" si="17"/>
        <v>0</v>
      </c>
      <c r="Q469" s="15"/>
      <c r="R469" s="15"/>
      <c r="S469" s="15"/>
      <c r="T469" s="15"/>
      <c r="U469" s="15"/>
    </row>
    <row r="470" spans="1:2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6"/>
      <c r="M470" s="16"/>
      <c r="N470" s="15"/>
      <c r="O470" s="100">
        <f t="shared" si="16"/>
        <v>0</v>
      </c>
      <c r="P470" s="100">
        <f t="shared" si="17"/>
        <v>0</v>
      </c>
      <c r="Q470" s="15"/>
      <c r="R470" s="15"/>
      <c r="S470" s="15"/>
      <c r="T470" s="15"/>
      <c r="U470" s="15"/>
    </row>
    <row r="471" spans="1:2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6"/>
      <c r="M471" s="16"/>
      <c r="N471" s="15"/>
      <c r="O471" s="100">
        <f t="shared" si="16"/>
        <v>0</v>
      </c>
      <c r="P471" s="100">
        <f t="shared" si="17"/>
        <v>0</v>
      </c>
      <c r="Q471" s="15"/>
      <c r="R471" s="15"/>
      <c r="S471" s="15"/>
      <c r="T471" s="15"/>
      <c r="U471" s="15"/>
    </row>
    <row r="472" spans="1:2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6"/>
      <c r="M472" s="16"/>
      <c r="N472" s="15"/>
      <c r="O472" s="100">
        <f t="shared" si="16"/>
        <v>0</v>
      </c>
      <c r="P472" s="100">
        <f t="shared" si="17"/>
        <v>0</v>
      </c>
      <c r="Q472" s="15"/>
      <c r="R472" s="15"/>
      <c r="S472" s="15"/>
      <c r="T472" s="15"/>
      <c r="U472" s="15"/>
    </row>
    <row r="473" spans="1:2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6"/>
      <c r="M473" s="16"/>
      <c r="N473" s="15"/>
      <c r="O473" s="100">
        <f t="shared" si="16"/>
        <v>0</v>
      </c>
      <c r="P473" s="100">
        <f t="shared" si="17"/>
        <v>0</v>
      </c>
      <c r="Q473" s="15"/>
      <c r="R473" s="15"/>
      <c r="S473" s="15"/>
      <c r="T473" s="15"/>
      <c r="U473" s="15"/>
    </row>
    <row r="474" spans="1:2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6"/>
      <c r="M474" s="16"/>
      <c r="N474" s="15"/>
      <c r="O474" s="100">
        <f t="shared" si="16"/>
        <v>0</v>
      </c>
      <c r="P474" s="100">
        <f t="shared" si="17"/>
        <v>0</v>
      </c>
      <c r="Q474" s="15"/>
      <c r="R474" s="15"/>
      <c r="S474" s="15"/>
      <c r="T474" s="15"/>
      <c r="U474" s="15"/>
    </row>
    <row r="475" spans="1:2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6"/>
      <c r="M475" s="16"/>
      <c r="N475" s="15"/>
      <c r="O475" s="100">
        <f t="shared" si="16"/>
        <v>0</v>
      </c>
      <c r="P475" s="100">
        <f t="shared" si="17"/>
        <v>0</v>
      </c>
      <c r="Q475" s="15"/>
      <c r="R475" s="15"/>
      <c r="S475" s="15"/>
      <c r="T475" s="15"/>
      <c r="U475" s="15"/>
    </row>
    <row r="476" spans="1:2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6"/>
      <c r="M476" s="16"/>
      <c r="N476" s="15"/>
      <c r="O476" s="100">
        <f t="shared" si="16"/>
        <v>0</v>
      </c>
      <c r="P476" s="100">
        <f t="shared" si="17"/>
        <v>0</v>
      </c>
      <c r="Q476" s="15"/>
      <c r="R476" s="15"/>
      <c r="S476" s="15"/>
      <c r="T476" s="15"/>
      <c r="U476" s="15"/>
    </row>
    <row r="477" spans="1:2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6"/>
      <c r="M477" s="16"/>
      <c r="N477" s="15"/>
      <c r="O477" s="100">
        <f t="shared" si="16"/>
        <v>0</v>
      </c>
      <c r="P477" s="100">
        <f t="shared" si="17"/>
        <v>0</v>
      </c>
      <c r="Q477" s="15"/>
      <c r="R477" s="15"/>
      <c r="S477" s="15"/>
      <c r="T477" s="15"/>
      <c r="U477" s="15"/>
    </row>
    <row r="478" spans="1:2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6"/>
      <c r="M478" s="16"/>
      <c r="N478" s="15"/>
      <c r="O478" s="100">
        <f t="shared" si="16"/>
        <v>0</v>
      </c>
      <c r="P478" s="100">
        <f t="shared" si="17"/>
        <v>0</v>
      </c>
      <c r="Q478" s="15"/>
      <c r="R478" s="15"/>
      <c r="S478" s="15"/>
      <c r="T478" s="15"/>
      <c r="U478" s="15"/>
    </row>
    <row r="479" spans="1:2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6"/>
      <c r="M479" s="16"/>
      <c r="N479" s="15"/>
      <c r="O479" s="100">
        <f t="shared" si="16"/>
        <v>0</v>
      </c>
      <c r="P479" s="100">
        <f t="shared" si="17"/>
        <v>0</v>
      </c>
      <c r="Q479" s="15"/>
      <c r="R479" s="15"/>
      <c r="S479" s="15"/>
      <c r="T479" s="15"/>
      <c r="U479" s="15"/>
    </row>
    <row r="480" spans="1:2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6"/>
      <c r="M480" s="16"/>
      <c r="N480" s="15"/>
      <c r="O480" s="100">
        <f t="shared" si="16"/>
        <v>0</v>
      </c>
      <c r="P480" s="100">
        <f t="shared" si="17"/>
        <v>0</v>
      </c>
      <c r="Q480" s="15"/>
      <c r="R480" s="15"/>
      <c r="S480" s="15"/>
      <c r="T480" s="15"/>
      <c r="U480" s="15"/>
    </row>
    <row r="481" spans="1:2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6"/>
      <c r="M481" s="16"/>
      <c r="N481" s="15"/>
      <c r="O481" s="100">
        <f t="shared" si="16"/>
        <v>0</v>
      </c>
      <c r="P481" s="100">
        <f t="shared" si="17"/>
        <v>0</v>
      </c>
      <c r="Q481" s="15"/>
      <c r="R481" s="15"/>
      <c r="S481" s="15"/>
      <c r="T481" s="15"/>
      <c r="U481" s="15"/>
    </row>
    <row r="482" spans="1:2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6"/>
      <c r="M482" s="16"/>
      <c r="N482" s="15"/>
      <c r="O482" s="100">
        <f t="shared" si="16"/>
        <v>0</v>
      </c>
      <c r="P482" s="100">
        <f t="shared" si="17"/>
        <v>0</v>
      </c>
      <c r="Q482" s="15"/>
      <c r="R482" s="15"/>
      <c r="S482" s="15"/>
      <c r="T482" s="15"/>
      <c r="U482" s="15"/>
    </row>
    <row r="483" spans="1:2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6"/>
      <c r="M483" s="16"/>
      <c r="N483" s="15"/>
      <c r="O483" s="100">
        <f t="shared" si="16"/>
        <v>0</v>
      </c>
      <c r="P483" s="100">
        <f t="shared" si="17"/>
        <v>0</v>
      </c>
      <c r="Q483" s="15"/>
      <c r="R483" s="15"/>
      <c r="S483" s="15"/>
      <c r="T483" s="15"/>
      <c r="U483" s="15"/>
    </row>
    <row r="484" spans="1:2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6"/>
      <c r="M484" s="16"/>
      <c r="N484" s="15"/>
      <c r="O484" s="100">
        <f t="shared" si="16"/>
        <v>0</v>
      </c>
      <c r="P484" s="100">
        <f t="shared" si="17"/>
        <v>0</v>
      </c>
      <c r="Q484" s="15"/>
      <c r="R484" s="15"/>
      <c r="S484" s="15"/>
      <c r="T484" s="15"/>
      <c r="U484" s="15"/>
    </row>
    <row r="485" spans="1:2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6"/>
      <c r="M485" s="16"/>
      <c r="N485" s="15"/>
      <c r="O485" s="100">
        <f t="shared" si="16"/>
        <v>0</v>
      </c>
      <c r="P485" s="100">
        <f t="shared" si="17"/>
        <v>0</v>
      </c>
      <c r="Q485" s="15"/>
      <c r="R485" s="15"/>
      <c r="S485" s="15"/>
      <c r="T485" s="15"/>
      <c r="U485" s="15"/>
    </row>
    <row r="486" spans="1:2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6"/>
      <c r="M486" s="16"/>
      <c r="N486" s="15"/>
      <c r="O486" s="100">
        <f t="shared" si="16"/>
        <v>0</v>
      </c>
      <c r="P486" s="100">
        <f t="shared" si="17"/>
        <v>0</v>
      </c>
      <c r="Q486" s="15"/>
      <c r="R486" s="15"/>
      <c r="S486" s="15"/>
      <c r="T486" s="15"/>
      <c r="U486" s="15"/>
    </row>
    <row r="487" spans="1:2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6"/>
      <c r="M487" s="16"/>
      <c r="N487" s="15"/>
      <c r="O487" s="100">
        <f t="shared" si="16"/>
        <v>0</v>
      </c>
      <c r="P487" s="100">
        <f t="shared" si="17"/>
        <v>0</v>
      </c>
      <c r="Q487" s="15"/>
      <c r="R487" s="15"/>
      <c r="S487" s="15"/>
      <c r="T487" s="15"/>
      <c r="U487" s="15"/>
    </row>
    <row r="488" spans="1:2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6"/>
      <c r="M488" s="16"/>
      <c r="N488" s="15"/>
      <c r="O488" s="100">
        <f t="shared" si="16"/>
        <v>0</v>
      </c>
      <c r="P488" s="100">
        <f t="shared" si="17"/>
        <v>0</v>
      </c>
      <c r="Q488" s="15"/>
      <c r="R488" s="15"/>
      <c r="S488" s="15"/>
      <c r="T488" s="15"/>
      <c r="U488" s="15"/>
    </row>
    <row r="489" spans="1:2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6"/>
      <c r="M489" s="16"/>
      <c r="N489" s="15"/>
      <c r="O489" s="100">
        <f t="shared" si="16"/>
        <v>0</v>
      </c>
      <c r="P489" s="100">
        <f t="shared" si="17"/>
        <v>0</v>
      </c>
      <c r="Q489" s="15"/>
      <c r="R489" s="15"/>
      <c r="S489" s="15"/>
      <c r="T489" s="15"/>
      <c r="U489" s="15"/>
    </row>
    <row r="490" spans="1:2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6"/>
      <c r="M490" s="16"/>
      <c r="N490" s="15"/>
      <c r="O490" s="100">
        <f t="shared" si="16"/>
        <v>0</v>
      </c>
      <c r="P490" s="100">
        <f t="shared" si="17"/>
        <v>0</v>
      </c>
      <c r="Q490" s="15"/>
      <c r="R490" s="15"/>
      <c r="S490" s="15"/>
      <c r="T490" s="15"/>
      <c r="U490" s="15"/>
    </row>
    <row r="491" spans="1:2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6"/>
      <c r="M491" s="16"/>
      <c r="N491" s="15"/>
      <c r="O491" s="100">
        <f t="shared" si="16"/>
        <v>0</v>
      </c>
      <c r="P491" s="100">
        <f t="shared" si="17"/>
        <v>0</v>
      </c>
      <c r="Q491" s="15"/>
      <c r="R491" s="15"/>
      <c r="S491" s="15"/>
      <c r="T491" s="15"/>
      <c r="U491" s="15"/>
    </row>
    <row r="492" spans="1:2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6"/>
      <c r="M492" s="16"/>
      <c r="N492" s="15"/>
      <c r="O492" s="100">
        <f t="shared" si="16"/>
        <v>0</v>
      </c>
      <c r="P492" s="100">
        <f t="shared" si="17"/>
        <v>0</v>
      </c>
      <c r="Q492" s="15"/>
      <c r="R492" s="15"/>
      <c r="S492" s="15"/>
      <c r="T492" s="15"/>
      <c r="U492" s="15"/>
    </row>
    <row r="493" spans="1:2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6"/>
      <c r="M493" s="16"/>
      <c r="N493" s="15"/>
      <c r="O493" s="100">
        <f t="shared" si="16"/>
        <v>0</v>
      </c>
      <c r="P493" s="100">
        <f t="shared" si="17"/>
        <v>0</v>
      </c>
      <c r="Q493" s="15"/>
      <c r="R493" s="15"/>
      <c r="S493" s="15"/>
      <c r="T493" s="15"/>
      <c r="U493" s="15"/>
    </row>
    <row r="494" spans="1:2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6"/>
      <c r="M494" s="16"/>
      <c r="N494" s="15"/>
      <c r="O494" s="100">
        <f t="shared" si="16"/>
        <v>0</v>
      </c>
      <c r="P494" s="100">
        <f t="shared" si="17"/>
        <v>0</v>
      </c>
      <c r="Q494" s="15"/>
      <c r="R494" s="15"/>
      <c r="S494" s="15"/>
      <c r="T494" s="15"/>
      <c r="U494" s="15"/>
    </row>
    <row r="495" spans="1:2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6"/>
      <c r="M495" s="16"/>
      <c r="N495" s="15"/>
      <c r="O495" s="100">
        <f t="shared" si="16"/>
        <v>0</v>
      </c>
      <c r="P495" s="100">
        <f t="shared" si="17"/>
        <v>0</v>
      </c>
      <c r="Q495" s="15"/>
      <c r="R495" s="15"/>
      <c r="S495" s="15"/>
      <c r="T495" s="15"/>
      <c r="U495" s="15"/>
    </row>
    <row r="496" spans="1:2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6"/>
      <c r="M496" s="16"/>
      <c r="N496" s="15"/>
      <c r="O496" s="100">
        <f t="shared" si="16"/>
        <v>0</v>
      </c>
      <c r="P496" s="100">
        <f t="shared" si="17"/>
        <v>0</v>
      </c>
      <c r="Q496" s="15"/>
      <c r="R496" s="15"/>
      <c r="S496" s="15"/>
      <c r="T496" s="15"/>
      <c r="U496" s="15"/>
    </row>
    <row r="497" spans="1:2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6"/>
      <c r="M497" s="16"/>
      <c r="N497" s="15"/>
      <c r="O497" s="100">
        <f t="shared" si="16"/>
        <v>0</v>
      </c>
      <c r="P497" s="100">
        <f t="shared" si="17"/>
        <v>0</v>
      </c>
      <c r="Q497" s="15"/>
      <c r="R497" s="15"/>
      <c r="S497" s="15"/>
      <c r="T497" s="15"/>
      <c r="U497" s="15"/>
    </row>
    <row r="498" spans="1:2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6"/>
      <c r="M498" s="16"/>
      <c r="N498" s="15"/>
      <c r="O498" s="100">
        <f t="shared" si="16"/>
        <v>0</v>
      </c>
      <c r="P498" s="100">
        <f t="shared" si="17"/>
        <v>0</v>
      </c>
      <c r="Q498" s="15"/>
      <c r="R498" s="15"/>
      <c r="S498" s="15"/>
      <c r="T498" s="15"/>
      <c r="U498" s="15"/>
    </row>
    <row r="499" spans="1:2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6"/>
      <c r="M499" s="16"/>
      <c r="N499" s="15"/>
      <c r="O499" s="100">
        <f t="shared" si="16"/>
        <v>0</v>
      </c>
      <c r="P499" s="100">
        <f t="shared" si="17"/>
        <v>0</v>
      </c>
      <c r="Q499" s="15"/>
      <c r="R499" s="15"/>
      <c r="S499" s="15"/>
      <c r="T499" s="15"/>
      <c r="U499" s="15"/>
    </row>
    <row r="500" spans="1:2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6"/>
      <c r="M500" s="16"/>
      <c r="N500" s="15"/>
      <c r="O500" s="100">
        <f t="shared" si="16"/>
        <v>0</v>
      </c>
      <c r="P500" s="100">
        <f t="shared" si="17"/>
        <v>0</v>
      </c>
      <c r="Q500" s="15"/>
      <c r="R500" s="15"/>
      <c r="S500" s="15"/>
      <c r="T500" s="15"/>
      <c r="U500" s="15"/>
    </row>
    <row r="501" spans="1:2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6"/>
      <c r="M501" s="16"/>
      <c r="N501" s="15"/>
      <c r="O501" s="100">
        <f t="shared" si="16"/>
        <v>0</v>
      </c>
      <c r="P501" s="100">
        <f t="shared" si="17"/>
        <v>0</v>
      </c>
      <c r="Q501" s="15"/>
      <c r="R501" s="15"/>
      <c r="S501" s="15"/>
      <c r="T501" s="15"/>
      <c r="U501" s="15"/>
    </row>
    <row r="502" spans="1:2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6"/>
      <c r="M502" s="16"/>
      <c r="N502" s="15"/>
      <c r="O502" s="100">
        <f t="shared" si="16"/>
        <v>0</v>
      </c>
      <c r="P502" s="100">
        <f t="shared" si="17"/>
        <v>0</v>
      </c>
      <c r="Q502" s="15"/>
      <c r="R502" s="15"/>
      <c r="S502" s="15"/>
      <c r="T502" s="15"/>
      <c r="U502" s="15"/>
    </row>
    <row r="503" spans="1:2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6"/>
      <c r="M503" s="16"/>
      <c r="N503" s="15"/>
      <c r="O503" s="100">
        <f t="shared" si="16"/>
        <v>0</v>
      </c>
      <c r="P503" s="100">
        <f t="shared" si="17"/>
        <v>0</v>
      </c>
      <c r="Q503" s="15"/>
      <c r="R503" s="15"/>
      <c r="S503" s="15"/>
      <c r="T503" s="15"/>
      <c r="U503" s="15"/>
    </row>
    <row r="504" spans="1:2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6"/>
      <c r="M504" s="16"/>
      <c r="N504" s="15"/>
      <c r="O504" s="100">
        <f t="shared" si="16"/>
        <v>0</v>
      </c>
      <c r="P504" s="100">
        <f t="shared" si="17"/>
        <v>0</v>
      </c>
      <c r="Q504" s="15"/>
      <c r="R504" s="15"/>
      <c r="S504" s="15"/>
      <c r="T504" s="15"/>
      <c r="U504" s="15"/>
    </row>
  </sheetData>
  <sheetProtection algorithmName="SHA-512" hashValue="j8Mp68SNSAvCJ1r8pjiHlm8/MB3qCsxr+U4nIgvmPDJ21L1tEMCYyaao1udQNisOBGRx11fJnP9xMDapeG0dIg==" saltValue="X4V9N9vEL3J+JHOdOfsNOw==" spinCount="100000" sheet="1" selectLockedCells="1"/>
  <dataValidations count="1">
    <dataValidation type="textLength" operator="lessThanOrEqual" allowBlank="1" showInputMessage="1" showErrorMessage="1" sqref="T4:U504" xr:uid="{36181E8E-C490-4969-8C00-3AD5F1A3511B}">
      <formula1>1000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7A0AD10-862A-430F-9948-108A1577AC20}">
          <x14:formula1>
            <xm:f>Filter!$D$2:$D$4</xm:f>
          </x14:formula1>
          <xm:sqref>D4:D504</xm:sqref>
        </x14:dataValidation>
        <x14:dataValidation type="list" allowBlank="1" showInputMessage="1" showErrorMessage="1" xr:uid="{257DAF18-0D3E-4FCD-AE34-EB223D680CD3}">
          <x14:formula1>
            <xm:f>Filter!$J$2:$J$3</xm:f>
          </x14:formula1>
          <xm:sqref>N4:N504</xm:sqref>
        </x14:dataValidation>
        <x14:dataValidation type="list" allowBlank="1" showInputMessage="1" showErrorMessage="1" xr:uid="{EEBC97AB-CBF0-4258-A9F0-7F75E894449B}">
          <x14:formula1>
            <xm:f>Filter!$E$2:$E$8</xm:f>
          </x14:formula1>
          <xm:sqref>E4:E504</xm:sqref>
        </x14:dataValidation>
        <x14:dataValidation type="list" allowBlank="1" showInputMessage="1" showErrorMessage="1" xr:uid="{A9C22051-A476-49CB-AD3F-8A16E67F6A05}">
          <x14:formula1>
            <xm:f>Filter!$G$2:$G$5</xm:f>
          </x14:formula1>
          <xm:sqref>F4:F504</xm:sqref>
        </x14:dataValidation>
        <x14:dataValidation type="list" allowBlank="1" showInputMessage="1" showErrorMessage="1" xr:uid="{46D10D68-2C7B-410D-82C1-F6EA14E3FC7B}">
          <x14:formula1>
            <xm:f>Filter!$F$2:$F$6</xm:f>
          </x14:formula1>
          <xm:sqref>G4:G504</xm:sqref>
        </x14:dataValidation>
        <x14:dataValidation type="list" allowBlank="1" showInputMessage="1" showErrorMessage="1" xr:uid="{6C2E2AEB-7B31-4C03-9072-9AC57672190D}">
          <x14:formula1>
            <xm:f>Filter!$H$2:$H$6</xm:f>
          </x14:formula1>
          <xm:sqref>H4:H504</xm:sqref>
        </x14:dataValidation>
        <x14:dataValidation type="list" allowBlank="1" showInputMessage="1" showErrorMessage="1" xr:uid="{F178206F-A13C-4B4C-98FD-CED57F85FCEB}">
          <x14:formula1>
            <xm:f>Filter!$I$2:$I$3</xm:f>
          </x14:formula1>
          <xm:sqref>I4:I504</xm:sqref>
        </x14:dataValidation>
        <x14:dataValidation type="list" allowBlank="1" showInputMessage="1" showErrorMessage="1" xr:uid="{FC1A5878-8975-49E6-9073-AE37D0DADEE7}">
          <x14:formula1>
            <xm:f>Filter!$A$2:$A$9</xm:f>
          </x14:formula1>
          <xm:sqref>A4:A504</xm:sqref>
        </x14:dataValidation>
        <x14:dataValidation type="list" showInputMessage="1" showErrorMessage="1" xr:uid="{95126102-C349-4BFE-A084-5D4DCC736137}">
          <x14:formula1>
            <xm:f>Filter!$B$2:$B$31</xm:f>
          </x14:formula1>
          <xm:sqref>B4:B504</xm:sqref>
        </x14:dataValidation>
        <x14:dataValidation type="list" showInputMessage="1" showErrorMessage="1" xr:uid="{73B2893B-F9E4-48DC-8542-1767A5C2DF5E}">
          <x14:formula1>
            <xm:f>Filter!$C$2:$C$90</xm:f>
          </x14:formula1>
          <xm:sqref>J4:J504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1DC2-B2F9-4517-9AB6-CBAFA87D259D}">
  <sheetPr codeName="Hárok20">
    <tabColor rgb="FFFF6699"/>
  </sheetPr>
  <dimension ref="A1:I22"/>
  <sheetViews>
    <sheetView workbookViewId="0">
      <selection activeCell="A3" sqref="A3:A9"/>
    </sheetView>
  </sheetViews>
  <sheetFormatPr defaultColWidth="9.140625" defaultRowHeight="15"/>
  <cols>
    <col min="1" max="1" width="60.140625" style="44" bestFit="1" customWidth="1"/>
    <col min="2" max="2" width="19.7109375" style="44" customWidth="1"/>
    <col min="3" max="3" width="19.28515625" style="44" customWidth="1"/>
    <col min="4" max="4" width="18.5703125" style="44" customWidth="1"/>
    <col min="5" max="5" width="21.140625" style="44" customWidth="1"/>
    <col min="6" max="6" width="21.28515625" style="44" customWidth="1"/>
    <col min="7" max="7" width="9.140625" style="44"/>
    <col min="8" max="8" width="21.7109375" style="44" customWidth="1"/>
    <col min="9" max="9" width="47" style="44" customWidth="1"/>
    <col min="10" max="16384" width="9.140625" style="44"/>
  </cols>
  <sheetData>
    <row r="1" spans="1:9">
      <c r="A1" s="66" t="s">
        <v>0</v>
      </c>
      <c r="B1" s="169" t="s">
        <v>18</v>
      </c>
      <c r="C1" s="169"/>
      <c r="D1" s="169"/>
      <c r="E1" s="66" t="s">
        <v>118</v>
      </c>
      <c r="F1" s="66" t="s">
        <v>113</v>
      </c>
      <c r="H1" s="66" t="s">
        <v>122</v>
      </c>
      <c r="I1" s="66" t="s">
        <v>124</v>
      </c>
    </row>
    <row r="2" spans="1:9">
      <c r="A2" s="52"/>
      <c r="B2" s="66" t="s">
        <v>117</v>
      </c>
      <c r="C2" s="66" t="s">
        <v>23</v>
      </c>
      <c r="D2" s="66" t="s">
        <v>24</v>
      </c>
      <c r="E2" s="53"/>
      <c r="F2" s="52"/>
    </row>
    <row r="3" spans="1:9">
      <c r="A3" s="17" t="s">
        <v>515</v>
      </c>
      <c r="B3" s="54">
        <f>SUMIFS('B2.3'!E:E,'B2.3'!$A:$A,$A3)</f>
        <v>0</v>
      </c>
      <c r="C3" s="54">
        <f>SUMIFS('B2.3'!F:F,'B2.3'!$A:$A,$A3)</f>
        <v>0</v>
      </c>
      <c r="D3" s="54">
        <f>SUMIFS('B2.3'!G:G,'B2.3'!$A:$A,$A3)</f>
        <v>0</v>
      </c>
      <c r="E3" s="54">
        <f>SUMIFS('B2.3'!H:H,'B2.3'!$A:$A,$A3)</f>
        <v>0</v>
      </c>
      <c r="F3" s="54">
        <f>SUMIFS('B2.3'!I:I,'B2.3'!$A:$A,$A3)</f>
        <v>0</v>
      </c>
      <c r="H3" s="55" t="str">
        <f>'B2.1'!W5</f>
        <v>0</v>
      </c>
      <c r="I3" s="19" t="str">
        <f>IF(E11&gt;H3,"POZOR! Prekročený nárok na dotáciu!","")</f>
        <v/>
      </c>
    </row>
    <row r="4" spans="1:9" ht="25.5">
      <c r="A4" s="17" t="s">
        <v>704</v>
      </c>
      <c r="B4" s="54">
        <f>SUMIFS('B2.3'!E:E,'B2.3'!$A:$A,$A4)</f>
        <v>0</v>
      </c>
      <c r="C4" s="54">
        <f>SUMIFS('B2.3'!F:F,'B2.3'!$A:$A,$A4)</f>
        <v>0</v>
      </c>
      <c r="D4" s="54">
        <f>SUMIFS('B2.3'!G:G,'B2.3'!$A:$A,$A4)</f>
        <v>0</v>
      </c>
      <c r="E4" s="54">
        <f>SUMIFS('B2.3'!H:H,'B2.3'!$A:$A,$A4)</f>
        <v>0</v>
      </c>
      <c r="F4" s="54">
        <f>SUMIFS('B2.3'!I:I,'B2.3'!$A:$A,$A4)</f>
        <v>0</v>
      </c>
      <c r="I4" s="9" t="s">
        <v>125</v>
      </c>
    </row>
    <row r="5" spans="1:9">
      <c r="A5" s="17" t="s">
        <v>698</v>
      </c>
      <c r="B5" s="54">
        <f>SUMIFS('B2.3'!E:E,'B2.3'!$A:$A,$A5)</f>
        <v>0</v>
      </c>
      <c r="C5" s="54">
        <f>SUMIFS('B2.3'!F:F,'B2.3'!$A:$A,$A5)</f>
        <v>0</v>
      </c>
      <c r="D5" s="54">
        <f>SUMIFS('B2.3'!G:G,'B2.3'!$A:$A,$A5)</f>
        <v>0</v>
      </c>
      <c r="E5" s="54">
        <f>SUMIFS('B2.3'!H:H,'B2.3'!$A:$A,$A5)</f>
        <v>0</v>
      </c>
      <c r="F5" s="54">
        <f>SUMIFS('B2.3'!I:I,'B2.3'!$A:$A,$A5)</f>
        <v>0</v>
      </c>
    </row>
    <row r="6" spans="1:9">
      <c r="A6" s="17" t="s">
        <v>655</v>
      </c>
      <c r="B6" s="54">
        <f>SUMIFS('B2.3'!E:E,'B2.3'!$A:$A,$A6)</f>
        <v>0</v>
      </c>
      <c r="C6" s="54">
        <f>SUMIFS('B2.3'!F:F,'B2.3'!$A:$A,$A6)</f>
        <v>0</v>
      </c>
      <c r="D6" s="54">
        <f>SUMIFS('B2.3'!G:G,'B2.3'!$A:$A,$A6)</f>
        <v>0</v>
      </c>
      <c r="E6" s="54">
        <f>SUMIFS('B2.3'!H:H,'B2.3'!$A:$A,$A6)</f>
        <v>0</v>
      </c>
      <c r="F6" s="54">
        <f>SUMIFS('B2.3'!I:I,'B2.3'!$A:$A,$A6)</f>
        <v>0</v>
      </c>
    </row>
    <row r="7" spans="1:9">
      <c r="A7" s="17" t="s">
        <v>656</v>
      </c>
      <c r="B7" s="54">
        <f>SUMIFS('B2.3'!E:E,'B2.3'!$A:$A,$A7)</f>
        <v>0</v>
      </c>
      <c r="C7" s="54">
        <f>SUMIFS('B2.3'!F:F,'B2.3'!$A:$A,$A7)</f>
        <v>0</v>
      </c>
      <c r="D7" s="54">
        <f>SUMIFS('B2.3'!G:G,'B2.3'!$A:$A,$A7)</f>
        <v>0</v>
      </c>
      <c r="E7" s="54">
        <f>SUMIFS('B2.3'!H:H,'B2.3'!$A:$A,$A7)</f>
        <v>0</v>
      </c>
      <c r="F7" s="54">
        <f>SUMIFS('B2.3'!I:I,'B2.3'!$A:$A,$A7)</f>
        <v>0</v>
      </c>
    </row>
    <row r="8" spans="1:9" ht="25.5">
      <c r="A8" s="17" t="s">
        <v>667</v>
      </c>
      <c r="B8" s="54">
        <f>SUMIFS('B2.3'!E:E,'B2.3'!$A:$A,$A8)</f>
        <v>0</v>
      </c>
      <c r="C8" s="54">
        <f>SUMIFS('B2.3'!F:F,'B2.3'!$A:$A,$A8)</f>
        <v>0</v>
      </c>
      <c r="D8" s="54">
        <f>SUMIFS('B2.3'!G:G,'B2.3'!$A:$A,$A8)</f>
        <v>0</v>
      </c>
      <c r="E8" s="54">
        <f>SUMIFS('B2.3'!H:H,'B2.3'!$A:$A,$A8)</f>
        <v>0</v>
      </c>
      <c r="F8" s="54">
        <f>SUMIFS('B2.3'!I:I,'B2.3'!$A:$A,$A8)</f>
        <v>0</v>
      </c>
    </row>
    <row r="9" spans="1:9" ht="25.5">
      <c r="A9" s="17" t="s">
        <v>705</v>
      </c>
      <c r="B9" s="54">
        <f>SUMIFS('B2.3'!E:E,'B2.3'!$A:$A,$A9)</f>
        <v>0</v>
      </c>
      <c r="C9" s="54">
        <f>SUMIFS('B2.3'!F:F,'B2.3'!$A:$A,$A9)</f>
        <v>0</v>
      </c>
      <c r="D9" s="54">
        <f>SUMIFS('B2.3'!G:G,'B2.3'!$A:$A,$A9)</f>
        <v>0</v>
      </c>
      <c r="E9" s="54">
        <f>SUMIFS('B2.3'!H:H,'B2.3'!$A:$A,$A9)</f>
        <v>0</v>
      </c>
      <c r="F9" s="54">
        <f>SUMIFS('B2.3'!I:I,'B2.3'!$A:$A,$A9)</f>
        <v>0</v>
      </c>
    </row>
    <row r="10" spans="1:9">
      <c r="B10" s="56"/>
      <c r="C10" s="56"/>
      <c r="D10" s="56"/>
      <c r="E10" s="56"/>
      <c r="F10" s="56"/>
    </row>
    <row r="11" spans="1:9" s="58" customFormat="1">
      <c r="A11" s="18" t="s">
        <v>117</v>
      </c>
      <c r="B11" s="57">
        <f>SUM(B3:B9)</f>
        <v>0</v>
      </c>
      <c r="C11" s="57">
        <f>SUM(C3:C9)</f>
        <v>0</v>
      </c>
      <c r="D11" s="57">
        <f>SUM(D3:D9)</f>
        <v>0</v>
      </c>
      <c r="E11" s="57">
        <f>SUM(E3:E9)</f>
        <v>0</v>
      </c>
      <c r="F11" s="57">
        <f>SUM(F3:F9)</f>
        <v>0</v>
      </c>
    </row>
    <row r="13" spans="1:9" ht="25.5">
      <c r="E13" s="66" t="s">
        <v>584</v>
      </c>
      <c r="F13" s="86">
        <f>IF(B11=0,0,F11/B11)</f>
        <v>0</v>
      </c>
    </row>
    <row r="22" spans="9:9">
      <c r="I22" s="59"/>
    </row>
  </sheetData>
  <sheetProtection algorithmName="SHA-512" hashValue="Rl/pkiAY2cqoBaHKBaOy1GsOtskEEtrrgRmywqCLY+2g7yAEwe90j4ylNkwMLwmZa/0jaokX2P37CAKbCCUkdg==" saltValue="s5JUpeDJfJF4bNKWEqEw7A==" spinCount="100000" sheet="1" selectLockedCells="1"/>
  <mergeCells count="1">
    <mergeCell ref="B1:D1"/>
  </mergeCells>
  <conditionalFormatting sqref="E11">
    <cfRule type="cellIs" dxfId="25" priority="1" operator="lessThan">
      <formula>$H$3</formula>
    </cfRule>
    <cfRule type="cellIs" dxfId="24" priority="2" operator="greaterThan">
      <formula>$H$3</formula>
    </cfRule>
  </conditionalFormatting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69E0-04E2-43DA-B6E2-D40E99C5BAE0}">
  <sheetPr codeName="Hárok21">
    <tabColor theme="5"/>
  </sheetPr>
  <dimension ref="A1:W5"/>
  <sheetViews>
    <sheetView zoomScaleNormal="100" workbookViewId="0">
      <selection activeCell="C5" sqref="C5"/>
    </sheetView>
  </sheetViews>
  <sheetFormatPr defaultColWidth="9.140625" defaultRowHeight="15"/>
  <cols>
    <col min="1" max="1" width="10.85546875" style="44" bestFit="1" customWidth="1"/>
    <col min="2" max="3" width="19.85546875" style="48" customWidth="1"/>
    <col min="4" max="4" width="25.42578125" style="48" customWidth="1"/>
    <col min="5" max="6" width="26.85546875" style="48" customWidth="1"/>
    <col min="7" max="7" width="19.7109375" style="48" bestFit="1" customWidth="1"/>
    <col min="8" max="8" width="18.85546875" style="48" bestFit="1" customWidth="1"/>
    <col min="9" max="9" width="18.85546875" style="48" customWidth="1"/>
    <col min="10" max="10" width="19.7109375" style="48" bestFit="1" customWidth="1"/>
    <col min="11" max="11" width="18.85546875" style="48" bestFit="1" customWidth="1"/>
    <col min="12" max="12" width="18.85546875" style="48" customWidth="1"/>
    <col min="13" max="13" width="19.7109375" style="48" bestFit="1" customWidth="1"/>
    <col min="14" max="14" width="18.85546875" style="48" bestFit="1" customWidth="1"/>
    <col min="15" max="17" width="18.85546875" style="48" customWidth="1"/>
    <col min="18" max="18" width="27" style="48" bestFit="1" customWidth="1"/>
    <col min="19" max="19" width="46.5703125" style="48" customWidth="1"/>
    <col min="20" max="20" width="26.5703125" style="48" customWidth="1"/>
    <col min="21" max="21" width="28.140625" style="44" customWidth="1"/>
    <col min="22" max="22" width="23.28515625" style="44" bestFit="1" customWidth="1"/>
    <col min="23" max="23" width="18.85546875" style="44" bestFit="1" customWidth="1"/>
    <col min="24" max="16384" width="9.140625" style="44"/>
  </cols>
  <sheetData>
    <row r="1" spans="1:23" ht="25.5">
      <c r="A1" s="67" t="s">
        <v>121</v>
      </c>
      <c r="B1" s="67" t="s">
        <v>2</v>
      </c>
      <c r="C1" s="67" t="s">
        <v>525</v>
      </c>
      <c r="D1" s="67" t="s">
        <v>131</v>
      </c>
      <c r="E1" s="67" t="s">
        <v>132</v>
      </c>
      <c r="F1" s="67" t="s">
        <v>526</v>
      </c>
      <c r="G1" s="67" t="s">
        <v>133</v>
      </c>
      <c r="H1" s="67" t="s">
        <v>134</v>
      </c>
      <c r="I1" s="67" t="s">
        <v>527</v>
      </c>
      <c r="J1" s="67" t="s">
        <v>135</v>
      </c>
      <c r="K1" s="67" t="s">
        <v>136</v>
      </c>
      <c r="L1" s="67" t="s">
        <v>528</v>
      </c>
      <c r="M1" s="67" t="s">
        <v>137</v>
      </c>
      <c r="N1" s="67" t="s">
        <v>138</v>
      </c>
      <c r="O1" s="67" t="s">
        <v>528</v>
      </c>
      <c r="P1" s="67" t="s">
        <v>137</v>
      </c>
      <c r="Q1" s="67" t="s">
        <v>138</v>
      </c>
      <c r="R1" s="67" t="s">
        <v>690</v>
      </c>
      <c r="S1" s="67" t="s">
        <v>691</v>
      </c>
      <c r="T1" s="67" t="s">
        <v>32</v>
      </c>
      <c r="U1" s="67" t="s">
        <v>32</v>
      </c>
      <c r="V1" s="67" t="s">
        <v>692</v>
      </c>
      <c r="W1" s="67" t="s">
        <v>122</v>
      </c>
    </row>
    <row r="2" spans="1:23" s="48" customFormat="1" ht="57" customHeight="1">
      <c r="A2" s="9" t="s">
        <v>37</v>
      </c>
      <c r="B2" s="9" t="s">
        <v>568</v>
      </c>
      <c r="C2" s="9" t="s">
        <v>563</v>
      </c>
      <c r="D2" s="9" t="s">
        <v>37</v>
      </c>
      <c r="E2" s="9" t="s">
        <v>37</v>
      </c>
      <c r="F2" s="9" t="s">
        <v>563</v>
      </c>
      <c r="G2" s="9" t="s">
        <v>37</v>
      </c>
      <c r="H2" s="9" t="s">
        <v>37</v>
      </c>
      <c r="I2" s="9" t="s">
        <v>563</v>
      </c>
      <c r="J2" s="9" t="s">
        <v>37</v>
      </c>
      <c r="K2" s="9" t="s">
        <v>37</v>
      </c>
      <c r="L2" s="9" t="s">
        <v>563</v>
      </c>
      <c r="M2" s="9" t="s">
        <v>37</v>
      </c>
      <c r="N2" s="9" t="s">
        <v>37</v>
      </c>
      <c r="O2" s="9" t="s">
        <v>563</v>
      </c>
      <c r="P2" s="9" t="s">
        <v>37</v>
      </c>
      <c r="Q2" s="9" t="s">
        <v>37</v>
      </c>
      <c r="R2" s="9" t="s">
        <v>569</v>
      </c>
      <c r="S2" s="9" t="s">
        <v>935</v>
      </c>
      <c r="T2" s="9" t="s">
        <v>33</v>
      </c>
      <c r="U2" s="9" t="s">
        <v>34</v>
      </c>
      <c r="V2" s="9" t="s">
        <v>570</v>
      </c>
      <c r="W2" s="9" t="s">
        <v>37</v>
      </c>
    </row>
    <row r="5" spans="1:23" s="6" customFormat="1" ht="153" customHeight="1">
      <c r="A5" s="3" t="s">
        <v>8</v>
      </c>
      <c r="B5" s="21">
        <v>2025</v>
      </c>
      <c r="C5" s="1" t="s">
        <v>529</v>
      </c>
      <c r="D5" s="21">
        <f>VLOOKUP(C5, 'ID číselník'!C:D, 2, 0)</f>
        <v>0</v>
      </c>
      <c r="E5" s="21">
        <f>VLOOKUP(D5, 'ID číselník'!D:E, 2, 0)</f>
        <v>0</v>
      </c>
      <c r="F5" s="1" t="s">
        <v>529</v>
      </c>
      <c r="G5" s="21">
        <f>VLOOKUP(F5, 'ID číselník'!C:D, 2, 0)</f>
        <v>0</v>
      </c>
      <c r="H5" s="21">
        <f>IF(G5&lt;&gt;"",VLOOKUP(G5, 'ID číselník'!D:E, 2, 0),"")</f>
        <v>0</v>
      </c>
      <c r="I5" s="1" t="s">
        <v>529</v>
      </c>
      <c r="J5" s="21">
        <f>VLOOKUP(I5, 'ID číselník'!C:D, 2, 0)</f>
        <v>0</v>
      </c>
      <c r="K5" s="21">
        <f>IF(J5&lt;&gt;"",VLOOKUP(J5, 'ID číselník'!D:E, 2, 0),"")</f>
        <v>0</v>
      </c>
      <c r="L5" s="1" t="s">
        <v>529</v>
      </c>
      <c r="M5" s="21">
        <f>VLOOKUP(L5, 'ID číselník'!C:D, 2, 0)</f>
        <v>0</v>
      </c>
      <c r="N5" s="21">
        <f>IF(M5&lt;&gt;"",VLOOKUP(M5, 'ID číselník'!D:E, 2, 0),"")</f>
        <v>0</v>
      </c>
      <c r="O5" s="1" t="s">
        <v>529</v>
      </c>
      <c r="P5" s="21">
        <f>VLOOKUP(O5, 'ID číselník'!C:D, 2, 0)</f>
        <v>0</v>
      </c>
      <c r="Q5" s="21">
        <f>IF(P5&lt;&gt;"",VLOOKUP(P5, 'ID číselník'!D:E, 2, 0),"")</f>
        <v>0</v>
      </c>
      <c r="R5" s="1"/>
      <c r="S5" s="1"/>
      <c r="T5" s="15"/>
      <c r="U5" s="4"/>
      <c r="V5" s="4"/>
      <c r="W5" s="5" t="str">
        <f>IF(('B2.6'!H3)-('B2.6'!E11)&gt;0,('B2.6'!H3)-('B2.6'!E11),"0")</f>
        <v>0</v>
      </c>
    </row>
  </sheetData>
  <sheetProtection algorithmName="SHA-512" hashValue="+2jYM6f9IqXOIO20DolzqU1utaSNoCHKAvxFtxuP9ZXlqWaAUi4hCSJ2eyaiSWXLZSVNMKVUze64iIGc6Y2oFA==" saltValue="y2Gi10xNi6iNhTqdo40ulg==" spinCount="100000" sheet="1" selectLockedCells="1"/>
  <dataValidations count="2">
    <dataValidation type="textLength" operator="lessThanOrEqual" allowBlank="1" showInputMessage="1" showErrorMessage="1" sqref="V5" xr:uid="{DA0891C4-1429-402A-8D46-F36D36B20A73}">
      <formula1>500</formula1>
    </dataValidation>
    <dataValidation type="textLength" operator="lessThanOrEqual" allowBlank="1" showInputMessage="1" showErrorMessage="1" sqref="R5" xr:uid="{D42BCE18-4AE4-4A9B-BB8C-1351795258FF}">
      <formula1>100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2917AE-4814-46EB-BA00-3B04C487C79C}">
          <x14:formula1>
            <xm:f>'ID číselník'!$C$2:$C$49</xm:f>
          </x14:formula1>
          <xm:sqref>C5 F5 I5 L5 O5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A84A-D0CC-4B8B-9481-1226403C00C2}">
  <sheetPr codeName="Hárok22">
    <tabColor theme="5"/>
  </sheetPr>
  <dimension ref="A1:H7"/>
  <sheetViews>
    <sheetView workbookViewId="0">
      <selection activeCell="A4" sqref="A4"/>
    </sheetView>
  </sheetViews>
  <sheetFormatPr defaultColWidth="9.140625" defaultRowHeight="15"/>
  <cols>
    <col min="1" max="2" width="75.7109375" style="48" customWidth="1"/>
    <col min="3" max="3" width="42.5703125" style="48" customWidth="1"/>
    <col min="4" max="4" width="19.140625" style="48" customWidth="1"/>
    <col min="5" max="5" width="21.42578125" style="48" customWidth="1"/>
    <col min="6" max="6" width="18.85546875" style="48" bestFit="1" customWidth="1"/>
    <col min="7" max="7" width="30.28515625" style="44" customWidth="1"/>
    <col min="8" max="8" width="21.85546875" style="44" customWidth="1"/>
    <col min="9" max="16384" width="9.140625" style="44"/>
  </cols>
  <sheetData>
    <row r="1" spans="1:8" ht="25.5">
      <c r="A1" s="67" t="s">
        <v>152</v>
      </c>
      <c r="B1" s="67" t="s">
        <v>153</v>
      </c>
      <c r="C1" s="68" t="s">
        <v>154</v>
      </c>
      <c r="D1" s="68" t="s">
        <v>28</v>
      </c>
      <c r="E1" s="67" t="s">
        <v>155</v>
      </c>
      <c r="F1" s="67" t="s">
        <v>12</v>
      </c>
      <c r="G1" s="67" t="s">
        <v>156</v>
      </c>
      <c r="H1" s="67" t="s">
        <v>561</v>
      </c>
    </row>
    <row r="2" spans="1:8">
      <c r="A2" s="9" t="s">
        <v>571</v>
      </c>
      <c r="B2" s="9" t="s">
        <v>571</v>
      </c>
      <c r="C2" s="9" t="s">
        <v>570</v>
      </c>
      <c r="D2" s="9" t="s">
        <v>562</v>
      </c>
      <c r="E2" s="9" t="s">
        <v>570</v>
      </c>
      <c r="F2" s="9" t="s">
        <v>562</v>
      </c>
      <c r="G2" s="9" t="s">
        <v>570</v>
      </c>
      <c r="H2" s="9" t="s">
        <v>562</v>
      </c>
    </row>
    <row r="3" spans="1:8">
      <c r="A3" s="9"/>
      <c r="B3" s="9"/>
      <c r="C3" s="9"/>
      <c r="D3" s="9"/>
      <c r="E3" s="9"/>
      <c r="F3" s="9"/>
      <c r="G3" s="9"/>
    </row>
    <row r="4" spans="1:8">
      <c r="A4" s="50"/>
      <c r="B4" s="50"/>
      <c r="C4" s="50"/>
      <c r="D4" s="50"/>
      <c r="E4" s="50"/>
      <c r="F4" s="50"/>
      <c r="G4" s="50"/>
      <c r="H4" s="50"/>
    </row>
    <row r="5" spans="1:8" s="6" customFormat="1">
      <c r="A5" s="20"/>
      <c r="B5" s="20"/>
      <c r="C5" s="20"/>
      <c r="D5" s="20"/>
      <c r="E5" s="20"/>
      <c r="F5" s="20"/>
      <c r="G5" s="20"/>
    </row>
    <row r="6" spans="1:8">
      <c r="A6" s="9"/>
      <c r="B6" s="9"/>
      <c r="C6" s="9"/>
      <c r="D6" s="9"/>
      <c r="E6" s="9"/>
      <c r="F6" s="9"/>
      <c r="G6" s="9"/>
    </row>
    <row r="7" spans="1:8">
      <c r="A7" s="9"/>
      <c r="B7" s="9"/>
      <c r="C7" s="9"/>
      <c r="D7" s="9"/>
      <c r="E7" s="9"/>
      <c r="F7" s="9"/>
      <c r="G7" s="9"/>
    </row>
  </sheetData>
  <sheetProtection algorithmName="SHA-512" hashValue="JeBZdlRv2sy68+FfyH5rheFJD5I2IGszkxqAxUN+DiniIRGv7/OEcGFVbFhFIYUT26i279mJ889nb4ejXBiedg==" saltValue="h9/R+JIvFtc5UzhNoReZCg==" spinCount="100000" sheet="1" selectLockedCells="1"/>
  <dataValidations count="2">
    <dataValidation type="textLength" operator="lessThanOrEqual" allowBlank="1" showInputMessage="1" showErrorMessage="1" sqref="E4 G4 C4" xr:uid="{DD13721F-3565-46F4-A36E-AF7B1D5B5912}">
      <formula1>500</formula1>
    </dataValidation>
    <dataValidation type="textLength" operator="lessThanOrEqual" allowBlank="1" showInputMessage="1" showErrorMessage="1" sqref="A4:B4" xr:uid="{0F741E6A-EAC8-40E7-8F6F-1C4A924F542D}">
      <formula1>2500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C7A0-BEFB-4889-8137-050B3489663E}">
  <sheetPr codeName="Hárok23">
    <tabColor theme="5"/>
  </sheetPr>
  <dimension ref="A1:I13"/>
  <sheetViews>
    <sheetView workbookViewId="0">
      <selection activeCell="A4" sqref="A4"/>
    </sheetView>
  </sheetViews>
  <sheetFormatPr defaultColWidth="9.140625" defaultRowHeight="15"/>
  <cols>
    <col min="1" max="1" width="16.140625" style="48" customWidth="1"/>
    <col min="2" max="2" width="66.5703125" style="48" bestFit="1" customWidth="1"/>
    <col min="3" max="3" width="66.5703125" style="48" customWidth="1"/>
    <col min="4" max="4" width="42.42578125" style="48" customWidth="1"/>
    <col min="5" max="5" width="22.42578125" style="48" customWidth="1"/>
    <col min="6" max="7" width="20" style="48" customWidth="1"/>
    <col min="8" max="8" width="21" style="48" customWidth="1"/>
    <col min="9" max="9" width="20.42578125" style="44" customWidth="1"/>
    <col min="10" max="10" width="20.28515625" style="44" customWidth="1"/>
    <col min="11" max="11" width="29.28515625" style="44" customWidth="1"/>
    <col min="12" max="16384" width="9.140625" style="44"/>
  </cols>
  <sheetData>
    <row r="1" spans="1:9">
      <c r="A1" s="67" t="s">
        <v>0</v>
      </c>
      <c r="B1" s="68" t="s">
        <v>108</v>
      </c>
      <c r="C1" s="68" t="s">
        <v>120</v>
      </c>
      <c r="D1" s="68" t="s">
        <v>109</v>
      </c>
      <c r="E1" s="67" t="s">
        <v>22</v>
      </c>
      <c r="F1" s="67" t="s">
        <v>23</v>
      </c>
      <c r="G1" s="67" t="s">
        <v>24</v>
      </c>
      <c r="H1" s="67" t="s">
        <v>25</v>
      </c>
      <c r="I1" s="67" t="s">
        <v>26</v>
      </c>
    </row>
    <row r="2" spans="1:9">
      <c r="A2" s="9" t="s">
        <v>572</v>
      </c>
      <c r="B2" s="9" t="s">
        <v>574</v>
      </c>
      <c r="C2" s="9" t="s">
        <v>573</v>
      </c>
      <c r="D2" s="9" t="s">
        <v>562</v>
      </c>
      <c r="E2" s="9" t="s">
        <v>575</v>
      </c>
      <c r="F2" s="9" t="s">
        <v>575</v>
      </c>
      <c r="G2" s="9" t="s">
        <v>575</v>
      </c>
      <c r="H2" s="9" t="s">
        <v>575</v>
      </c>
      <c r="I2" s="9" t="s">
        <v>575</v>
      </c>
    </row>
    <row r="3" spans="1:9">
      <c r="A3" s="9"/>
      <c r="I3" s="48"/>
    </row>
    <row r="4" spans="1:9">
      <c r="A4" s="1"/>
      <c r="B4" s="50"/>
      <c r="C4" s="50"/>
      <c r="D4" s="50"/>
      <c r="E4" s="14">
        <f>SUMIFS('B3.4'!D:D,'B3.4'!$A:$A,'B3.3'!$A4)</f>
        <v>0</v>
      </c>
      <c r="F4" s="14">
        <f>SUMIFS('B3.4'!E:E,'B3.4'!$A:$A,'B3.3'!$A4)</f>
        <v>0</v>
      </c>
      <c r="G4" s="14">
        <f>SUMIFS('B3.4'!F:F,'B3.4'!$A:$A,'B3.3'!$A4)</f>
        <v>0</v>
      </c>
      <c r="H4" s="14">
        <f>SUMIFS('B3.4'!G:G,'B3.4'!$A:$A,'B3.3'!$A4)</f>
        <v>0</v>
      </c>
      <c r="I4" s="14">
        <f>SUMIFS('B3.4'!H:H,'B3.4'!$A:$A,'B3.3'!$A4)</f>
        <v>0</v>
      </c>
    </row>
    <row r="5" spans="1:9">
      <c r="A5" s="1"/>
      <c r="B5" s="50"/>
      <c r="C5" s="50"/>
      <c r="D5" s="50"/>
      <c r="E5" s="14">
        <f>SUMIFS('B3.4'!D:D,'B3.4'!$A:$A,'B3.3'!$A5)</f>
        <v>0</v>
      </c>
      <c r="F5" s="14">
        <f>SUMIFS('B3.4'!E:E,'B3.4'!$A:$A,'B3.3'!$A5)</f>
        <v>0</v>
      </c>
      <c r="G5" s="14">
        <f>SUMIFS('B3.4'!F:F,'B3.4'!$A:$A,'B3.3'!$A5)</f>
        <v>0</v>
      </c>
      <c r="H5" s="14">
        <f>SUMIFS('B3.4'!G:G,'B3.4'!$A:$A,'B3.3'!$A5)</f>
        <v>0</v>
      </c>
      <c r="I5" s="14">
        <f>SUMIFS('B3.4'!H:H,'B3.4'!$A:$A,'B3.3'!$A5)</f>
        <v>0</v>
      </c>
    </row>
    <row r="6" spans="1:9">
      <c r="A6" s="1"/>
      <c r="B6" s="1"/>
      <c r="C6" s="2"/>
      <c r="D6" s="2"/>
      <c r="E6" s="14">
        <f>SUMIFS('B3.4'!D:D,'B3.4'!$A:$A,'B3.3'!$A6)</f>
        <v>0</v>
      </c>
      <c r="F6" s="14">
        <f>SUMIFS('B3.4'!E:E,'B3.4'!$A:$A,'B3.3'!$A6)</f>
        <v>0</v>
      </c>
      <c r="G6" s="14">
        <f>SUMIFS('B3.4'!F:F,'B3.4'!$A:$A,'B3.3'!$A6)</f>
        <v>0</v>
      </c>
      <c r="H6" s="14">
        <f>SUMIFS('B3.4'!G:G,'B3.4'!$A:$A,'B3.3'!$A6)</f>
        <v>0</v>
      </c>
      <c r="I6" s="14">
        <f>SUMIFS('B3.4'!H:H,'B3.4'!$A:$A,'B3.3'!$A6)</f>
        <v>0</v>
      </c>
    </row>
    <row r="7" spans="1:9">
      <c r="A7" s="1"/>
      <c r="B7" s="50"/>
      <c r="C7" s="50"/>
      <c r="D7" s="50"/>
      <c r="E7" s="14">
        <f>SUMIFS('B3.4'!D:D,'B3.4'!$A:$A,'B3.3'!$A7)</f>
        <v>0</v>
      </c>
      <c r="F7" s="14">
        <f>SUMIFS('B3.4'!E:E,'B3.4'!$A:$A,'B3.3'!$A7)</f>
        <v>0</v>
      </c>
      <c r="G7" s="14">
        <f>SUMIFS('B3.4'!F:F,'B3.4'!$A:$A,'B3.3'!$A7)</f>
        <v>0</v>
      </c>
      <c r="H7" s="14">
        <f>SUMIFS('B3.4'!G:G,'B3.4'!$A:$A,'B3.3'!$A7)</f>
        <v>0</v>
      </c>
      <c r="I7" s="14">
        <f>SUMIFS('B3.4'!H:H,'B3.4'!$A:$A,'B3.3'!$A7)</f>
        <v>0</v>
      </c>
    </row>
    <row r="8" spans="1:9">
      <c r="A8" s="1"/>
      <c r="B8" s="50"/>
      <c r="C8" s="50"/>
      <c r="D8" s="50"/>
      <c r="E8" s="14">
        <f>SUMIFS('B3.4'!D:D,'B3.4'!$A:$A,'B3.3'!$A8)</f>
        <v>0</v>
      </c>
      <c r="F8" s="14">
        <f>SUMIFS('B3.4'!E:E,'B3.4'!$A:$A,'B3.3'!$A8)</f>
        <v>0</v>
      </c>
      <c r="G8" s="14">
        <f>SUMIFS('B3.4'!F:F,'B3.4'!$A:$A,'B3.3'!$A8)</f>
        <v>0</v>
      </c>
      <c r="H8" s="14">
        <f>SUMIFS('B3.4'!G:G,'B3.4'!$A:$A,'B3.3'!$A8)</f>
        <v>0</v>
      </c>
      <c r="I8" s="14">
        <f>SUMIFS('B3.4'!H:H,'B3.4'!$A:$A,'B3.3'!$A8)</f>
        <v>0</v>
      </c>
    </row>
    <row r="9" spans="1:9">
      <c r="A9" s="1"/>
      <c r="B9" s="50"/>
      <c r="C9" s="50"/>
      <c r="D9" s="50"/>
      <c r="E9" s="14">
        <f>SUMIFS('B3.4'!D:D,'B3.4'!$A:$A,'B3.3'!$A9)</f>
        <v>0</v>
      </c>
      <c r="F9" s="14">
        <f>SUMIFS('B3.4'!E:E,'B3.4'!$A:$A,'B3.3'!$A9)</f>
        <v>0</v>
      </c>
      <c r="G9" s="14">
        <f>SUMIFS('B3.4'!F:F,'B3.4'!$A:$A,'B3.3'!$A9)</f>
        <v>0</v>
      </c>
      <c r="H9" s="14">
        <f>SUMIFS('B3.4'!G:G,'B3.4'!$A:$A,'B3.3'!$A9)</f>
        <v>0</v>
      </c>
      <c r="I9" s="14">
        <f>SUMIFS('B3.4'!H:H,'B3.4'!$A:$A,'B3.3'!$A9)</f>
        <v>0</v>
      </c>
    </row>
    <row r="10" spans="1:9">
      <c r="A10" s="1"/>
      <c r="B10" s="50"/>
      <c r="C10" s="50"/>
      <c r="D10" s="50"/>
      <c r="E10" s="14">
        <f>SUMIFS('B3.4'!D:D,'B3.4'!$A:$A,'B3.3'!$A10)</f>
        <v>0</v>
      </c>
      <c r="F10" s="14">
        <f>SUMIFS('B3.4'!E:E,'B3.4'!$A:$A,'B3.3'!$A10)</f>
        <v>0</v>
      </c>
      <c r="G10" s="14">
        <f>SUMIFS('B3.4'!F:F,'B3.4'!$A:$A,'B3.3'!$A10)</f>
        <v>0</v>
      </c>
      <c r="H10" s="14">
        <f>SUMIFS('B3.4'!G:G,'B3.4'!$A:$A,'B3.3'!$A10)</f>
        <v>0</v>
      </c>
      <c r="I10" s="14">
        <f>SUMIFS('B3.4'!H:H,'B3.4'!$A:$A,'B3.3'!$A10)</f>
        <v>0</v>
      </c>
    </row>
    <row r="11" spans="1:9">
      <c r="A11" s="1"/>
      <c r="B11" s="50"/>
      <c r="C11" s="50"/>
      <c r="D11" s="50"/>
      <c r="E11" s="14">
        <f>SUMIFS('B3.4'!D:D,'B3.4'!$A:$A,'B3.3'!$A11)</f>
        <v>0</v>
      </c>
      <c r="F11" s="14">
        <f>SUMIFS('B3.4'!E:E,'B3.4'!$A:$A,'B3.3'!$A11)</f>
        <v>0</v>
      </c>
      <c r="G11" s="14">
        <f>SUMIFS('B3.4'!F:F,'B3.4'!$A:$A,'B3.3'!$A11)</f>
        <v>0</v>
      </c>
      <c r="H11" s="14">
        <f>SUMIFS('B3.4'!G:G,'B3.4'!$A:$A,'B3.3'!$A11)</f>
        <v>0</v>
      </c>
      <c r="I11" s="14">
        <f>SUMIFS('B3.4'!H:H,'B3.4'!$A:$A,'B3.3'!$A11)</f>
        <v>0</v>
      </c>
    </row>
    <row r="12" spans="1:9">
      <c r="A12" s="1"/>
      <c r="B12" s="50"/>
      <c r="C12" s="50"/>
      <c r="D12" s="50"/>
      <c r="E12" s="14">
        <f>SUMIFS('B3.4'!D:D,'B3.4'!$A:$A,'B3.3'!$A12)</f>
        <v>0</v>
      </c>
      <c r="F12" s="14">
        <f>SUMIFS('B3.4'!E:E,'B3.4'!$A:$A,'B3.3'!$A12)</f>
        <v>0</v>
      </c>
      <c r="G12" s="14">
        <f>SUMIFS('B3.4'!F:F,'B3.4'!$A:$A,'B3.3'!$A12)</f>
        <v>0</v>
      </c>
      <c r="H12" s="14">
        <f>SUMIFS('B3.4'!G:G,'B3.4'!$A:$A,'B3.3'!$A12)</f>
        <v>0</v>
      </c>
      <c r="I12" s="14">
        <f>SUMIFS('B3.4'!H:H,'B3.4'!$A:$A,'B3.3'!$A12)</f>
        <v>0</v>
      </c>
    </row>
    <row r="13" spans="1:9">
      <c r="A13" s="1"/>
      <c r="B13" s="50"/>
      <c r="C13" s="50"/>
      <c r="D13" s="50"/>
      <c r="E13" s="14">
        <f>SUMIFS('B3.4'!D:D,'B3.4'!$A:$A,'B3.3'!$A13)</f>
        <v>0</v>
      </c>
      <c r="F13" s="14">
        <f>SUMIFS('B3.4'!E:E,'B3.4'!$A:$A,'B3.3'!$A13)</f>
        <v>0</v>
      </c>
      <c r="G13" s="14">
        <f>SUMIFS('B3.4'!F:F,'B3.4'!$A:$A,'B3.3'!$A13)</f>
        <v>0</v>
      </c>
      <c r="H13" s="14">
        <f>SUMIFS('B3.4'!G:G,'B3.4'!$A:$A,'B3.3'!$A13)</f>
        <v>0</v>
      </c>
      <c r="I13" s="14">
        <f>SUMIFS('B3.4'!H:H,'B3.4'!$A:$A,'B3.3'!$A13)</f>
        <v>0</v>
      </c>
    </row>
  </sheetData>
  <sheetProtection algorithmName="SHA-512" hashValue="nSeFJdO48CZooqQhfdvh0wBXKy4wVQnxa7ZIoumiUhmB9W0SUTNBL03YFKvrXbbqOzcrwoH6dYVUMSBlJmD2Yg==" saltValue="HPGHI5vjGUPJWen7NstXWg==" spinCount="100000" sheet="1"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CD9B68-8F17-4777-A2B3-566C6F596419}">
          <x14:formula1>
            <xm:f>Filter!$A$2:$A$9</xm:f>
          </x14:formula1>
          <xm:sqref>A4:A13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643B-230F-4E73-9F3B-F5767159A047}">
  <sheetPr codeName="Hárok24">
    <tabColor theme="5"/>
  </sheetPr>
  <dimension ref="A1:H74"/>
  <sheetViews>
    <sheetView workbookViewId="0">
      <selection activeCell="A22" sqref="A22"/>
    </sheetView>
  </sheetViews>
  <sheetFormatPr defaultColWidth="9.140625" defaultRowHeight="15"/>
  <cols>
    <col min="1" max="1" width="16.42578125" style="44" bestFit="1" customWidth="1"/>
    <col min="2" max="2" width="29.5703125" style="44" customWidth="1"/>
    <col min="3" max="3" width="41.140625" style="44" bestFit="1" customWidth="1"/>
    <col min="4" max="4" width="21" style="44" customWidth="1"/>
    <col min="5" max="5" width="19.85546875" style="44" customWidth="1"/>
    <col min="6" max="6" width="19.7109375" style="44" customWidth="1"/>
    <col min="7" max="7" width="20.140625" style="44" customWidth="1"/>
    <col min="8" max="8" width="20.85546875" style="44" customWidth="1"/>
    <col min="9" max="16384" width="9.140625" style="44"/>
  </cols>
  <sheetData>
    <row r="1" spans="1:8">
      <c r="A1" s="67" t="s">
        <v>0</v>
      </c>
      <c r="B1" s="67" t="s">
        <v>1</v>
      </c>
      <c r="C1" s="67" t="s">
        <v>14</v>
      </c>
      <c r="D1" s="67" t="s">
        <v>22</v>
      </c>
      <c r="E1" s="67" t="s">
        <v>23</v>
      </c>
      <c r="F1" s="67" t="s">
        <v>24</v>
      </c>
      <c r="G1" s="67" t="s">
        <v>25</v>
      </c>
      <c r="H1" s="67" t="s">
        <v>26</v>
      </c>
    </row>
    <row r="2" spans="1:8">
      <c r="A2" s="9" t="s">
        <v>572</v>
      </c>
      <c r="B2" s="9" t="s">
        <v>572</v>
      </c>
      <c r="C2" s="9" t="s">
        <v>576</v>
      </c>
      <c r="D2" s="9" t="s">
        <v>577</v>
      </c>
      <c r="E2" s="9" t="s">
        <v>577</v>
      </c>
      <c r="F2" s="9" t="s">
        <v>577</v>
      </c>
      <c r="G2" s="9" t="s">
        <v>577</v>
      </c>
      <c r="H2" s="9" t="s">
        <v>577</v>
      </c>
    </row>
    <row r="3" spans="1:8">
      <c r="A3" s="9"/>
      <c r="B3" s="48"/>
      <c r="C3" s="48"/>
      <c r="D3" s="48"/>
      <c r="E3" s="48"/>
      <c r="F3" s="48"/>
      <c r="G3" s="48"/>
      <c r="H3" s="48"/>
    </row>
    <row r="4" spans="1:8">
      <c r="A4" s="15"/>
      <c r="B4" s="15"/>
      <c r="C4" s="15"/>
      <c r="D4" s="62">
        <f>SUM(SUMIFS('B3.5'!L:L,'B3.5'!$B:$B,'B3.4'!$B4)+SUMIFS('B3.5'!M:M,'B3.5'!$B:$B,'B3.4'!$B4))</f>
        <v>0</v>
      </c>
      <c r="E4" s="62">
        <f>SUMIFS('B3.5'!O:O,'B3.5'!$B:$B,'B3.4'!$B4)</f>
        <v>0</v>
      </c>
      <c r="F4" s="62">
        <f>SUMIFS('B3.5'!P:P,'B3.5'!$B:$B,'B3.4'!$B4)</f>
        <v>0</v>
      </c>
      <c r="G4" s="62">
        <f>SUMIFS('B3.5'!L:L,'B3.5'!$B:$B,'B3.4'!$B4)</f>
        <v>0</v>
      </c>
      <c r="H4" s="62">
        <f>SUMIFS('B3.5'!M:M,'B3.5'!$B:$B,'B3.4'!$B4)</f>
        <v>0</v>
      </c>
    </row>
    <row r="5" spans="1:8">
      <c r="A5" s="15"/>
      <c r="B5" s="15"/>
      <c r="C5" s="15"/>
      <c r="D5" s="62">
        <f>SUM(SUMIFS('B3.5'!L:L,'B3.5'!$B:$B,'B3.4'!$B5)+SUMIFS('B3.5'!M:M,'B3.5'!$B:$B,'B3.4'!$B5))</f>
        <v>0</v>
      </c>
      <c r="E5" s="62">
        <f>SUMIFS('B3.5'!O:O,'B3.5'!$B:$B,'B3.4'!$B5)</f>
        <v>0</v>
      </c>
      <c r="F5" s="62">
        <f>SUMIFS('B3.5'!P:P,'B3.5'!$B:$B,'B3.4'!$B5)</f>
        <v>0</v>
      </c>
      <c r="G5" s="62">
        <f>SUMIFS('B3.5'!L:L,'B3.5'!$B:$B,'B3.4'!$B5)</f>
        <v>0</v>
      </c>
      <c r="H5" s="62">
        <f>SUMIFS('B3.5'!M:M,'B3.5'!$B:$B,'B3.4'!$B5)</f>
        <v>0</v>
      </c>
    </row>
    <row r="6" spans="1:8">
      <c r="A6" s="15"/>
      <c r="B6" s="15"/>
      <c r="C6" s="15"/>
      <c r="D6" s="62">
        <f>SUM(SUMIFS('B3.5'!L:L,'B3.5'!$B:$B,'B3.4'!$B6)+SUMIFS('B3.5'!M:M,'B3.5'!$B:$B,'B3.4'!$B6))</f>
        <v>0</v>
      </c>
      <c r="E6" s="62">
        <f>SUMIFS('B3.5'!O:O,'B3.5'!$B:$B,'B3.4'!$B6)</f>
        <v>0</v>
      </c>
      <c r="F6" s="62">
        <f>SUMIFS('B3.5'!P:P,'B3.5'!$B:$B,'B3.4'!$B6)</f>
        <v>0</v>
      </c>
      <c r="G6" s="62">
        <f>SUMIFS('B3.5'!L:L,'B3.5'!$B:$B,'B3.4'!$B6)</f>
        <v>0</v>
      </c>
      <c r="H6" s="62">
        <f>SUMIFS('B3.5'!M:M,'B3.5'!$B:$B,'B3.4'!$B6)</f>
        <v>0</v>
      </c>
    </row>
    <row r="7" spans="1:8" s="6" customFormat="1">
      <c r="A7" s="15"/>
      <c r="B7" s="15"/>
      <c r="C7" s="15"/>
      <c r="D7" s="62">
        <f>SUM(SUMIFS('B3.5'!L:L,'B3.5'!$B:$B,'B3.4'!$B7)+SUMIFS('B3.5'!M:M,'B3.5'!$B:$B,'B3.4'!$B7))</f>
        <v>0</v>
      </c>
      <c r="E7" s="62">
        <f>SUMIFS('B3.5'!O:O,'B3.5'!$B:$B,'B3.4'!$B7)</f>
        <v>0</v>
      </c>
      <c r="F7" s="62">
        <f>SUMIFS('B3.5'!P:P,'B3.5'!$B:$B,'B3.4'!$B7)</f>
        <v>0</v>
      </c>
      <c r="G7" s="62">
        <f>SUMIFS('B3.5'!L:L,'B3.5'!$B:$B,'B3.4'!$B7)</f>
        <v>0</v>
      </c>
      <c r="H7" s="62">
        <f>SUMIFS('B3.5'!M:M,'B3.5'!$B:$B,'B3.4'!$B7)</f>
        <v>0</v>
      </c>
    </row>
    <row r="8" spans="1:8">
      <c r="A8" s="15"/>
      <c r="B8" s="15"/>
      <c r="C8" s="15"/>
      <c r="D8" s="62">
        <f>SUM(SUMIFS('B3.5'!L:L,'B3.5'!$B:$B,'B3.4'!$B8)+SUMIFS('B3.5'!M:M,'B3.5'!$B:$B,'B3.4'!$B8))</f>
        <v>0</v>
      </c>
      <c r="E8" s="62">
        <f>SUMIFS('B3.5'!O:O,'B3.5'!$B:$B,'B3.4'!$B8)</f>
        <v>0</v>
      </c>
      <c r="F8" s="62">
        <f>SUMIFS('B3.5'!P:P,'B3.5'!$B:$B,'B3.4'!$B8)</f>
        <v>0</v>
      </c>
      <c r="G8" s="62">
        <f>SUMIFS('B3.5'!L:L,'B3.5'!$B:$B,'B3.4'!$B8)</f>
        <v>0</v>
      </c>
      <c r="H8" s="62">
        <f>SUMIFS('B3.5'!M:M,'B3.5'!$B:$B,'B3.4'!$B8)</f>
        <v>0</v>
      </c>
    </row>
    <row r="9" spans="1:8">
      <c r="A9" s="15"/>
      <c r="B9" s="15"/>
      <c r="C9" s="15"/>
      <c r="D9" s="62">
        <f>SUM(SUMIFS('B3.5'!L:L,'B3.5'!$B:$B,'B3.4'!$B9)+SUMIFS('B3.5'!M:M,'B3.5'!$B:$B,'B3.4'!$B9))</f>
        <v>0</v>
      </c>
      <c r="E9" s="62">
        <f>SUMIFS('B3.5'!O:O,'B3.5'!$B:$B,'B3.4'!$B9)</f>
        <v>0</v>
      </c>
      <c r="F9" s="62">
        <f>SUMIFS('B3.5'!P:P,'B3.5'!$B:$B,'B3.4'!$B9)</f>
        <v>0</v>
      </c>
      <c r="G9" s="62">
        <f>SUMIFS('B3.5'!L:L,'B3.5'!$B:$B,'B3.4'!$B9)</f>
        <v>0</v>
      </c>
      <c r="H9" s="62">
        <f>SUMIFS('B3.5'!M:M,'B3.5'!$B:$B,'B3.4'!$B9)</f>
        <v>0</v>
      </c>
    </row>
    <row r="10" spans="1:8">
      <c r="A10" s="15"/>
      <c r="B10" s="15"/>
      <c r="C10" s="15"/>
      <c r="D10" s="62">
        <f>SUM(SUMIFS('B3.5'!L:L,'B3.5'!$B:$B,'B3.4'!$B10)+SUMIFS('B3.5'!M:M,'B3.5'!$B:$B,'B3.4'!$B10))</f>
        <v>0</v>
      </c>
      <c r="E10" s="62">
        <f>SUMIFS('B3.5'!O:O,'B3.5'!$B:$B,'B3.4'!$B10)</f>
        <v>0</v>
      </c>
      <c r="F10" s="62">
        <f>SUMIFS('B3.5'!P:P,'B3.5'!$B:$B,'B3.4'!$B10)</f>
        <v>0</v>
      </c>
      <c r="G10" s="62">
        <f>SUMIFS('B3.5'!L:L,'B3.5'!$B:$B,'B3.4'!$B10)</f>
        <v>0</v>
      </c>
      <c r="H10" s="62">
        <f>SUMIFS('B3.5'!M:M,'B3.5'!$B:$B,'B3.4'!$B10)</f>
        <v>0</v>
      </c>
    </row>
    <row r="11" spans="1:8">
      <c r="A11" s="15"/>
      <c r="B11" s="15"/>
      <c r="C11" s="15"/>
      <c r="D11" s="62">
        <f>SUM(SUMIFS('B3.5'!L:L,'B3.5'!$B:$B,'B3.4'!$B11)+SUMIFS('B3.5'!M:M,'B3.5'!$B:$B,'B3.4'!$B11))</f>
        <v>0</v>
      </c>
      <c r="E11" s="62">
        <f>SUMIFS('B3.5'!O:O,'B3.5'!$B:$B,'B3.4'!$B11)</f>
        <v>0</v>
      </c>
      <c r="F11" s="62">
        <f>SUMIFS('B3.5'!P:P,'B3.5'!$B:$B,'B3.4'!$B11)</f>
        <v>0</v>
      </c>
      <c r="G11" s="62">
        <f>SUMIFS('B3.5'!L:L,'B3.5'!$B:$B,'B3.4'!$B11)</f>
        <v>0</v>
      </c>
      <c r="H11" s="62">
        <f>SUMIFS('B3.5'!M:M,'B3.5'!$B:$B,'B3.4'!$B11)</f>
        <v>0</v>
      </c>
    </row>
    <row r="12" spans="1:8">
      <c r="A12" s="15"/>
      <c r="B12" s="15"/>
      <c r="C12" s="15"/>
      <c r="D12" s="62">
        <f>SUM(SUMIFS('B3.5'!L:L,'B3.5'!$B:$B,'B3.4'!$B12)+SUMIFS('B3.5'!M:M,'B3.5'!$B:$B,'B3.4'!$B12))</f>
        <v>0</v>
      </c>
      <c r="E12" s="62">
        <f>SUMIFS('B3.5'!O:O,'B3.5'!$B:$B,'B3.4'!$B12)</f>
        <v>0</v>
      </c>
      <c r="F12" s="62">
        <f>SUMIFS('B3.5'!P:P,'B3.5'!$B:$B,'B3.4'!$B12)</f>
        <v>0</v>
      </c>
      <c r="G12" s="62">
        <f>SUMIFS('B3.5'!L:L,'B3.5'!$B:$B,'B3.4'!$B12)</f>
        <v>0</v>
      </c>
      <c r="H12" s="62">
        <f>SUMIFS('B3.5'!M:M,'B3.5'!$B:$B,'B3.4'!$B12)</f>
        <v>0</v>
      </c>
    </row>
    <row r="13" spans="1:8">
      <c r="A13" s="15"/>
      <c r="B13" s="15"/>
      <c r="C13" s="15"/>
      <c r="D13" s="62">
        <f>SUM(SUMIFS('B3.5'!L:L,'B3.5'!$B:$B,'B3.4'!$B13)+SUMIFS('B3.5'!M:M,'B3.5'!$B:$B,'B3.4'!$B13))</f>
        <v>0</v>
      </c>
      <c r="E13" s="62">
        <f>SUMIFS('B3.5'!O:O,'B3.5'!$B:$B,'B3.4'!$B13)</f>
        <v>0</v>
      </c>
      <c r="F13" s="62">
        <f>SUMIFS('B3.5'!P:P,'B3.5'!$B:$B,'B3.4'!$B13)</f>
        <v>0</v>
      </c>
      <c r="G13" s="62">
        <f>SUMIFS('B3.5'!L:L,'B3.5'!$B:$B,'B3.4'!$B13)</f>
        <v>0</v>
      </c>
      <c r="H13" s="62">
        <f>SUMIFS('B3.5'!M:M,'B3.5'!$B:$B,'B3.4'!$B13)</f>
        <v>0</v>
      </c>
    </row>
    <row r="14" spans="1:8">
      <c r="A14" s="15"/>
      <c r="B14" s="15"/>
      <c r="C14" s="15"/>
      <c r="D14" s="62">
        <f>SUM(SUMIFS('B3.5'!L:L,'B3.5'!$B:$B,'B3.4'!$B14)+SUMIFS('B3.5'!M:M,'B3.5'!$B:$B,'B3.4'!$B14))</f>
        <v>0</v>
      </c>
      <c r="E14" s="62">
        <f>SUMIFS('B3.5'!O:O,'B3.5'!$B:$B,'B3.4'!$B14)</f>
        <v>0</v>
      </c>
      <c r="F14" s="62">
        <f>SUMIFS('B3.5'!P:P,'B3.5'!$B:$B,'B3.4'!$B14)</f>
        <v>0</v>
      </c>
      <c r="G14" s="62">
        <f>SUMIFS('B3.5'!L:L,'B3.5'!$B:$B,'B3.4'!$B14)</f>
        <v>0</v>
      </c>
      <c r="H14" s="62">
        <f>SUMIFS('B3.5'!M:M,'B3.5'!$B:$B,'B3.4'!$B14)</f>
        <v>0</v>
      </c>
    </row>
    <row r="15" spans="1:8">
      <c r="A15" s="15"/>
      <c r="B15" s="15"/>
      <c r="C15" s="15"/>
      <c r="D15" s="62">
        <f>SUM(SUMIFS('B3.5'!L:L,'B3.5'!$B:$B,'B3.4'!$B15)+SUMIFS('B3.5'!M:M,'B3.5'!$B:$B,'B3.4'!$B15))</f>
        <v>0</v>
      </c>
      <c r="E15" s="62">
        <f>SUMIFS('B3.5'!O:O,'B3.5'!$B:$B,'B3.4'!$B15)</f>
        <v>0</v>
      </c>
      <c r="F15" s="62">
        <f>SUMIFS('B3.5'!P:P,'B3.5'!$B:$B,'B3.4'!$B15)</f>
        <v>0</v>
      </c>
      <c r="G15" s="62">
        <f>SUMIFS('B3.5'!L:L,'B3.5'!$B:$B,'B3.4'!$B15)</f>
        <v>0</v>
      </c>
      <c r="H15" s="62">
        <f>SUMIFS('B3.5'!M:M,'B3.5'!$B:$B,'B3.4'!$B15)</f>
        <v>0</v>
      </c>
    </row>
    <row r="16" spans="1:8">
      <c r="A16" s="15"/>
      <c r="B16" s="15"/>
      <c r="C16" s="15"/>
      <c r="D16" s="62">
        <f>SUM(SUMIFS('B3.5'!L:L,'B3.5'!$B:$B,'B3.4'!$B16)+SUMIFS('B3.5'!M:M,'B3.5'!$B:$B,'B3.4'!$B16))</f>
        <v>0</v>
      </c>
      <c r="E16" s="62">
        <f>SUMIFS('B3.5'!O:O,'B3.5'!$B:$B,'B3.4'!$B16)</f>
        <v>0</v>
      </c>
      <c r="F16" s="62">
        <f>SUMIFS('B3.5'!P:P,'B3.5'!$B:$B,'B3.4'!$B16)</f>
        <v>0</v>
      </c>
      <c r="G16" s="62">
        <f>SUMIFS('B3.5'!L:L,'B3.5'!$B:$B,'B3.4'!$B16)</f>
        <v>0</v>
      </c>
      <c r="H16" s="62">
        <f>SUMIFS('B3.5'!M:M,'B3.5'!$B:$B,'B3.4'!$B16)</f>
        <v>0</v>
      </c>
    </row>
    <row r="17" spans="1:8">
      <c r="A17" s="15"/>
      <c r="B17" s="15"/>
      <c r="C17" s="15"/>
      <c r="D17" s="62">
        <f>SUM(SUMIFS('B3.5'!L:L,'B3.5'!$B:$B,'B3.4'!$B17)+SUMIFS('B3.5'!M:M,'B3.5'!$B:$B,'B3.4'!$B17))</f>
        <v>0</v>
      </c>
      <c r="E17" s="62">
        <f>SUMIFS('B3.5'!O:O,'B3.5'!$B:$B,'B3.4'!$B17)</f>
        <v>0</v>
      </c>
      <c r="F17" s="62">
        <f>SUMIFS('B3.5'!P:P,'B3.5'!$B:$B,'B3.4'!$B17)</f>
        <v>0</v>
      </c>
      <c r="G17" s="62">
        <f>SUMIFS('B3.5'!L:L,'B3.5'!$B:$B,'B3.4'!$B17)</f>
        <v>0</v>
      </c>
      <c r="H17" s="62">
        <f>SUMIFS('B3.5'!M:M,'B3.5'!$B:$B,'B3.4'!$B17)</f>
        <v>0</v>
      </c>
    </row>
    <row r="18" spans="1:8">
      <c r="A18" s="15"/>
      <c r="B18" s="15"/>
      <c r="C18" s="15"/>
      <c r="D18" s="62">
        <f>SUM(SUMIFS('B3.5'!L:L,'B3.5'!$B:$B,'B3.4'!$B18)+SUMIFS('B3.5'!M:M,'B3.5'!$B:$B,'B3.4'!$B18))</f>
        <v>0</v>
      </c>
      <c r="E18" s="62">
        <f>SUMIFS('B3.5'!O:O,'B3.5'!$B:$B,'B3.4'!$B18)</f>
        <v>0</v>
      </c>
      <c r="F18" s="62">
        <f>SUMIFS('B3.5'!P:P,'B3.5'!$B:$B,'B3.4'!$B18)</f>
        <v>0</v>
      </c>
      <c r="G18" s="62">
        <f>SUMIFS('B3.5'!L:L,'B3.5'!$B:$B,'B3.4'!$B18)</f>
        <v>0</v>
      </c>
      <c r="H18" s="62">
        <f>SUMIFS('B3.5'!M:M,'B3.5'!$B:$B,'B3.4'!$B18)</f>
        <v>0</v>
      </c>
    </row>
    <row r="19" spans="1:8">
      <c r="A19" s="15"/>
      <c r="B19" s="15"/>
      <c r="C19" s="15"/>
      <c r="D19" s="62">
        <f>SUM(SUMIFS('B3.5'!L:L,'B3.5'!$B:$B,'B3.4'!$B19)+SUMIFS('B3.5'!M:M,'B3.5'!$B:$B,'B3.4'!$B19))</f>
        <v>0</v>
      </c>
      <c r="E19" s="62">
        <f>SUMIFS('B3.5'!O:O,'B3.5'!$B:$B,'B3.4'!$B19)</f>
        <v>0</v>
      </c>
      <c r="F19" s="62">
        <f>SUMIFS('B3.5'!P:P,'B3.5'!$B:$B,'B3.4'!$B19)</f>
        <v>0</v>
      </c>
      <c r="G19" s="62">
        <f>SUMIFS('B3.5'!L:L,'B3.5'!$B:$B,'B3.4'!$B19)</f>
        <v>0</v>
      </c>
      <c r="H19" s="62">
        <f>SUMIFS('B3.5'!M:M,'B3.5'!$B:$B,'B3.4'!$B19)</f>
        <v>0</v>
      </c>
    </row>
    <row r="20" spans="1:8">
      <c r="A20" s="15"/>
      <c r="B20" s="15"/>
      <c r="C20" s="15"/>
      <c r="D20" s="62">
        <f>SUM(SUMIFS('B3.5'!L:L,'B3.5'!$B:$B,'B3.4'!$B20)+SUMIFS('B3.5'!M:M,'B3.5'!$B:$B,'B3.4'!$B20))</f>
        <v>0</v>
      </c>
      <c r="E20" s="62">
        <f>SUMIFS('B3.5'!O:O,'B3.5'!$B:$B,'B3.4'!$B20)</f>
        <v>0</v>
      </c>
      <c r="F20" s="62">
        <f>SUMIFS('B3.5'!P:P,'B3.5'!$B:$B,'B3.4'!$B20)</f>
        <v>0</v>
      </c>
      <c r="G20" s="62">
        <f>SUMIFS('B3.5'!L:L,'B3.5'!$B:$B,'B3.4'!$B20)</f>
        <v>0</v>
      </c>
      <c r="H20" s="62">
        <f>SUMIFS('B3.5'!M:M,'B3.5'!$B:$B,'B3.4'!$B20)</f>
        <v>0</v>
      </c>
    </row>
    <row r="21" spans="1:8">
      <c r="A21" s="15"/>
      <c r="B21" s="15"/>
      <c r="C21" s="15"/>
      <c r="D21" s="62">
        <f>SUM(SUMIFS('B3.5'!L:L,'B3.5'!$B:$B,'B3.4'!$B21)+SUMIFS('B3.5'!M:M,'B3.5'!$B:$B,'B3.4'!$B21))</f>
        <v>0</v>
      </c>
      <c r="E21" s="62">
        <f>SUMIFS('B3.5'!O:O,'B3.5'!$B:$B,'B3.4'!$B21)</f>
        <v>0</v>
      </c>
      <c r="F21" s="62">
        <f>SUMIFS('B3.5'!P:P,'B3.5'!$B:$B,'B3.4'!$B21)</f>
        <v>0</v>
      </c>
      <c r="G21" s="62">
        <f>SUMIFS('B3.5'!L:L,'B3.5'!$B:$B,'B3.4'!$B21)</f>
        <v>0</v>
      </c>
      <c r="H21" s="62">
        <f>SUMIFS('B3.5'!M:M,'B3.5'!$B:$B,'B3.4'!$B21)</f>
        <v>0</v>
      </c>
    </row>
    <row r="22" spans="1:8">
      <c r="A22" s="15"/>
      <c r="B22" s="15"/>
      <c r="C22" s="15"/>
      <c r="D22" s="62">
        <f>SUM(SUMIFS('B3.5'!L:L,'B3.5'!$B:$B,'B3.4'!$B22)+SUMIFS('B3.5'!M:M,'B3.5'!$B:$B,'B3.4'!$B22))</f>
        <v>0</v>
      </c>
      <c r="E22" s="62">
        <f>SUMIFS('B3.5'!O:O,'B3.5'!$B:$B,'B3.4'!$B22)</f>
        <v>0</v>
      </c>
      <c r="F22" s="62">
        <f>SUMIFS('B3.5'!P:P,'B3.5'!$B:$B,'B3.4'!$B22)</f>
        <v>0</v>
      </c>
      <c r="G22" s="62">
        <f>SUMIFS('B3.5'!L:L,'B3.5'!$B:$B,'B3.4'!$B22)</f>
        <v>0</v>
      </c>
      <c r="H22" s="62">
        <f>SUMIFS('B3.5'!M:M,'B3.5'!$B:$B,'B3.4'!$B22)</f>
        <v>0</v>
      </c>
    </row>
    <row r="23" spans="1:8">
      <c r="A23" s="15"/>
      <c r="B23" s="15"/>
      <c r="C23" s="15"/>
      <c r="D23" s="62">
        <f>SUM(SUMIFS('B3.5'!L:L,'B3.5'!$B:$B,'B3.4'!$B23)+SUMIFS('B3.5'!M:M,'B3.5'!$B:$B,'B3.4'!$B23))</f>
        <v>0</v>
      </c>
      <c r="E23" s="62">
        <f>SUMIFS('B3.5'!O:O,'B3.5'!$B:$B,'B3.4'!$B23)</f>
        <v>0</v>
      </c>
      <c r="F23" s="62">
        <f>SUMIFS('B3.5'!P:P,'B3.5'!$B:$B,'B3.4'!$B23)</f>
        <v>0</v>
      </c>
      <c r="G23" s="62">
        <f>SUMIFS('B3.5'!L:L,'B3.5'!$B:$B,'B3.4'!$B23)</f>
        <v>0</v>
      </c>
      <c r="H23" s="62">
        <f>SUMIFS('B3.5'!M:M,'B3.5'!$B:$B,'B3.4'!$B23)</f>
        <v>0</v>
      </c>
    </row>
    <row r="24" spans="1:8">
      <c r="A24" s="15"/>
      <c r="B24" s="15"/>
      <c r="C24" s="15"/>
      <c r="D24" s="62">
        <f>SUM(SUMIFS('B3.5'!L:L,'B3.5'!$B:$B,'B3.4'!$B24)+SUMIFS('B3.5'!M:M,'B3.5'!$B:$B,'B3.4'!$B24))</f>
        <v>0</v>
      </c>
      <c r="E24" s="62">
        <f>SUMIFS('B3.5'!O:O,'B3.5'!$B:$B,'B3.4'!$B24)</f>
        <v>0</v>
      </c>
      <c r="F24" s="62">
        <f>SUMIFS('B3.5'!P:P,'B3.5'!$B:$B,'B3.4'!$B24)</f>
        <v>0</v>
      </c>
      <c r="G24" s="62">
        <f>SUMIFS('B3.5'!L:L,'B3.5'!$B:$B,'B3.4'!$B24)</f>
        <v>0</v>
      </c>
      <c r="H24" s="62">
        <f>SUMIFS('B3.5'!M:M,'B3.5'!$B:$B,'B3.4'!$B24)</f>
        <v>0</v>
      </c>
    </row>
    <row r="25" spans="1:8">
      <c r="A25" s="15"/>
      <c r="B25" s="15"/>
      <c r="C25" s="15"/>
      <c r="D25" s="62">
        <f>SUM(SUMIFS('B3.5'!L:L,'B3.5'!$B:$B,'B3.4'!$B25)+SUMIFS('B3.5'!M:M,'B3.5'!$B:$B,'B3.4'!$B25))</f>
        <v>0</v>
      </c>
      <c r="E25" s="62">
        <f>SUMIFS('B3.5'!O:O,'B3.5'!$B:$B,'B3.4'!$B25)</f>
        <v>0</v>
      </c>
      <c r="F25" s="62">
        <f>SUMIFS('B3.5'!P:P,'B3.5'!$B:$B,'B3.4'!$B25)</f>
        <v>0</v>
      </c>
      <c r="G25" s="62">
        <f>SUMIFS('B3.5'!L:L,'B3.5'!$B:$B,'B3.4'!$B25)</f>
        <v>0</v>
      </c>
      <c r="H25" s="62">
        <f>SUMIFS('B3.5'!M:M,'B3.5'!$B:$B,'B3.4'!$B25)</f>
        <v>0</v>
      </c>
    </row>
    <row r="26" spans="1:8">
      <c r="A26" s="15"/>
      <c r="B26" s="15"/>
      <c r="C26" s="15"/>
      <c r="D26" s="62">
        <f>SUM(SUMIFS('B3.5'!L:L,'B3.5'!$B:$B,'B3.4'!$B26)+SUMIFS('B3.5'!M:M,'B3.5'!$B:$B,'B3.4'!$B26))</f>
        <v>0</v>
      </c>
      <c r="E26" s="62">
        <f>SUMIFS('B3.5'!O:O,'B3.5'!$B:$B,'B3.4'!$B26)</f>
        <v>0</v>
      </c>
      <c r="F26" s="62">
        <f>SUMIFS('B3.5'!P:P,'B3.5'!$B:$B,'B3.4'!$B26)</f>
        <v>0</v>
      </c>
      <c r="G26" s="62">
        <f>SUMIFS('B3.5'!L:L,'B3.5'!$B:$B,'B3.4'!$B26)</f>
        <v>0</v>
      </c>
      <c r="H26" s="62">
        <f>SUMIFS('B3.5'!M:M,'B3.5'!$B:$B,'B3.4'!$B26)</f>
        <v>0</v>
      </c>
    </row>
    <row r="27" spans="1:8">
      <c r="A27" s="15"/>
      <c r="B27" s="15"/>
      <c r="C27" s="15"/>
      <c r="D27" s="62">
        <f>SUM(SUMIFS('B3.5'!L:L,'B3.5'!$B:$B,'B3.4'!$B27)+SUMIFS('B3.5'!M:M,'B3.5'!$B:$B,'B3.4'!$B27))</f>
        <v>0</v>
      </c>
      <c r="E27" s="62">
        <f>SUMIFS('B3.5'!O:O,'B3.5'!$B:$B,'B3.4'!$B27)</f>
        <v>0</v>
      </c>
      <c r="F27" s="62">
        <f>SUMIFS('B3.5'!P:P,'B3.5'!$B:$B,'B3.4'!$B27)</f>
        <v>0</v>
      </c>
      <c r="G27" s="62">
        <f>SUMIFS('B3.5'!L:L,'B3.5'!$B:$B,'B3.4'!$B27)</f>
        <v>0</v>
      </c>
      <c r="H27" s="62">
        <f>SUMIFS('B3.5'!M:M,'B3.5'!$B:$B,'B3.4'!$B27)</f>
        <v>0</v>
      </c>
    </row>
    <row r="28" spans="1:8">
      <c r="A28" s="15"/>
      <c r="B28" s="15"/>
      <c r="C28" s="15"/>
      <c r="D28" s="62">
        <f>SUM(SUMIFS('B3.5'!L:L,'B3.5'!$B:$B,'B3.4'!$B28)+SUMIFS('B3.5'!M:M,'B3.5'!$B:$B,'B3.4'!$B28))</f>
        <v>0</v>
      </c>
      <c r="E28" s="62">
        <f>SUMIFS('B3.5'!O:O,'B3.5'!$B:$B,'B3.4'!$B28)</f>
        <v>0</v>
      </c>
      <c r="F28" s="62">
        <f>SUMIFS('B3.5'!P:P,'B3.5'!$B:$B,'B3.4'!$B28)</f>
        <v>0</v>
      </c>
      <c r="G28" s="62">
        <f>SUMIFS('B3.5'!L:L,'B3.5'!$B:$B,'B3.4'!$B28)</f>
        <v>0</v>
      </c>
      <c r="H28" s="62">
        <f>SUMIFS('B3.5'!M:M,'B3.5'!$B:$B,'B3.4'!$B28)</f>
        <v>0</v>
      </c>
    </row>
    <row r="29" spans="1:8">
      <c r="A29" s="15"/>
      <c r="B29" s="15"/>
      <c r="C29" s="15"/>
      <c r="D29" s="62">
        <f>SUM(SUMIFS('B3.5'!L:L,'B3.5'!$B:$B,'B3.4'!$B29)+SUMIFS('B3.5'!M:M,'B3.5'!$B:$B,'B3.4'!$B29))</f>
        <v>0</v>
      </c>
      <c r="E29" s="62">
        <f>SUMIFS('B3.5'!O:O,'B3.5'!$B:$B,'B3.4'!$B29)</f>
        <v>0</v>
      </c>
      <c r="F29" s="62">
        <f>SUMIFS('B3.5'!P:P,'B3.5'!$B:$B,'B3.4'!$B29)</f>
        <v>0</v>
      </c>
      <c r="G29" s="62">
        <f>SUMIFS('B3.5'!L:L,'B3.5'!$B:$B,'B3.4'!$B29)</f>
        <v>0</v>
      </c>
      <c r="H29" s="62">
        <f>SUMIFS('B3.5'!M:M,'B3.5'!$B:$B,'B3.4'!$B29)</f>
        <v>0</v>
      </c>
    </row>
    <row r="30" spans="1:8">
      <c r="A30" s="15"/>
      <c r="B30" s="15"/>
      <c r="C30" s="15"/>
      <c r="D30" s="62">
        <f>SUM(SUMIFS('B3.5'!L:L,'B3.5'!$B:$B,'B3.4'!$B30)+SUMIFS('B3.5'!M:M,'B3.5'!$B:$B,'B3.4'!$B30))</f>
        <v>0</v>
      </c>
      <c r="E30" s="62">
        <f>SUMIFS('B3.5'!O:O,'B3.5'!$B:$B,'B3.4'!$B30)</f>
        <v>0</v>
      </c>
      <c r="F30" s="62">
        <f>SUMIFS('B3.5'!P:P,'B3.5'!$B:$B,'B3.4'!$B30)</f>
        <v>0</v>
      </c>
      <c r="G30" s="62">
        <f>SUMIFS('B3.5'!L:L,'B3.5'!$B:$B,'B3.4'!$B30)</f>
        <v>0</v>
      </c>
      <c r="H30" s="62">
        <f>SUMIFS('B3.5'!M:M,'B3.5'!$B:$B,'B3.4'!$B30)</f>
        <v>0</v>
      </c>
    </row>
    <row r="31" spans="1:8">
      <c r="A31" s="15"/>
      <c r="B31" s="15"/>
      <c r="C31" s="15"/>
      <c r="D31" s="62">
        <f>SUM(SUMIFS('B3.5'!L:L,'B3.5'!$B:$B,'B3.4'!$B31)+SUMIFS('B3.5'!M:M,'B3.5'!$B:$B,'B3.4'!$B31))</f>
        <v>0</v>
      </c>
      <c r="E31" s="62">
        <f>SUMIFS('B3.5'!O:O,'B3.5'!$B:$B,'B3.4'!$B31)</f>
        <v>0</v>
      </c>
      <c r="F31" s="62">
        <f>SUMIFS('B3.5'!P:P,'B3.5'!$B:$B,'B3.4'!$B31)</f>
        <v>0</v>
      </c>
      <c r="G31" s="62">
        <f>SUMIFS('B3.5'!L:L,'B3.5'!$B:$B,'B3.4'!$B31)</f>
        <v>0</v>
      </c>
      <c r="H31" s="62">
        <f>SUMIFS('B3.5'!M:M,'B3.5'!$B:$B,'B3.4'!$B31)</f>
        <v>0</v>
      </c>
    </row>
    <row r="32" spans="1:8">
      <c r="A32" s="15"/>
      <c r="B32" s="15"/>
      <c r="C32" s="15"/>
      <c r="D32" s="62">
        <f>SUM(SUMIFS('B3.5'!L:L,'B3.5'!$B:$B,'B3.4'!$B32)+SUMIFS('B3.5'!M:M,'B3.5'!$B:$B,'B3.4'!$B32))</f>
        <v>0</v>
      </c>
      <c r="E32" s="62">
        <f>SUMIFS('B3.5'!O:O,'B3.5'!$B:$B,'B3.4'!$B32)</f>
        <v>0</v>
      </c>
      <c r="F32" s="62">
        <f>SUMIFS('B3.5'!P:P,'B3.5'!$B:$B,'B3.4'!$B32)</f>
        <v>0</v>
      </c>
      <c r="G32" s="62">
        <f>SUMIFS('B3.5'!L:L,'B3.5'!$B:$B,'B3.4'!$B32)</f>
        <v>0</v>
      </c>
      <c r="H32" s="62">
        <f>SUMIFS('B3.5'!M:M,'B3.5'!$B:$B,'B3.4'!$B32)</f>
        <v>0</v>
      </c>
    </row>
    <row r="33" spans="1:8">
      <c r="A33" s="15"/>
      <c r="B33" s="15"/>
      <c r="C33" s="15"/>
      <c r="D33" s="62">
        <f>SUM(SUMIFS('B3.5'!L:L,'B3.5'!$B:$B,'B3.4'!$B33)+SUMIFS('B3.5'!M:M,'B3.5'!$B:$B,'B3.4'!$B33))</f>
        <v>0</v>
      </c>
      <c r="E33" s="62">
        <f>SUMIFS('B3.5'!O:O,'B3.5'!$B:$B,'B3.4'!$B33)</f>
        <v>0</v>
      </c>
      <c r="F33" s="62">
        <f>SUMIFS('B3.5'!P:P,'B3.5'!$B:$B,'B3.4'!$B33)</f>
        <v>0</v>
      </c>
      <c r="G33" s="62">
        <f>SUMIFS('B3.5'!L:L,'B3.5'!$B:$B,'B3.4'!$B33)</f>
        <v>0</v>
      </c>
      <c r="H33" s="62">
        <f>SUMIFS('B3.5'!M:M,'B3.5'!$B:$B,'B3.4'!$B33)</f>
        <v>0</v>
      </c>
    </row>
    <row r="34" spans="1:8">
      <c r="A34" s="15"/>
      <c r="B34" s="15"/>
      <c r="C34" s="15"/>
      <c r="D34" s="62">
        <f>SUM(SUMIFS('B3.5'!L:L,'B3.5'!$B:$B,'B3.4'!$B34)+SUMIFS('B3.5'!M:M,'B3.5'!$B:$B,'B3.4'!$B34))</f>
        <v>0</v>
      </c>
      <c r="E34" s="62">
        <f>SUMIFS('B3.5'!O:O,'B3.5'!$B:$B,'B3.4'!$B34)</f>
        <v>0</v>
      </c>
      <c r="F34" s="62">
        <f>SUMIFS('B3.5'!P:P,'B3.5'!$B:$B,'B3.4'!$B34)</f>
        <v>0</v>
      </c>
      <c r="G34" s="62">
        <f>SUMIFS('B3.5'!L:L,'B3.5'!$B:$B,'B3.4'!$B34)</f>
        <v>0</v>
      </c>
      <c r="H34" s="62">
        <f>SUMIFS('B3.5'!M:M,'B3.5'!$B:$B,'B3.4'!$B34)</f>
        <v>0</v>
      </c>
    </row>
    <row r="35" spans="1:8">
      <c r="A35" s="15"/>
      <c r="B35" s="15"/>
      <c r="C35" s="15"/>
      <c r="D35" s="62">
        <f>SUM(SUMIFS('B3.5'!L:L,'B3.5'!$B:$B,'B3.4'!$B35)+SUMIFS('B3.5'!M:M,'B3.5'!$B:$B,'B3.4'!$B35))</f>
        <v>0</v>
      </c>
      <c r="E35" s="62">
        <f>SUMIFS('B3.5'!O:O,'B3.5'!$B:$B,'B3.4'!$B35)</f>
        <v>0</v>
      </c>
      <c r="F35" s="62">
        <f>SUMIFS('B3.5'!P:P,'B3.5'!$B:$B,'B3.4'!$B35)</f>
        <v>0</v>
      </c>
      <c r="G35" s="62">
        <f>SUMIFS('B3.5'!L:L,'B3.5'!$B:$B,'B3.4'!$B35)</f>
        <v>0</v>
      </c>
      <c r="H35" s="62">
        <f>SUMIFS('B3.5'!M:M,'B3.5'!$B:$B,'B3.4'!$B35)</f>
        <v>0</v>
      </c>
    </row>
    <row r="36" spans="1:8">
      <c r="A36" s="15"/>
      <c r="B36" s="15"/>
      <c r="C36" s="15"/>
      <c r="D36" s="62">
        <f>SUM(SUMIFS('B3.5'!L:L,'B3.5'!$B:$B,'B3.4'!$B36)+SUMIFS('B3.5'!M:M,'B3.5'!$B:$B,'B3.4'!$B36))</f>
        <v>0</v>
      </c>
      <c r="E36" s="62">
        <f>SUMIFS('B3.5'!O:O,'B3.5'!$B:$B,'B3.4'!$B36)</f>
        <v>0</v>
      </c>
      <c r="F36" s="62">
        <f>SUMIFS('B3.5'!P:P,'B3.5'!$B:$B,'B3.4'!$B36)</f>
        <v>0</v>
      </c>
      <c r="G36" s="62">
        <f>SUMIFS('B3.5'!L:L,'B3.5'!$B:$B,'B3.4'!$B36)</f>
        <v>0</v>
      </c>
      <c r="H36" s="62">
        <f>SUMIFS('B3.5'!M:M,'B3.5'!$B:$B,'B3.4'!$B36)</f>
        <v>0</v>
      </c>
    </row>
    <row r="37" spans="1:8">
      <c r="A37" s="15"/>
      <c r="B37" s="15"/>
      <c r="C37" s="15"/>
      <c r="D37" s="62">
        <f>SUM(SUMIFS('B3.5'!L:L,'B3.5'!$B:$B,'B3.4'!$B37)+SUMIFS('B3.5'!M:M,'B3.5'!$B:$B,'B3.4'!$B37))</f>
        <v>0</v>
      </c>
      <c r="E37" s="62">
        <f>SUMIFS('B3.5'!O:O,'B3.5'!$B:$B,'B3.4'!$B37)</f>
        <v>0</v>
      </c>
      <c r="F37" s="62">
        <f>SUMIFS('B3.5'!P:P,'B3.5'!$B:$B,'B3.4'!$B37)</f>
        <v>0</v>
      </c>
      <c r="G37" s="62">
        <f>SUMIFS('B3.5'!L:L,'B3.5'!$B:$B,'B3.4'!$B37)</f>
        <v>0</v>
      </c>
      <c r="H37" s="62">
        <f>SUMIFS('B3.5'!M:M,'B3.5'!$B:$B,'B3.4'!$B37)</f>
        <v>0</v>
      </c>
    </row>
    <row r="38" spans="1:8">
      <c r="A38" s="15"/>
      <c r="B38" s="15"/>
      <c r="C38" s="15"/>
      <c r="D38" s="62">
        <f>SUM(SUMIFS('B3.5'!L:L,'B3.5'!$B:$B,'B3.4'!$B38)+SUMIFS('B3.5'!M:M,'B3.5'!$B:$B,'B3.4'!$B38))</f>
        <v>0</v>
      </c>
      <c r="E38" s="62">
        <f>SUMIFS('B3.5'!O:O,'B3.5'!$B:$B,'B3.4'!$B38)</f>
        <v>0</v>
      </c>
      <c r="F38" s="62">
        <f>SUMIFS('B3.5'!P:P,'B3.5'!$B:$B,'B3.4'!$B38)</f>
        <v>0</v>
      </c>
      <c r="G38" s="62">
        <f>SUMIFS('B3.5'!L:L,'B3.5'!$B:$B,'B3.4'!$B38)</f>
        <v>0</v>
      </c>
      <c r="H38" s="62">
        <f>SUMIFS('B3.5'!M:M,'B3.5'!$B:$B,'B3.4'!$B38)</f>
        <v>0</v>
      </c>
    </row>
    <row r="39" spans="1:8">
      <c r="A39" s="15"/>
      <c r="B39" s="15"/>
      <c r="C39" s="15"/>
      <c r="D39" s="62">
        <f>SUM(SUMIFS('B3.5'!L:L,'B3.5'!$B:$B,'B3.4'!$B39)+SUMIFS('B3.5'!M:M,'B3.5'!$B:$B,'B3.4'!$B39))</f>
        <v>0</v>
      </c>
      <c r="E39" s="62">
        <f>SUMIFS('B3.5'!O:O,'B3.5'!$B:$B,'B3.4'!$B39)</f>
        <v>0</v>
      </c>
      <c r="F39" s="62">
        <f>SUMIFS('B3.5'!P:P,'B3.5'!$B:$B,'B3.4'!$B39)</f>
        <v>0</v>
      </c>
      <c r="G39" s="62">
        <f>SUMIFS('B3.5'!L:L,'B3.5'!$B:$B,'B3.4'!$B39)</f>
        <v>0</v>
      </c>
      <c r="H39" s="62">
        <f>SUMIFS('B3.5'!M:M,'B3.5'!$B:$B,'B3.4'!$B39)</f>
        <v>0</v>
      </c>
    </row>
    <row r="40" spans="1:8">
      <c r="A40" s="15"/>
      <c r="B40" s="15"/>
      <c r="C40" s="15"/>
      <c r="D40" s="62">
        <f>SUM(SUMIFS('B3.5'!L:L,'B3.5'!$B:$B,'B3.4'!$B40)+SUMIFS('B3.5'!M:M,'B3.5'!$B:$B,'B3.4'!$B40))</f>
        <v>0</v>
      </c>
      <c r="E40" s="62">
        <f>SUMIFS('B3.5'!O:O,'B3.5'!$B:$B,'B3.4'!$B40)</f>
        <v>0</v>
      </c>
      <c r="F40" s="62">
        <f>SUMIFS('B3.5'!P:P,'B3.5'!$B:$B,'B3.4'!$B40)</f>
        <v>0</v>
      </c>
      <c r="G40" s="62">
        <f>SUMIFS('B3.5'!L:L,'B3.5'!$B:$B,'B3.4'!$B40)</f>
        <v>0</v>
      </c>
      <c r="H40" s="62">
        <f>SUMIFS('B3.5'!M:M,'B3.5'!$B:$B,'B3.4'!$B40)</f>
        <v>0</v>
      </c>
    </row>
    <row r="41" spans="1:8">
      <c r="A41" s="15"/>
      <c r="B41" s="15"/>
      <c r="C41" s="15"/>
      <c r="D41" s="62">
        <f>SUM(SUMIFS('B3.5'!L:L,'B3.5'!$B:$B,'B3.4'!$B41)+SUMIFS('B3.5'!M:M,'B3.5'!$B:$B,'B3.4'!$B41))</f>
        <v>0</v>
      </c>
      <c r="E41" s="62">
        <f>SUMIFS('B3.5'!O:O,'B3.5'!$B:$B,'B3.4'!$B41)</f>
        <v>0</v>
      </c>
      <c r="F41" s="62">
        <f>SUMIFS('B3.5'!P:P,'B3.5'!$B:$B,'B3.4'!$B41)</f>
        <v>0</v>
      </c>
      <c r="G41" s="62">
        <f>SUMIFS('B3.5'!L:L,'B3.5'!$B:$B,'B3.4'!$B41)</f>
        <v>0</v>
      </c>
      <c r="H41" s="62">
        <f>SUMIFS('B3.5'!M:M,'B3.5'!$B:$B,'B3.4'!$B41)</f>
        <v>0</v>
      </c>
    </row>
    <row r="42" spans="1:8">
      <c r="A42" s="15"/>
      <c r="B42" s="15"/>
      <c r="C42" s="15"/>
      <c r="D42" s="62">
        <f>SUM(SUMIFS('B3.5'!L:L,'B3.5'!$B:$B,'B3.4'!$B42)+SUMIFS('B3.5'!M:M,'B3.5'!$B:$B,'B3.4'!$B42))</f>
        <v>0</v>
      </c>
      <c r="E42" s="62">
        <f>SUMIFS('B3.5'!O:O,'B3.5'!$B:$B,'B3.4'!$B42)</f>
        <v>0</v>
      </c>
      <c r="F42" s="62">
        <f>SUMIFS('B3.5'!P:P,'B3.5'!$B:$B,'B3.4'!$B42)</f>
        <v>0</v>
      </c>
      <c r="G42" s="62">
        <f>SUMIFS('B3.5'!L:L,'B3.5'!$B:$B,'B3.4'!$B42)</f>
        <v>0</v>
      </c>
      <c r="H42" s="62">
        <f>SUMIFS('B3.5'!M:M,'B3.5'!$B:$B,'B3.4'!$B42)</f>
        <v>0</v>
      </c>
    </row>
    <row r="43" spans="1:8">
      <c r="A43" s="15"/>
      <c r="B43" s="15"/>
      <c r="C43" s="15"/>
      <c r="D43" s="62">
        <f>SUM(SUMIFS('B3.5'!L:L,'B3.5'!$B:$B,'B3.4'!$B43)+SUMIFS('B3.5'!M:M,'B3.5'!$B:$B,'B3.4'!$B43))</f>
        <v>0</v>
      </c>
      <c r="E43" s="62">
        <f>SUMIFS('B3.5'!O:O,'B3.5'!$B:$B,'B3.4'!$B43)</f>
        <v>0</v>
      </c>
      <c r="F43" s="62">
        <f>SUMIFS('B3.5'!P:P,'B3.5'!$B:$B,'B3.4'!$B43)</f>
        <v>0</v>
      </c>
      <c r="G43" s="62">
        <f>SUMIFS('B3.5'!L:L,'B3.5'!$B:$B,'B3.4'!$B43)</f>
        <v>0</v>
      </c>
      <c r="H43" s="62">
        <f>SUMIFS('B3.5'!M:M,'B3.5'!$B:$B,'B3.4'!$B43)</f>
        <v>0</v>
      </c>
    </row>
    <row r="44" spans="1:8">
      <c r="A44" s="15"/>
      <c r="B44" s="15"/>
      <c r="C44" s="15"/>
      <c r="D44" s="62">
        <f>SUM(SUMIFS('B3.5'!L:L,'B3.5'!$B:$B,'B3.4'!$B44)+SUMIFS('B3.5'!M:M,'B3.5'!$B:$B,'B3.4'!$B44))</f>
        <v>0</v>
      </c>
      <c r="E44" s="62">
        <f>SUMIFS('B3.5'!O:O,'B3.5'!$B:$B,'B3.4'!$B44)</f>
        <v>0</v>
      </c>
      <c r="F44" s="62">
        <f>SUMIFS('B3.5'!P:P,'B3.5'!$B:$B,'B3.4'!$B44)</f>
        <v>0</v>
      </c>
      <c r="G44" s="62">
        <f>SUMIFS('B3.5'!L:L,'B3.5'!$B:$B,'B3.4'!$B44)</f>
        <v>0</v>
      </c>
      <c r="H44" s="62">
        <f>SUMIFS('B3.5'!M:M,'B3.5'!$B:$B,'B3.4'!$B44)</f>
        <v>0</v>
      </c>
    </row>
    <row r="45" spans="1:8">
      <c r="A45" s="15"/>
      <c r="B45" s="15"/>
      <c r="C45" s="15"/>
      <c r="D45" s="62">
        <f>SUM(SUMIFS('B3.5'!L:L,'B3.5'!$B:$B,'B3.4'!$B45)+SUMIFS('B3.5'!M:M,'B3.5'!$B:$B,'B3.4'!$B45))</f>
        <v>0</v>
      </c>
      <c r="E45" s="62">
        <f>SUMIFS('B3.5'!O:O,'B3.5'!$B:$B,'B3.4'!$B45)</f>
        <v>0</v>
      </c>
      <c r="F45" s="62">
        <f>SUMIFS('B3.5'!P:P,'B3.5'!$B:$B,'B3.4'!$B45)</f>
        <v>0</v>
      </c>
      <c r="G45" s="62">
        <f>SUMIFS('B3.5'!L:L,'B3.5'!$B:$B,'B3.4'!$B45)</f>
        <v>0</v>
      </c>
      <c r="H45" s="62">
        <f>SUMIFS('B3.5'!M:M,'B3.5'!$B:$B,'B3.4'!$B45)</f>
        <v>0</v>
      </c>
    </row>
    <row r="46" spans="1:8">
      <c r="A46" s="15"/>
      <c r="B46" s="15"/>
      <c r="C46" s="15"/>
      <c r="D46" s="62">
        <f>SUM(SUMIFS('B3.5'!L:L,'B3.5'!$B:$B,'B3.4'!$B46)+SUMIFS('B3.5'!M:M,'B3.5'!$B:$B,'B3.4'!$B46))</f>
        <v>0</v>
      </c>
      <c r="E46" s="62">
        <f>SUMIFS('B3.5'!O:O,'B3.5'!$B:$B,'B3.4'!$B46)</f>
        <v>0</v>
      </c>
      <c r="F46" s="62">
        <f>SUMIFS('B3.5'!P:P,'B3.5'!$B:$B,'B3.4'!$B46)</f>
        <v>0</v>
      </c>
      <c r="G46" s="62">
        <f>SUMIFS('B3.5'!L:L,'B3.5'!$B:$B,'B3.4'!$B46)</f>
        <v>0</v>
      </c>
      <c r="H46" s="62">
        <f>SUMIFS('B3.5'!M:M,'B3.5'!$B:$B,'B3.4'!$B46)</f>
        <v>0</v>
      </c>
    </row>
    <row r="47" spans="1:8">
      <c r="A47" s="15"/>
      <c r="B47" s="15"/>
      <c r="C47" s="15"/>
      <c r="D47" s="62">
        <f>SUM(SUMIFS('B3.5'!L:L,'B3.5'!$B:$B,'B3.4'!$B47)+SUMIFS('B3.5'!M:M,'B3.5'!$B:$B,'B3.4'!$B47))</f>
        <v>0</v>
      </c>
      <c r="E47" s="62">
        <f>SUMIFS('B3.5'!O:O,'B3.5'!$B:$B,'B3.4'!$B47)</f>
        <v>0</v>
      </c>
      <c r="F47" s="62">
        <f>SUMIFS('B3.5'!P:P,'B3.5'!$B:$B,'B3.4'!$B47)</f>
        <v>0</v>
      </c>
      <c r="G47" s="62">
        <f>SUMIFS('B3.5'!L:L,'B3.5'!$B:$B,'B3.4'!$B47)</f>
        <v>0</v>
      </c>
      <c r="H47" s="62">
        <f>SUMIFS('B3.5'!M:M,'B3.5'!$B:$B,'B3.4'!$B47)</f>
        <v>0</v>
      </c>
    </row>
    <row r="48" spans="1:8">
      <c r="A48" s="15"/>
      <c r="B48" s="15"/>
      <c r="C48" s="15"/>
      <c r="D48" s="62">
        <f>SUM(SUMIFS('B3.5'!L:L,'B3.5'!$B:$B,'B3.4'!$B48)+SUMIFS('B3.5'!M:M,'B3.5'!$B:$B,'B3.4'!$B48))</f>
        <v>0</v>
      </c>
      <c r="E48" s="62">
        <f>SUMIFS('B3.5'!O:O,'B3.5'!$B:$B,'B3.4'!$B48)</f>
        <v>0</v>
      </c>
      <c r="F48" s="62">
        <f>SUMIFS('B3.5'!P:P,'B3.5'!$B:$B,'B3.4'!$B48)</f>
        <v>0</v>
      </c>
      <c r="G48" s="62">
        <f>SUMIFS('B3.5'!L:L,'B3.5'!$B:$B,'B3.4'!$B48)</f>
        <v>0</v>
      </c>
      <c r="H48" s="62">
        <f>SUMIFS('B3.5'!M:M,'B3.5'!$B:$B,'B3.4'!$B48)</f>
        <v>0</v>
      </c>
    </row>
    <row r="49" spans="1:8">
      <c r="A49" s="15"/>
      <c r="B49" s="15"/>
      <c r="C49" s="15"/>
      <c r="D49" s="62">
        <f>SUM(SUMIFS('B3.5'!L:L,'B3.5'!$B:$B,'B3.4'!$B49)+SUMIFS('B3.5'!M:M,'B3.5'!$B:$B,'B3.4'!$B49))</f>
        <v>0</v>
      </c>
      <c r="E49" s="62">
        <f>SUMIFS('B3.5'!O:O,'B3.5'!$B:$B,'B3.4'!$B49)</f>
        <v>0</v>
      </c>
      <c r="F49" s="62">
        <f>SUMIFS('B3.5'!P:P,'B3.5'!$B:$B,'B3.4'!$B49)</f>
        <v>0</v>
      </c>
      <c r="G49" s="62">
        <f>SUMIFS('B3.5'!L:L,'B3.5'!$B:$B,'B3.4'!$B49)</f>
        <v>0</v>
      </c>
      <c r="H49" s="62">
        <f>SUMIFS('B3.5'!M:M,'B3.5'!$B:$B,'B3.4'!$B49)</f>
        <v>0</v>
      </c>
    </row>
    <row r="50" spans="1:8">
      <c r="A50" s="15"/>
      <c r="B50" s="15"/>
      <c r="C50" s="15"/>
      <c r="D50" s="62">
        <f>SUM(SUMIFS('B3.5'!L:L,'B3.5'!$B:$B,'B3.4'!$B50)+SUMIFS('B3.5'!M:M,'B3.5'!$B:$B,'B3.4'!$B50))</f>
        <v>0</v>
      </c>
      <c r="E50" s="62">
        <f>SUMIFS('B3.5'!O:O,'B3.5'!$B:$B,'B3.4'!$B50)</f>
        <v>0</v>
      </c>
      <c r="F50" s="62">
        <f>SUMIFS('B3.5'!P:P,'B3.5'!$B:$B,'B3.4'!$B50)</f>
        <v>0</v>
      </c>
      <c r="G50" s="62">
        <f>SUMIFS('B3.5'!L:L,'B3.5'!$B:$B,'B3.4'!$B50)</f>
        <v>0</v>
      </c>
      <c r="H50" s="62">
        <f>SUMIFS('B3.5'!M:M,'B3.5'!$B:$B,'B3.4'!$B50)</f>
        <v>0</v>
      </c>
    </row>
    <row r="51" spans="1:8">
      <c r="A51" s="15"/>
      <c r="B51" s="15"/>
      <c r="C51" s="15"/>
      <c r="D51" s="62">
        <f>SUM(SUMIFS('B3.5'!L:L,'B3.5'!$B:$B,'B3.4'!$B51)+SUMIFS('B3.5'!M:M,'B3.5'!$B:$B,'B3.4'!$B51))</f>
        <v>0</v>
      </c>
      <c r="E51" s="62">
        <f>SUMIFS('B3.5'!O:O,'B3.5'!$B:$B,'B3.4'!$B51)</f>
        <v>0</v>
      </c>
      <c r="F51" s="62">
        <f>SUMIFS('B3.5'!P:P,'B3.5'!$B:$B,'B3.4'!$B51)</f>
        <v>0</v>
      </c>
      <c r="G51" s="62">
        <f>SUMIFS('B3.5'!L:L,'B3.5'!$B:$B,'B3.4'!$B51)</f>
        <v>0</v>
      </c>
      <c r="H51" s="62">
        <f>SUMIFS('B3.5'!M:M,'B3.5'!$B:$B,'B3.4'!$B51)</f>
        <v>0</v>
      </c>
    </row>
    <row r="52" spans="1:8">
      <c r="A52" s="15"/>
      <c r="B52" s="15"/>
      <c r="C52" s="15"/>
      <c r="D52" s="62">
        <f>SUM(SUMIFS('B3.5'!L:L,'B3.5'!$B:$B,'B3.4'!$B52)+SUMIFS('B3.5'!M:M,'B3.5'!$B:$B,'B3.4'!$B52))</f>
        <v>0</v>
      </c>
      <c r="E52" s="62">
        <f>SUMIFS('B3.5'!O:O,'B3.5'!$B:$B,'B3.4'!$B52)</f>
        <v>0</v>
      </c>
      <c r="F52" s="62">
        <f>SUMIFS('B3.5'!P:P,'B3.5'!$B:$B,'B3.4'!$B52)</f>
        <v>0</v>
      </c>
      <c r="G52" s="62">
        <f>SUMIFS('B3.5'!L:L,'B3.5'!$B:$B,'B3.4'!$B52)</f>
        <v>0</v>
      </c>
      <c r="H52" s="62">
        <f>SUMIFS('B3.5'!M:M,'B3.5'!$B:$B,'B3.4'!$B52)</f>
        <v>0</v>
      </c>
    </row>
    <row r="53" spans="1:8">
      <c r="A53" s="15"/>
      <c r="B53" s="15"/>
      <c r="C53" s="15"/>
      <c r="D53" s="62">
        <f>SUM(SUMIFS('B3.5'!L:L,'B3.5'!$B:$B,'B3.4'!$B53)+SUMIFS('B3.5'!M:M,'B3.5'!$B:$B,'B3.4'!$B53))</f>
        <v>0</v>
      </c>
      <c r="E53" s="62">
        <f>SUMIFS('B3.5'!O:O,'B3.5'!$B:$B,'B3.4'!$B53)</f>
        <v>0</v>
      </c>
      <c r="F53" s="62">
        <f>SUMIFS('B3.5'!P:P,'B3.5'!$B:$B,'B3.4'!$B53)</f>
        <v>0</v>
      </c>
      <c r="G53" s="62">
        <f>SUMIFS('B3.5'!L:L,'B3.5'!$B:$B,'B3.4'!$B53)</f>
        <v>0</v>
      </c>
      <c r="H53" s="62">
        <f>SUMIFS('B3.5'!M:M,'B3.5'!$B:$B,'B3.4'!$B53)</f>
        <v>0</v>
      </c>
    </row>
    <row r="54" spans="1:8">
      <c r="A54" s="15"/>
      <c r="B54" s="15"/>
      <c r="C54" s="15"/>
      <c r="D54" s="62">
        <f>SUM(SUMIFS('B3.5'!L:L,'B3.5'!$B:$B,'B3.4'!$B54)+SUMIFS('B3.5'!M:M,'B3.5'!$B:$B,'B3.4'!$B54))</f>
        <v>0</v>
      </c>
      <c r="E54" s="62">
        <f>SUMIFS('B3.5'!O:O,'B3.5'!$B:$B,'B3.4'!$B54)</f>
        <v>0</v>
      </c>
      <c r="F54" s="62">
        <f>SUMIFS('B3.5'!P:P,'B3.5'!$B:$B,'B3.4'!$B54)</f>
        <v>0</v>
      </c>
      <c r="G54" s="62">
        <f>SUMIFS('B3.5'!L:L,'B3.5'!$B:$B,'B3.4'!$B54)</f>
        <v>0</v>
      </c>
      <c r="H54" s="62">
        <f>SUMIFS('B3.5'!M:M,'B3.5'!$B:$B,'B3.4'!$B54)</f>
        <v>0</v>
      </c>
    </row>
    <row r="55" spans="1:8">
      <c r="A55" s="15"/>
      <c r="B55" s="15"/>
      <c r="C55" s="15"/>
      <c r="D55" s="62">
        <f>SUM(SUMIFS('B3.5'!L:L,'B3.5'!$B:$B,'B3.4'!$B55)+SUMIFS('B3.5'!M:M,'B3.5'!$B:$B,'B3.4'!$B55))</f>
        <v>0</v>
      </c>
      <c r="E55" s="62">
        <f>SUMIFS('B3.5'!O:O,'B3.5'!$B:$B,'B3.4'!$B55)</f>
        <v>0</v>
      </c>
      <c r="F55" s="62">
        <f>SUMIFS('B3.5'!P:P,'B3.5'!$B:$B,'B3.4'!$B55)</f>
        <v>0</v>
      </c>
      <c r="G55" s="62">
        <f>SUMIFS('B3.5'!L:L,'B3.5'!$B:$B,'B3.4'!$B55)</f>
        <v>0</v>
      </c>
      <c r="H55" s="62">
        <f>SUMIFS('B3.5'!M:M,'B3.5'!$B:$B,'B3.4'!$B55)</f>
        <v>0</v>
      </c>
    </row>
    <row r="56" spans="1:8">
      <c r="A56" s="15"/>
      <c r="B56" s="15"/>
      <c r="C56" s="15"/>
      <c r="D56" s="62">
        <f>SUM(SUMIFS('B3.5'!L:L,'B3.5'!$B:$B,'B3.4'!$B56)+SUMIFS('B3.5'!M:M,'B3.5'!$B:$B,'B3.4'!$B56))</f>
        <v>0</v>
      </c>
      <c r="E56" s="62">
        <f>SUMIFS('B3.5'!O:O,'B3.5'!$B:$B,'B3.4'!$B56)</f>
        <v>0</v>
      </c>
      <c r="F56" s="62">
        <f>SUMIFS('B3.5'!P:P,'B3.5'!$B:$B,'B3.4'!$B56)</f>
        <v>0</v>
      </c>
      <c r="G56" s="62">
        <f>SUMIFS('B3.5'!L:L,'B3.5'!$B:$B,'B3.4'!$B56)</f>
        <v>0</v>
      </c>
      <c r="H56" s="62">
        <f>SUMIFS('B3.5'!M:M,'B3.5'!$B:$B,'B3.4'!$B56)</f>
        <v>0</v>
      </c>
    </row>
    <row r="57" spans="1:8">
      <c r="A57" s="15"/>
      <c r="B57" s="15"/>
      <c r="C57" s="15"/>
      <c r="D57" s="62">
        <f>SUM(SUMIFS('B3.5'!L:L,'B3.5'!$B:$B,'B3.4'!$B57)+SUMIFS('B3.5'!M:M,'B3.5'!$B:$B,'B3.4'!$B57))</f>
        <v>0</v>
      </c>
      <c r="E57" s="62">
        <f>SUMIFS('B3.5'!O:O,'B3.5'!$B:$B,'B3.4'!$B57)</f>
        <v>0</v>
      </c>
      <c r="F57" s="62">
        <f>SUMIFS('B3.5'!P:P,'B3.5'!$B:$B,'B3.4'!$B57)</f>
        <v>0</v>
      </c>
      <c r="G57" s="62">
        <f>SUMIFS('B3.5'!L:L,'B3.5'!$B:$B,'B3.4'!$B57)</f>
        <v>0</v>
      </c>
      <c r="H57" s="62">
        <f>SUMIFS('B3.5'!M:M,'B3.5'!$B:$B,'B3.4'!$B57)</f>
        <v>0</v>
      </c>
    </row>
    <row r="58" spans="1:8">
      <c r="A58" s="15"/>
      <c r="B58" s="15"/>
      <c r="C58" s="15"/>
      <c r="D58" s="62">
        <f>SUM(SUMIFS('B3.5'!L:L,'B3.5'!$B:$B,'B3.4'!$B58)+SUMIFS('B3.5'!M:M,'B3.5'!$B:$B,'B3.4'!$B58))</f>
        <v>0</v>
      </c>
      <c r="E58" s="62">
        <f>SUMIFS('B3.5'!O:O,'B3.5'!$B:$B,'B3.4'!$B58)</f>
        <v>0</v>
      </c>
      <c r="F58" s="62">
        <f>SUMIFS('B3.5'!P:P,'B3.5'!$B:$B,'B3.4'!$B58)</f>
        <v>0</v>
      </c>
      <c r="G58" s="62">
        <f>SUMIFS('B3.5'!L:L,'B3.5'!$B:$B,'B3.4'!$B58)</f>
        <v>0</v>
      </c>
      <c r="H58" s="62">
        <f>SUMIFS('B3.5'!M:M,'B3.5'!$B:$B,'B3.4'!$B58)</f>
        <v>0</v>
      </c>
    </row>
    <row r="59" spans="1:8">
      <c r="A59" s="15"/>
      <c r="B59" s="15"/>
      <c r="C59" s="15"/>
      <c r="D59" s="62">
        <f>SUM(SUMIFS('B3.5'!L:L,'B3.5'!$B:$B,'B3.4'!$B59)+SUMIFS('B3.5'!M:M,'B3.5'!$B:$B,'B3.4'!$B59))</f>
        <v>0</v>
      </c>
      <c r="E59" s="62">
        <f>SUMIFS('B3.5'!O:O,'B3.5'!$B:$B,'B3.4'!$B59)</f>
        <v>0</v>
      </c>
      <c r="F59" s="62">
        <f>SUMIFS('B3.5'!P:P,'B3.5'!$B:$B,'B3.4'!$B59)</f>
        <v>0</v>
      </c>
      <c r="G59" s="62">
        <f>SUMIFS('B3.5'!L:L,'B3.5'!$B:$B,'B3.4'!$B59)</f>
        <v>0</v>
      </c>
      <c r="H59" s="62">
        <f>SUMIFS('B3.5'!M:M,'B3.5'!$B:$B,'B3.4'!$B59)</f>
        <v>0</v>
      </c>
    </row>
    <row r="60" spans="1:8">
      <c r="A60" s="15"/>
      <c r="B60" s="15"/>
      <c r="C60" s="15"/>
      <c r="D60" s="62">
        <f>SUM(SUMIFS('B3.5'!L:L,'B3.5'!$B:$B,'B3.4'!$B60)+SUMIFS('B3.5'!M:M,'B3.5'!$B:$B,'B3.4'!$B60))</f>
        <v>0</v>
      </c>
      <c r="E60" s="62">
        <f>SUMIFS('B3.5'!O:O,'B3.5'!$B:$B,'B3.4'!$B60)</f>
        <v>0</v>
      </c>
      <c r="F60" s="62">
        <f>SUMIFS('B3.5'!P:P,'B3.5'!$B:$B,'B3.4'!$B60)</f>
        <v>0</v>
      </c>
      <c r="G60" s="62">
        <f>SUMIFS('B3.5'!L:L,'B3.5'!$B:$B,'B3.4'!$B60)</f>
        <v>0</v>
      </c>
      <c r="H60" s="62">
        <f>SUMIFS('B3.5'!M:M,'B3.5'!$B:$B,'B3.4'!$B60)</f>
        <v>0</v>
      </c>
    </row>
    <row r="61" spans="1:8">
      <c r="A61" s="15"/>
      <c r="B61" s="15"/>
      <c r="C61" s="15"/>
      <c r="D61" s="62">
        <f>SUM(SUMIFS('B3.5'!L:L,'B3.5'!$B:$B,'B3.4'!$B61)+SUMIFS('B3.5'!M:M,'B3.5'!$B:$B,'B3.4'!$B61))</f>
        <v>0</v>
      </c>
      <c r="E61" s="62">
        <f>SUMIFS('B3.5'!O:O,'B3.5'!$B:$B,'B3.4'!$B61)</f>
        <v>0</v>
      </c>
      <c r="F61" s="62">
        <f>SUMIFS('B3.5'!P:P,'B3.5'!$B:$B,'B3.4'!$B61)</f>
        <v>0</v>
      </c>
      <c r="G61" s="62">
        <f>SUMIFS('B3.5'!L:L,'B3.5'!$B:$B,'B3.4'!$B61)</f>
        <v>0</v>
      </c>
      <c r="H61" s="62">
        <f>SUMIFS('B3.5'!M:M,'B3.5'!$B:$B,'B3.4'!$B61)</f>
        <v>0</v>
      </c>
    </row>
    <row r="62" spans="1:8">
      <c r="A62" s="15"/>
      <c r="B62" s="15"/>
      <c r="C62" s="15"/>
      <c r="D62" s="62">
        <f>SUM(SUMIFS('B3.5'!L:L,'B3.5'!$B:$B,'B3.4'!$B62)+SUMIFS('B3.5'!M:M,'B3.5'!$B:$B,'B3.4'!$B62))</f>
        <v>0</v>
      </c>
      <c r="E62" s="62">
        <f>SUMIFS('B3.5'!O:O,'B3.5'!$B:$B,'B3.4'!$B62)</f>
        <v>0</v>
      </c>
      <c r="F62" s="62">
        <f>SUMIFS('B3.5'!P:P,'B3.5'!$B:$B,'B3.4'!$B62)</f>
        <v>0</v>
      </c>
      <c r="G62" s="62">
        <f>SUMIFS('B3.5'!L:L,'B3.5'!$B:$B,'B3.4'!$B62)</f>
        <v>0</v>
      </c>
      <c r="H62" s="62">
        <f>SUMIFS('B3.5'!M:M,'B3.5'!$B:$B,'B3.4'!$B62)</f>
        <v>0</v>
      </c>
    </row>
    <row r="63" spans="1:8">
      <c r="A63" s="15"/>
      <c r="B63" s="15"/>
      <c r="C63" s="15"/>
      <c r="D63" s="62">
        <f>SUM(SUMIFS('B3.5'!L:L,'B3.5'!$B:$B,'B3.4'!$B63)+SUMIFS('B3.5'!M:M,'B3.5'!$B:$B,'B3.4'!$B63))</f>
        <v>0</v>
      </c>
      <c r="E63" s="62">
        <f>SUMIFS('B3.5'!O:O,'B3.5'!$B:$B,'B3.4'!$B63)</f>
        <v>0</v>
      </c>
      <c r="F63" s="62">
        <f>SUMIFS('B3.5'!P:P,'B3.5'!$B:$B,'B3.4'!$B63)</f>
        <v>0</v>
      </c>
      <c r="G63" s="62">
        <f>SUMIFS('B3.5'!L:L,'B3.5'!$B:$B,'B3.4'!$B63)</f>
        <v>0</v>
      </c>
      <c r="H63" s="62">
        <f>SUMIFS('B3.5'!M:M,'B3.5'!$B:$B,'B3.4'!$B63)</f>
        <v>0</v>
      </c>
    </row>
    <row r="64" spans="1:8">
      <c r="A64" s="15"/>
      <c r="B64" s="15"/>
      <c r="C64" s="15"/>
      <c r="D64" s="62">
        <f>SUM(SUMIFS('B3.5'!L:L,'B3.5'!$B:$B,'B3.4'!$B64)+SUMIFS('B3.5'!M:M,'B3.5'!$B:$B,'B3.4'!$B64))</f>
        <v>0</v>
      </c>
      <c r="E64" s="62">
        <f>SUMIFS('B3.5'!O:O,'B3.5'!$B:$B,'B3.4'!$B64)</f>
        <v>0</v>
      </c>
      <c r="F64" s="62">
        <f>SUMIFS('B3.5'!P:P,'B3.5'!$B:$B,'B3.4'!$B64)</f>
        <v>0</v>
      </c>
      <c r="G64" s="62">
        <f>SUMIFS('B3.5'!L:L,'B3.5'!$B:$B,'B3.4'!$B64)</f>
        <v>0</v>
      </c>
      <c r="H64" s="62">
        <f>SUMIFS('B3.5'!M:M,'B3.5'!$B:$B,'B3.4'!$B64)</f>
        <v>0</v>
      </c>
    </row>
    <row r="65" spans="1:8">
      <c r="A65" s="15"/>
      <c r="B65" s="15"/>
      <c r="C65" s="15"/>
      <c r="D65" s="62">
        <f>SUM(SUMIFS('B3.5'!L:L,'B3.5'!$B:$B,'B3.4'!$B65)+SUMIFS('B3.5'!M:M,'B3.5'!$B:$B,'B3.4'!$B65))</f>
        <v>0</v>
      </c>
      <c r="E65" s="62">
        <f>SUMIFS('B3.5'!O:O,'B3.5'!$B:$B,'B3.4'!$B65)</f>
        <v>0</v>
      </c>
      <c r="F65" s="62">
        <f>SUMIFS('B3.5'!P:P,'B3.5'!$B:$B,'B3.4'!$B65)</f>
        <v>0</v>
      </c>
      <c r="G65" s="62">
        <f>SUMIFS('B3.5'!L:L,'B3.5'!$B:$B,'B3.4'!$B65)</f>
        <v>0</v>
      </c>
      <c r="H65" s="62">
        <f>SUMIFS('B3.5'!M:M,'B3.5'!$B:$B,'B3.4'!$B65)</f>
        <v>0</v>
      </c>
    </row>
    <row r="66" spans="1:8">
      <c r="A66" s="15"/>
      <c r="B66" s="15"/>
      <c r="C66" s="15"/>
      <c r="D66" s="62">
        <f>SUM(SUMIFS('B3.5'!L:L,'B3.5'!$B:$B,'B3.4'!$B66)+SUMIFS('B3.5'!M:M,'B3.5'!$B:$B,'B3.4'!$B66))</f>
        <v>0</v>
      </c>
      <c r="E66" s="62">
        <f>SUMIFS('B3.5'!O:O,'B3.5'!$B:$B,'B3.4'!$B66)</f>
        <v>0</v>
      </c>
      <c r="F66" s="62">
        <f>SUMIFS('B3.5'!P:P,'B3.5'!$B:$B,'B3.4'!$B66)</f>
        <v>0</v>
      </c>
      <c r="G66" s="62">
        <f>SUMIFS('B3.5'!L:L,'B3.5'!$B:$B,'B3.4'!$B66)</f>
        <v>0</v>
      </c>
      <c r="H66" s="62">
        <f>SUMIFS('B3.5'!M:M,'B3.5'!$B:$B,'B3.4'!$B66)</f>
        <v>0</v>
      </c>
    </row>
    <row r="67" spans="1:8">
      <c r="A67" s="15"/>
      <c r="B67" s="15"/>
      <c r="C67" s="15"/>
      <c r="D67" s="62">
        <f>SUM(SUMIFS('B3.5'!L:L,'B3.5'!$B:$B,'B3.4'!$B67)+SUMIFS('B3.5'!M:M,'B3.5'!$B:$B,'B3.4'!$B67))</f>
        <v>0</v>
      </c>
      <c r="E67" s="62">
        <f>SUMIFS('B3.5'!O:O,'B3.5'!$B:$B,'B3.4'!$B67)</f>
        <v>0</v>
      </c>
      <c r="F67" s="62">
        <f>SUMIFS('B3.5'!P:P,'B3.5'!$B:$B,'B3.4'!$B67)</f>
        <v>0</v>
      </c>
      <c r="G67" s="62">
        <f>SUMIFS('B3.5'!L:L,'B3.5'!$B:$B,'B3.4'!$B67)</f>
        <v>0</v>
      </c>
      <c r="H67" s="62">
        <f>SUMIFS('B3.5'!M:M,'B3.5'!$B:$B,'B3.4'!$B67)</f>
        <v>0</v>
      </c>
    </row>
    <row r="68" spans="1:8">
      <c r="A68" s="15"/>
      <c r="B68" s="15"/>
      <c r="C68" s="15"/>
      <c r="D68" s="62">
        <f>SUM(SUMIFS('B3.5'!L:L,'B3.5'!$B:$B,'B3.4'!$B68)+SUMIFS('B3.5'!M:M,'B3.5'!$B:$B,'B3.4'!$B68))</f>
        <v>0</v>
      </c>
      <c r="E68" s="62">
        <f>SUMIFS('B3.5'!O:O,'B3.5'!$B:$B,'B3.4'!$B68)</f>
        <v>0</v>
      </c>
      <c r="F68" s="62">
        <f>SUMIFS('B3.5'!P:P,'B3.5'!$B:$B,'B3.4'!$B68)</f>
        <v>0</v>
      </c>
      <c r="G68" s="62">
        <f>SUMIFS('B3.5'!L:L,'B3.5'!$B:$B,'B3.4'!$B68)</f>
        <v>0</v>
      </c>
      <c r="H68" s="62">
        <f>SUMIFS('B3.5'!M:M,'B3.5'!$B:$B,'B3.4'!$B68)</f>
        <v>0</v>
      </c>
    </row>
    <row r="69" spans="1:8">
      <c r="A69" s="15"/>
      <c r="B69" s="15"/>
      <c r="C69" s="15"/>
      <c r="D69" s="62">
        <f>SUM(SUMIFS('B3.5'!L:L,'B3.5'!$B:$B,'B3.4'!$B69)+SUMIFS('B3.5'!M:M,'B3.5'!$B:$B,'B3.4'!$B69))</f>
        <v>0</v>
      </c>
      <c r="E69" s="62">
        <f>SUMIFS('B3.5'!O:O,'B3.5'!$B:$B,'B3.4'!$B69)</f>
        <v>0</v>
      </c>
      <c r="F69" s="62">
        <f>SUMIFS('B3.5'!P:P,'B3.5'!$B:$B,'B3.4'!$B69)</f>
        <v>0</v>
      </c>
      <c r="G69" s="62">
        <f>SUMIFS('B3.5'!L:L,'B3.5'!$B:$B,'B3.4'!$B69)</f>
        <v>0</v>
      </c>
      <c r="H69" s="62">
        <f>SUMIFS('B3.5'!M:M,'B3.5'!$B:$B,'B3.4'!$B69)</f>
        <v>0</v>
      </c>
    </row>
    <row r="70" spans="1:8">
      <c r="A70" s="15"/>
      <c r="B70" s="15"/>
      <c r="C70" s="15"/>
      <c r="D70" s="62">
        <f>SUM(SUMIFS('B3.5'!L:L,'B3.5'!$B:$B,'B3.4'!$B70)+SUMIFS('B3.5'!M:M,'B3.5'!$B:$B,'B3.4'!$B70))</f>
        <v>0</v>
      </c>
      <c r="E70" s="62">
        <f>SUMIFS('B3.5'!O:O,'B3.5'!$B:$B,'B3.4'!$B70)</f>
        <v>0</v>
      </c>
      <c r="F70" s="62">
        <f>SUMIFS('B3.5'!P:P,'B3.5'!$B:$B,'B3.4'!$B70)</f>
        <v>0</v>
      </c>
      <c r="G70" s="62">
        <f>SUMIFS('B3.5'!L:L,'B3.5'!$B:$B,'B3.4'!$B70)</f>
        <v>0</v>
      </c>
      <c r="H70" s="62">
        <f>SUMIFS('B3.5'!M:M,'B3.5'!$B:$B,'B3.4'!$B70)</f>
        <v>0</v>
      </c>
    </row>
    <row r="71" spans="1:8">
      <c r="A71" s="15"/>
      <c r="B71" s="15"/>
      <c r="C71" s="15"/>
      <c r="D71" s="62">
        <f>SUM(SUMIFS('B3.5'!L:L,'B3.5'!$B:$B,'B3.4'!$B71)+SUMIFS('B3.5'!M:M,'B3.5'!$B:$B,'B3.4'!$B71))</f>
        <v>0</v>
      </c>
      <c r="E71" s="62">
        <f>SUMIFS('B3.5'!O:O,'B3.5'!$B:$B,'B3.4'!$B71)</f>
        <v>0</v>
      </c>
      <c r="F71" s="62">
        <f>SUMIFS('B3.5'!P:P,'B3.5'!$B:$B,'B3.4'!$B71)</f>
        <v>0</v>
      </c>
      <c r="G71" s="62">
        <f>SUMIFS('B3.5'!L:L,'B3.5'!$B:$B,'B3.4'!$B71)</f>
        <v>0</v>
      </c>
      <c r="H71" s="62">
        <f>SUMIFS('B3.5'!M:M,'B3.5'!$B:$B,'B3.4'!$B71)</f>
        <v>0</v>
      </c>
    </row>
    <row r="72" spans="1:8">
      <c r="A72" s="15"/>
      <c r="B72" s="15"/>
      <c r="C72" s="15"/>
      <c r="D72" s="62">
        <f>SUM(SUMIFS('B3.5'!L:L,'B3.5'!$B:$B,'B3.4'!$B72)+SUMIFS('B3.5'!M:M,'B3.5'!$B:$B,'B3.4'!$B72))</f>
        <v>0</v>
      </c>
      <c r="E72" s="62">
        <f>SUMIFS('B3.5'!O:O,'B3.5'!$B:$B,'B3.4'!$B72)</f>
        <v>0</v>
      </c>
      <c r="F72" s="62">
        <f>SUMIFS('B3.5'!P:P,'B3.5'!$B:$B,'B3.4'!$B72)</f>
        <v>0</v>
      </c>
      <c r="G72" s="62">
        <f>SUMIFS('B3.5'!L:L,'B3.5'!$B:$B,'B3.4'!$B72)</f>
        <v>0</v>
      </c>
      <c r="H72" s="62">
        <f>SUMIFS('B3.5'!M:M,'B3.5'!$B:$B,'B3.4'!$B72)</f>
        <v>0</v>
      </c>
    </row>
    <row r="73" spans="1:8">
      <c r="A73" s="15"/>
      <c r="B73" s="15"/>
      <c r="C73" s="15"/>
      <c r="D73" s="62">
        <f>SUM(SUMIFS('B3.5'!L:L,'B3.5'!$B:$B,'B3.4'!$B73)+SUMIFS('B3.5'!M:M,'B3.5'!$B:$B,'B3.4'!$B73))</f>
        <v>0</v>
      </c>
      <c r="E73" s="62">
        <f>SUMIFS('B3.5'!O:O,'B3.5'!$B:$B,'B3.4'!$B73)</f>
        <v>0</v>
      </c>
      <c r="F73" s="62">
        <f>SUMIFS('B3.5'!P:P,'B3.5'!$B:$B,'B3.4'!$B73)</f>
        <v>0</v>
      </c>
      <c r="G73" s="62">
        <f>SUMIFS('B3.5'!L:L,'B3.5'!$B:$B,'B3.4'!$B73)</f>
        <v>0</v>
      </c>
      <c r="H73" s="62">
        <f>SUMIFS('B3.5'!M:M,'B3.5'!$B:$B,'B3.4'!$B73)</f>
        <v>0</v>
      </c>
    </row>
    <row r="74" spans="1:8">
      <c r="A74" s="15"/>
      <c r="B74" s="15"/>
      <c r="C74" s="15"/>
      <c r="D74" s="62">
        <f>SUM(SUMIFS('B3.5'!L:L,'B3.5'!$B:$B,'B3.4'!$B74)+SUMIFS('B3.5'!M:M,'B3.5'!$B:$B,'B3.4'!$B74))</f>
        <v>0</v>
      </c>
      <c r="E74" s="62">
        <f>SUMIFS('B3.5'!O:O,'B3.5'!$B:$B,'B3.4'!$B74)</f>
        <v>0</v>
      </c>
      <c r="F74" s="62">
        <f>SUMIFS('B3.5'!P:P,'B3.5'!$B:$B,'B3.4'!$B74)</f>
        <v>0</v>
      </c>
      <c r="G74" s="62">
        <f>SUMIFS('B3.5'!L:L,'B3.5'!$B:$B,'B3.4'!$B74)</f>
        <v>0</v>
      </c>
      <c r="H74" s="62">
        <f>SUMIFS('B3.5'!M:M,'B3.5'!$B:$B,'B3.4'!$B74)</f>
        <v>0</v>
      </c>
    </row>
  </sheetData>
  <sheetProtection algorithmName="SHA-512" hashValue="014N3bGeYvkxAiOETY/KxjMZ6ns+vhyi5qE/2WMyIgSjkWTluNkUOMUN1GN0n/QcPmbgkSqAgu4SzMspXA9MfA==" saltValue="QMM9wxqdn+07Fu9OEQ53hA==" spinCount="100000" sheet="1" selectLockedCells="1"/>
  <dataValidations count="1">
    <dataValidation type="textLength" operator="lessThanOrEqual" allowBlank="1" showInputMessage="1" showErrorMessage="1" sqref="C4:C74" xr:uid="{CFBEBC65-317F-48B4-9009-CD1F796063B1}">
      <formula1>250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29DCEF4-1424-4773-8AD6-7AEDCCC9B921}">
          <x14:formula1>
            <xm:f>Filter!$A$2:$A$9</xm:f>
          </x14:formula1>
          <xm:sqref>A4:A74</xm:sqref>
        </x14:dataValidation>
        <x14:dataValidation type="list" showInputMessage="1" showErrorMessage="1" xr:uid="{EC135108-5332-436C-BBC1-38F59DE00E91}">
          <x14:formula1>
            <xm:f>Filter!$B$2:$B$31</xm:f>
          </x14:formula1>
          <xm:sqref>B4:B74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D7F0-0A69-47B4-A781-2FEE1B9E7FF6}">
  <sheetPr codeName="Hárok25">
    <tabColor theme="5"/>
    <pageSetUpPr fitToPage="1"/>
  </sheetPr>
  <dimension ref="A1:U504"/>
  <sheetViews>
    <sheetView workbookViewId="0">
      <selection activeCell="T12" sqref="T12"/>
    </sheetView>
  </sheetViews>
  <sheetFormatPr defaultColWidth="9.140625" defaultRowHeight="15"/>
  <cols>
    <col min="1" max="1" width="16.42578125" style="44" bestFit="1" customWidth="1"/>
    <col min="2" max="2" width="30.42578125" style="44" customWidth="1"/>
    <col min="3" max="3" width="35.7109375" style="44" customWidth="1"/>
    <col min="4" max="4" width="28.28515625" style="44" bestFit="1" customWidth="1"/>
    <col min="5" max="9" width="28.28515625" style="44" customWidth="1"/>
    <col min="10" max="10" width="41.140625" style="44" bestFit="1" customWidth="1"/>
    <col min="11" max="11" width="28.28515625" style="44" bestFit="1" customWidth="1"/>
    <col min="12" max="14" width="28.28515625" style="44" customWidth="1"/>
    <col min="15" max="16" width="12.5703125" style="44" customWidth="1"/>
    <col min="17" max="17" width="14.140625" style="44" bestFit="1" customWidth="1"/>
    <col min="18" max="18" width="48" style="44" bestFit="1" customWidth="1"/>
    <col min="19" max="19" width="44.5703125" style="44" customWidth="1"/>
    <col min="20" max="21" width="75.7109375" style="44" customWidth="1"/>
    <col min="22" max="16384" width="9.140625" style="44"/>
  </cols>
  <sheetData>
    <row r="1" spans="1:21">
      <c r="A1" s="67" t="s">
        <v>0</v>
      </c>
      <c r="B1" s="67" t="s">
        <v>1</v>
      </c>
      <c r="C1" s="67" t="s">
        <v>16</v>
      </c>
      <c r="D1" s="67" t="s">
        <v>15</v>
      </c>
      <c r="E1" s="67" t="s">
        <v>110</v>
      </c>
      <c r="F1" s="67" t="s">
        <v>111</v>
      </c>
      <c r="G1" s="67" t="s">
        <v>126</v>
      </c>
      <c r="H1" s="67" t="s">
        <v>127</v>
      </c>
      <c r="I1" s="67" t="s">
        <v>129</v>
      </c>
      <c r="J1" s="67" t="s">
        <v>20</v>
      </c>
      <c r="K1" s="67" t="s">
        <v>19</v>
      </c>
      <c r="L1" s="67" t="s">
        <v>25</v>
      </c>
      <c r="M1" s="67" t="s">
        <v>113</v>
      </c>
      <c r="N1" s="67" t="s">
        <v>114</v>
      </c>
      <c r="O1" s="67" t="s">
        <v>23</v>
      </c>
      <c r="P1" s="67" t="s">
        <v>24</v>
      </c>
      <c r="Q1" s="67" t="s">
        <v>21</v>
      </c>
      <c r="R1" s="67" t="s">
        <v>115</v>
      </c>
      <c r="S1" s="67" t="s">
        <v>17</v>
      </c>
      <c r="T1" s="68" t="s">
        <v>27</v>
      </c>
      <c r="U1" s="68" t="s">
        <v>116</v>
      </c>
    </row>
    <row r="2" spans="1:21">
      <c r="A2" s="9" t="s">
        <v>572</v>
      </c>
      <c r="B2" s="9" t="s">
        <v>572</v>
      </c>
      <c r="C2" s="9" t="s">
        <v>562</v>
      </c>
      <c r="D2" s="9" t="s">
        <v>572</v>
      </c>
      <c r="E2" s="9" t="s">
        <v>572</v>
      </c>
      <c r="F2" s="9" t="s">
        <v>572</v>
      </c>
      <c r="G2" s="9" t="s">
        <v>572</v>
      </c>
      <c r="H2" s="9" t="s">
        <v>572</v>
      </c>
      <c r="I2" s="9" t="s">
        <v>572</v>
      </c>
      <c r="J2" s="9" t="s">
        <v>572</v>
      </c>
      <c r="K2" s="9" t="s">
        <v>578</v>
      </c>
      <c r="L2" s="9" t="s">
        <v>562</v>
      </c>
      <c r="M2" s="9" t="s">
        <v>562</v>
      </c>
      <c r="N2" s="9" t="s">
        <v>572</v>
      </c>
      <c r="O2" s="9" t="s">
        <v>579</v>
      </c>
      <c r="P2" s="9" t="s">
        <v>579</v>
      </c>
      <c r="Q2" s="9" t="s">
        <v>562</v>
      </c>
      <c r="R2" s="9" t="s">
        <v>581</v>
      </c>
      <c r="S2" s="9" t="s">
        <v>580</v>
      </c>
      <c r="T2" s="47" t="s">
        <v>582</v>
      </c>
      <c r="U2" s="47" t="s">
        <v>582</v>
      </c>
    </row>
    <row r="3" spans="1:21">
      <c r="A3" s="9"/>
      <c r="B3" s="48"/>
      <c r="D3" s="48"/>
      <c r="E3" s="48"/>
      <c r="F3" s="48"/>
      <c r="G3" s="48"/>
      <c r="H3" s="48"/>
      <c r="I3" s="48"/>
    </row>
    <row r="4" spans="1:2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6"/>
      <c r="N4" s="15"/>
      <c r="O4" s="100">
        <f t="shared" ref="O4:O6" si="0">IF(N4="BV", L4+M4,0)</f>
        <v>0</v>
      </c>
      <c r="P4" s="100">
        <f t="shared" ref="P4:P6" si="1">IF(N4="KV", L4+M4,0)</f>
        <v>0</v>
      </c>
      <c r="Q4" s="15"/>
      <c r="R4" s="15"/>
      <c r="S4" s="15"/>
      <c r="T4" s="15"/>
      <c r="U4" s="15"/>
    </row>
    <row r="5" spans="1:2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6"/>
      <c r="N5" s="15"/>
      <c r="O5" s="100">
        <f t="shared" si="0"/>
        <v>0</v>
      </c>
      <c r="P5" s="100">
        <f t="shared" si="1"/>
        <v>0</v>
      </c>
      <c r="Q5" s="15"/>
      <c r="R5" s="15"/>
      <c r="S5" s="15"/>
      <c r="T5" s="15"/>
      <c r="U5" s="15"/>
    </row>
    <row r="6" spans="1:2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5"/>
      <c r="O6" s="100">
        <f t="shared" si="0"/>
        <v>0</v>
      </c>
      <c r="P6" s="100">
        <f t="shared" si="1"/>
        <v>0</v>
      </c>
      <c r="Q6" s="15"/>
      <c r="R6" s="15"/>
      <c r="S6" s="15"/>
      <c r="T6" s="15"/>
      <c r="U6" s="15"/>
    </row>
    <row r="7" spans="1:21" s="6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6"/>
      <c r="N7" s="15"/>
      <c r="O7" s="100">
        <f>IF(N7="BV", L7+M7,0)</f>
        <v>0</v>
      </c>
      <c r="P7" s="100">
        <f>IF(N7="KV", L7+M7,0)</f>
        <v>0</v>
      </c>
      <c r="Q7" s="15"/>
      <c r="R7" s="15"/>
      <c r="S7" s="15"/>
      <c r="T7" s="15"/>
      <c r="U7" s="15"/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5"/>
      <c r="O8" s="100">
        <f t="shared" ref="O8:O71" si="2">IF(N8="BV", L8+M8,0)</f>
        <v>0</v>
      </c>
      <c r="P8" s="100">
        <f t="shared" ref="P8:P71" si="3">IF(N8="KV", L8+M8,0)</f>
        <v>0</v>
      </c>
      <c r="Q8" s="15"/>
      <c r="R8" s="15"/>
      <c r="S8" s="15"/>
      <c r="T8" s="15"/>
      <c r="U8" s="15"/>
    </row>
    <row r="9" spans="1:2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  <c r="N9" s="15"/>
      <c r="O9" s="100">
        <f t="shared" si="2"/>
        <v>0</v>
      </c>
      <c r="P9" s="100">
        <f t="shared" si="3"/>
        <v>0</v>
      </c>
      <c r="Q9" s="15"/>
      <c r="R9" s="15"/>
      <c r="S9" s="15"/>
      <c r="T9" s="15"/>
      <c r="U9" s="15"/>
    </row>
    <row r="10" spans="1:2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5"/>
      <c r="O10" s="100">
        <f t="shared" si="2"/>
        <v>0</v>
      </c>
      <c r="P10" s="100">
        <f t="shared" si="3"/>
        <v>0</v>
      </c>
      <c r="Q10" s="15"/>
      <c r="R10" s="15"/>
      <c r="S10" s="15"/>
      <c r="T10" s="15"/>
      <c r="U10" s="15"/>
    </row>
    <row r="11" spans="1:2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  <c r="N11" s="15"/>
      <c r="O11" s="100">
        <f t="shared" si="2"/>
        <v>0</v>
      </c>
      <c r="P11" s="100">
        <f t="shared" si="3"/>
        <v>0</v>
      </c>
      <c r="Q11" s="15"/>
      <c r="R11" s="15"/>
      <c r="S11" s="15"/>
      <c r="T11" s="15"/>
      <c r="U11" s="15"/>
    </row>
    <row r="12" spans="1:2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  <c r="N12" s="15"/>
      <c r="O12" s="100">
        <f t="shared" si="2"/>
        <v>0</v>
      </c>
      <c r="P12" s="100">
        <f t="shared" si="3"/>
        <v>0</v>
      </c>
      <c r="Q12" s="15"/>
      <c r="R12" s="15"/>
      <c r="S12" s="15"/>
      <c r="T12" s="15"/>
      <c r="U12" s="15"/>
    </row>
    <row r="13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5"/>
      <c r="O13" s="100">
        <f t="shared" si="2"/>
        <v>0</v>
      </c>
      <c r="P13" s="100">
        <f t="shared" si="3"/>
        <v>0</v>
      </c>
      <c r="Q13" s="15"/>
      <c r="R13" s="15"/>
      <c r="S13" s="15"/>
      <c r="T13" s="15"/>
      <c r="U13" s="15"/>
    </row>
    <row r="14" spans="1:2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5"/>
      <c r="O14" s="100">
        <f t="shared" si="2"/>
        <v>0</v>
      </c>
      <c r="P14" s="100">
        <f t="shared" si="3"/>
        <v>0</v>
      </c>
      <c r="Q14" s="15"/>
      <c r="R14" s="15"/>
      <c r="S14" s="15"/>
      <c r="T14" s="15"/>
      <c r="U14" s="15"/>
    </row>
    <row r="15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5"/>
      <c r="O15" s="100">
        <f t="shared" si="2"/>
        <v>0</v>
      </c>
      <c r="P15" s="100">
        <f t="shared" si="3"/>
        <v>0</v>
      </c>
      <c r="Q15" s="15"/>
      <c r="R15" s="15"/>
      <c r="S15" s="15"/>
      <c r="T15" s="15"/>
      <c r="U15" s="15"/>
    </row>
    <row r="16" spans="1:2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  <c r="N16" s="15"/>
      <c r="O16" s="100">
        <f t="shared" si="2"/>
        <v>0</v>
      </c>
      <c r="P16" s="100">
        <f t="shared" si="3"/>
        <v>0</v>
      </c>
      <c r="Q16" s="15"/>
      <c r="R16" s="15"/>
      <c r="S16" s="15"/>
      <c r="T16" s="15"/>
      <c r="U16" s="15"/>
    </row>
    <row r="17" spans="1:2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5"/>
      <c r="O17" s="100">
        <f t="shared" si="2"/>
        <v>0</v>
      </c>
      <c r="P17" s="100">
        <f t="shared" si="3"/>
        <v>0</v>
      </c>
      <c r="Q17" s="15"/>
      <c r="R17" s="15"/>
      <c r="S17" s="15"/>
      <c r="T17" s="15"/>
      <c r="U17" s="15"/>
    </row>
    <row r="18" spans="1:2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  <c r="N18" s="15"/>
      <c r="O18" s="100">
        <f t="shared" si="2"/>
        <v>0</v>
      </c>
      <c r="P18" s="100">
        <f t="shared" si="3"/>
        <v>0</v>
      </c>
      <c r="Q18" s="15"/>
      <c r="R18" s="15"/>
      <c r="S18" s="15"/>
      <c r="T18" s="15"/>
      <c r="U18" s="15"/>
    </row>
    <row r="19" spans="1:2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5"/>
      <c r="O19" s="100">
        <f t="shared" si="2"/>
        <v>0</v>
      </c>
      <c r="P19" s="100">
        <f t="shared" si="3"/>
        <v>0</v>
      </c>
      <c r="Q19" s="15"/>
      <c r="R19" s="15"/>
      <c r="S19" s="15"/>
      <c r="T19" s="15"/>
      <c r="U19" s="15"/>
    </row>
    <row r="20" spans="1:2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5"/>
      <c r="O20" s="100">
        <f t="shared" si="2"/>
        <v>0</v>
      </c>
      <c r="P20" s="100">
        <f t="shared" si="3"/>
        <v>0</v>
      </c>
      <c r="Q20" s="15"/>
      <c r="R20" s="15"/>
      <c r="S20" s="15"/>
      <c r="T20" s="15"/>
      <c r="U20" s="15"/>
    </row>
    <row r="21" spans="1: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5"/>
      <c r="O21" s="100">
        <f t="shared" si="2"/>
        <v>0</v>
      </c>
      <c r="P21" s="100">
        <f t="shared" si="3"/>
        <v>0</v>
      </c>
      <c r="Q21" s="15"/>
      <c r="R21" s="15"/>
      <c r="S21" s="15"/>
      <c r="T21" s="15"/>
      <c r="U21" s="15"/>
    </row>
    <row r="22" spans="1:2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5"/>
      <c r="O22" s="100">
        <f t="shared" si="2"/>
        <v>0</v>
      </c>
      <c r="P22" s="100">
        <f t="shared" si="3"/>
        <v>0</v>
      </c>
      <c r="Q22" s="15"/>
      <c r="R22" s="15"/>
      <c r="S22" s="15"/>
      <c r="T22" s="15"/>
      <c r="U22" s="15"/>
    </row>
    <row r="23" spans="1:2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5"/>
      <c r="O23" s="100">
        <f t="shared" si="2"/>
        <v>0</v>
      </c>
      <c r="P23" s="100">
        <f t="shared" si="3"/>
        <v>0</v>
      </c>
      <c r="Q23" s="15"/>
      <c r="R23" s="15"/>
      <c r="S23" s="15"/>
      <c r="T23" s="15"/>
      <c r="U23" s="15"/>
    </row>
    <row r="24" spans="1:2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5"/>
      <c r="O24" s="100">
        <f t="shared" si="2"/>
        <v>0</v>
      </c>
      <c r="P24" s="100">
        <f t="shared" si="3"/>
        <v>0</v>
      </c>
      <c r="Q24" s="15"/>
      <c r="R24" s="15"/>
      <c r="S24" s="15"/>
      <c r="T24" s="15"/>
      <c r="U24" s="15"/>
    </row>
    <row r="25" spans="1:2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  <c r="N25" s="15"/>
      <c r="O25" s="100">
        <f t="shared" si="2"/>
        <v>0</v>
      </c>
      <c r="P25" s="100">
        <f t="shared" si="3"/>
        <v>0</v>
      </c>
      <c r="Q25" s="15"/>
      <c r="R25" s="15"/>
      <c r="S25" s="15"/>
      <c r="T25" s="15"/>
      <c r="U25" s="15"/>
    </row>
    <row r="26" spans="1:2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  <c r="N26" s="15"/>
      <c r="O26" s="100">
        <f t="shared" si="2"/>
        <v>0</v>
      </c>
      <c r="P26" s="100">
        <f t="shared" si="3"/>
        <v>0</v>
      </c>
      <c r="Q26" s="15"/>
      <c r="R26" s="15"/>
      <c r="S26" s="15"/>
      <c r="T26" s="15"/>
      <c r="U26" s="15"/>
    </row>
    <row r="27" spans="1:2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5"/>
      <c r="O27" s="100">
        <f t="shared" si="2"/>
        <v>0</v>
      </c>
      <c r="P27" s="100">
        <f t="shared" si="3"/>
        <v>0</v>
      </c>
      <c r="Q27" s="15"/>
      <c r="R27" s="15"/>
      <c r="S27" s="15"/>
      <c r="T27" s="15"/>
      <c r="U27" s="15"/>
    </row>
    <row r="28" spans="1:2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  <c r="N28" s="15"/>
      <c r="O28" s="100">
        <f t="shared" si="2"/>
        <v>0</v>
      </c>
      <c r="P28" s="100">
        <f t="shared" si="3"/>
        <v>0</v>
      </c>
      <c r="Q28" s="15"/>
      <c r="R28" s="15"/>
      <c r="S28" s="15"/>
      <c r="T28" s="15"/>
      <c r="U28" s="15"/>
    </row>
    <row r="29" spans="1:2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5"/>
      <c r="O29" s="100">
        <f t="shared" si="2"/>
        <v>0</v>
      </c>
      <c r="P29" s="100">
        <f t="shared" si="3"/>
        <v>0</v>
      </c>
      <c r="Q29" s="15"/>
      <c r="R29" s="15"/>
      <c r="S29" s="15"/>
      <c r="T29" s="15"/>
      <c r="U29" s="15"/>
    </row>
    <row r="30" spans="1:2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5"/>
      <c r="O30" s="100">
        <f t="shared" si="2"/>
        <v>0</v>
      </c>
      <c r="P30" s="100">
        <f t="shared" si="3"/>
        <v>0</v>
      </c>
      <c r="Q30" s="15"/>
      <c r="R30" s="15"/>
      <c r="S30" s="15"/>
      <c r="T30" s="15"/>
      <c r="U30" s="15"/>
    </row>
    <row r="31" spans="1:2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  <c r="N31" s="15"/>
      <c r="O31" s="100">
        <f t="shared" si="2"/>
        <v>0</v>
      </c>
      <c r="P31" s="100">
        <f t="shared" si="3"/>
        <v>0</v>
      </c>
      <c r="Q31" s="15"/>
      <c r="R31" s="15"/>
      <c r="S31" s="15"/>
      <c r="T31" s="15"/>
      <c r="U31" s="15"/>
    </row>
    <row r="32" spans="1:2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  <c r="N32" s="15"/>
      <c r="O32" s="100">
        <f t="shared" si="2"/>
        <v>0</v>
      </c>
      <c r="P32" s="100">
        <f t="shared" si="3"/>
        <v>0</v>
      </c>
      <c r="Q32" s="15"/>
      <c r="R32" s="15"/>
      <c r="S32" s="15"/>
      <c r="T32" s="15"/>
      <c r="U32" s="15"/>
    </row>
    <row r="33" spans="1:2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  <c r="N33" s="15"/>
      <c r="O33" s="100">
        <f t="shared" si="2"/>
        <v>0</v>
      </c>
      <c r="P33" s="100">
        <f t="shared" si="3"/>
        <v>0</v>
      </c>
      <c r="Q33" s="15"/>
      <c r="R33" s="15"/>
      <c r="S33" s="15"/>
      <c r="T33" s="15"/>
      <c r="U33" s="15"/>
    </row>
    <row r="34" spans="1:2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5"/>
      <c r="O34" s="100">
        <f t="shared" si="2"/>
        <v>0</v>
      </c>
      <c r="P34" s="100">
        <f t="shared" si="3"/>
        <v>0</v>
      </c>
      <c r="Q34" s="15"/>
      <c r="R34" s="15"/>
      <c r="S34" s="15"/>
      <c r="T34" s="15"/>
      <c r="U34" s="15"/>
    </row>
    <row r="35" spans="1:2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5"/>
      <c r="O35" s="100">
        <f t="shared" si="2"/>
        <v>0</v>
      </c>
      <c r="P35" s="100">
        <f t="shared" si="3"/>
        <v>0</v>
      </c>
      <c r="Q35" s="15"/>
      <c r="R35" s="15"/>
      <c r="S35" s="15"/>
      <c r="T35" s="15"/>
      <c r="U35" s="15"/>
    </row>
    <row r="36" spans="1:2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  <c r="N36" s="15"/>
      <c r="O36" s="100">
        <f t="shared" si="2"/>
        <v>0</v>
      </c>
      <c r="P36" s="100">
        <f t="shared" si="3"/>
        <v>0</v>
      </c>
      <c r="Q36" s="15"/>
      <c r="R36" s="15"/>
      <c r="S36" s="15"/>
      <c r="T36" s="15"/>
      <c r="U36" s="15"/>
    </row>
    <row r="37" spans="1:2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  <c r="N37" s="15"/>
      <c r="O37" s="100">
        <f t="shared" si="2"/>
        <v>0</v>
      </c>
      <c r="P37" s="100">
        <f t="shared" si="3"/>
        <v>0</v>
      </c>
      <c r="Q37" s="15"/>
      <c r="R37" s="15"/>
      <c r="S37" s="15"/>
      <c r="T37" s="15"/>
      <c r="U37" s="15"/>
    </row>
    <row r="38" spans="1:2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5"/>
      <c r="O38" s="100">
        <f t="shared" si="2"/>
        <v>0</v>
      </c>
      <c r="P38" s="100">
        <f t="shared" si="3"/>
        <v>0</v>
      </c>
      <c r="Q38" s="15"/>
      <c r="R38" s="15"/>
      <c r="S38" s="15"/>
      <c r="T38" s="15"/>
      <c r="U38" s="15"/>
    </row>
    <row r="39" spans="1:2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5"/>
      <c r="O39" s="100">
        <f t="shared" si="2"/>
        <v>0</v>
      </c>
      <c r="P39" s="100">
        <f t="shared" si="3"/>
        <v>0</v>
      </c>
      <c r="Q39" s="15"/>
      <c r="R39" s="15"/>
      <c r="S39" s="15"/>
      <c r="T39" s="15"/>
      <c r="U39" s="15"/>
    </row>
    <row r="40" spans="1:2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  <c r="N40" s="15"/>
      <c r="O40" s="100">
        <f t="shared" si="2"/>
        <v>0</v>
      </c>
      <c r="P40" s="100">
        <f t="shared" si="3"/>
        <v>0</v>
      </c>
      <c r="Q40" s="15"/>
      <c r="R40" s="15"/>
      <c r="S40" s="15"/>
      <c r="T40" s="15"/>
      <c r="U40" s="15"/>
    </row>
    <row r="41" spans="1:2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5"/>
      <c r="O41" s="100">
        <f t="shared" si="2"/>
        <v>0</v>
      </c>
      <c r="P41" s="100">
        <f t="shared" si="3"/>
        <v>0</v>
      </c>
      <c r="Q41" s="15"/>
      <c r="R41" s="15"/>
      <c r="S41" s="15"/>
      <c r="T41" s="15"/>
      <c r="U41" s="15"/>
    </row>
    <row r="42" spans="1:2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  <c r="N42" s="15"/>
      <c r="O42" s="100">
        <f t="shared" si="2"/>
        <v>0</v>
      </c>
      <c r="P42" s="100">
        <f t="shared" si="3"/>
        <v>0</v>
      </c>
      <c r="Q42" s="15"/>
      <c r="R42" s="15"/>
      <c r="S42" s="15"/>
      <c r="T42" s="15"/>
      <c r="U42" s="15"/>
    </row>
    <row r="43" spans="1:2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  <c r="N43" s="15"/>
      <c r="O43" s="100">
        <f t="shared" si="2"/>
        <v>0</v>
      </c>
      <c r="P43" s="100">
        <f t="shared" si="3"/>
        <v>0</v>
      </c>
      <c r="Q43" s="15"/>
      <c r="R43" s="15"/>
      <c r="S43" s="15"/>
      <c r="T43" s="15"/>
      <c r="U43" s="15"/>
    </row>
    <row r="44" spans="1:2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  <c r="N44" s="15"/>
      <c r="O44" s="100">
        <f t="shared" si="2"/>
        <v>0</v>
      </c>
      <c r="P44" s="100">
        <f t="shared" si="3"/>
        <v>0</v>
      </c>
      <c r="Q44" s="15"/>
      <c r="R44" s="15"/>
      <c r="S44" s="15"/>
      <c r="T44" s="15"/>
      <c r="U44" s="15"/>
    </row>
    <row r="45" spans="1:2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  <c r="N45" s="15"/>
      <c r="O45" s="100">
        <f t="shared" si="2"/>
        <v>0</v>
      </c>
      <c r="P45" s="100">
        <f t="shared" si="3"/>
        <v>0</v>
      </c>
      <c r="Q45" s="15"/>
      <c r="R45" s="15"/>
      <c r="S45" s="15"/>
      <c r="T45" s="15"/>
      <c r="U45" s="15"/>
    </row>
    <row r="46" spans="1:2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  <c r="N46" s="15"/>
      <c r="O46" s="100">
        <f t="shared" si="2"/>
        <v>0</v>
      </c>
      <c r="P46" s="100">
        <f t="shared" si="3"/>
        <v>0</v>
      </c>
      <c r="Q46" s="15"/>
      <c r="R46" s="15"/>
      <c r="S46" s="15"/>
      <c r="T46" s="15"/>
      <c r="U46" s="15"/>
    </row>
    <row r="47" spans="1:2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  <c r="N47" s="15"/>
      <c r="O47" s="100">
        <f t="shared" si="2"/>
        <v>0</v>
      </c>
      <c r="P47" s="100">
        <f t="shared" si="3"/>
        <v>0</v>
      </c>
      <c r="Q47" s="15"/>
      <c r="R47" s="15"/>
      <c r="S47" s="15"/>
      <c r="T47" s="15"/>
      <c r="U47" s="15"/>
    </row>
    <row r="48" spans="1:2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5"/>
      <c r="O48" s="100">
        <f t="shared" si="2"/>
        <v>0</v>
      </c>
      <c r="P48" s="100">
        <f t="shared" si="3"/>
        <v>0</v>
      </c>
      <c r="Q48" s="15"/>
      <c r="R48" s="15"/>
      <c r="S48" s="15"/>
      <c r="T48" s="15"/>
      <c r="U48" s="15"/>
    </row>
    <row r="49" spans="1:2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  <c r="N49" s="15"/>
      <c r="O49" s="100">
        <f t="shared" si="2"/>
        <v>0</v>
      </c>
      <c r="P49" s="100">
        <f t="shared" si="3"/>
        <v>0</v>
      </c>
      <c r="Q49" s="15"/>
      <c r="R49" s="15"/>
      <c r="S49" s="15"/>
      <c r="T49" s="15"/>
      <c r="U49" s="15"/>
    </row>
    <row r="50" spans="1:2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  <c r="N50" s="15"/>
      <c r="O50" s="100">
        <f t="shared" si="2"/>
        <v>0</v>
      </c>
      <c r="P50" s="100">
        <f t="shared" si="3"/>
        <v>0</v>
      </c>
      <c r="Q50" s="15"/>
      <c r="R50" s="15"/>
      <c r="S50" s="15"/>
      <c r="T50" s="15"/>
      <c r="U50" s="15"/>
    </row>
    <row r="51" spans="1:2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  <c r="N51" s="15"/>
      <c r="O51" s="100">
        <f t="shared" si="2"/>
        <v>0</v>
      </c>
      <c r="P51" s="100">
        <f t="shared" si="3"/>
        <v>0</v>
      </c>
      <c r="Q51" s="15"/>
      <c r="R51" s="15"/>
      <c r="S51" s="15"/>
      <c r="T51" s="15"/>
      <c r="U51" s="15"/>
    </row>
    <row r="52" spans="1:2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  <c r="N52" s="15"/>
      <c r="O52" s="100">
        <f t="shared" si="2"/>
        <v>0</v>
      </c>
      <c r="P52" s="100">
        <f t="shared" si="3"/>
        <v>0</v>
      </c>
      <c r="Q52" s="15"/>
      <c r="R52" s="15"/>
      <c r="S52" s="15"/>
      <c r="T52" s="15"/>
      <c r="U52" s="15"/>
    </row>
    <row r="53" spans="1:2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  <c r="N53" s="15"/>
      <c r="O53" s="100">
        <f t="shared" si="2"/>
        <v>0</v>
      </c>
      <c r="P53" s="100">
        <f t="shared" si="3"/>
        <v>0</v>
      </c>
      <c r="Q53" s="15"/>
      <c r="R53" s="15"/>
      <c r="S53" s="15"/>
      <c r="T53" s="15"/>
      <c r="U53" s="15"/>
    </row>
    <row r="54" spans="1:2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  <c r="N54" s="15"/>
      <c r="O54" s="100">
        <f t="shared" si="2"/>
        <v>0</v>
      </c>
      <c r="P54" s="100">
        <f t="shared" si="3"/>
        <v>0</v>
      </c>
      <c r="Q54" s="15"/>
      <c r="R54" s="15"/>
      <c r="S54" s="15"/>
      <c r="T54" s="15"/>
      <c r="U54" s="15"/>
    </row>
    <row r="55" spans="1:2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5"/>
      <c r="O55" s="100">
        <f t="shared" si="2"/>
        <v>0</v>
      </c>
      <c r="P55" s="100">
        <f t="shared" si="3"/>
        <v>0</v>
      </c>
      <c r="Q55" s="15"/>
      <c r="R55" s="15"/>
      <c r="S55" s="15"/>
      <c r="T55" s="15"/>
      <c r="U55" s="15"/>
    </row>
    <row r="56" spans="1:2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5"/>
      <c r="O56" s="100">
        <f t="shared" si="2"/>
        <v>0</v>
      </c>
      <c r="P56" s="100">
        <f t="shared" si="3"/>
        <v>0</v>
      </c>
      <c r="Q56" s="15"/>
      <c r="R56" s="15"/>
      <c r="S56" s="15"/>
      <c r="T56" s="15"/>
      <c r="U56" s="15"/>
    </row>
    <row r="57" spans="1:2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  <c r="N57" s="15"/>
      <c r="O57" s="100">
        <f t="shared" si="2"/>
        <v>0</v>
      </c>
      <c r="P57" s="100">
        <f t="shared" si="3"/>
        <v>0</v>
      </c>
      <c r="Q57" s="15"/>
      <c r="R57" s="15"/>
      <c r="S57" s="15"/>
      <c r="T57" s="15"/>
      <c r="U57" s="15"/>
    </row>
    <row r="58" spans="1:2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  <c r="N58" s="15"/>
      <c r="O58" s="100">
        <f t="shared" si="2"/>
        <v>0</v>
      </c>
      <c r="P58" s="100">
        <f t="shared" si="3"/>
        <v>0</v>
      </c>
      <c r="Q58" s="15"/>
      <c r="R58" s="15"/>
      <c r="S58" s="15"/>
      <c r="T58" s="15"/>
      <c r="U58" s="15"/>
    </row>
    <row r="59" spans="1:2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  <c r="N59" s="15"/>
      <c r="O59" s="100">
        <f t="shared" si="2"/>
        <v>0</v>
      </c>
      <c r="P59" s="100">
        <f t="shared" si="3"/>
        <v>0</v>
      </c>
      <c r="Q59" s="15"/>
      <c r="R59" s="15"/>
      <c r="S59" s="15"/>
      <c r="T59" s="15"/>
      <c r="U59" s="15"/>
    </row>
    <row r="60" spans="1:2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5"/>
      <c r="O60" s="100">
        <f t="shared" si="2"/>
        <v>0</v>
      </c>
      <c r="P60" s="100">
        <f t="shared" si="3"/>
        <v>0</v>
      </c>
      <c r="Q60" s="15"/>
      <c r="R60" s="15"/>
      <c r="S60" s="15"/>
      <c r="T60" s="15"/>
      <c r="U60" s="15"/>
    </row>
    <row r="61" spans="1:2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6"/>
      <c r="M61" s="16"/>
      <c r="N61" s="15"/>
      <c r="O61" s="100">
        <f t="shared" si="2"/>
        <v>0</v>
      </c>
      <c r="P61" s="100">
        <f t="shared" si="3"/>
        <v>0</v>
      </c>
      <c r="Q61" s="15"/>
      <c r="R61" s="15"/>
      <c r="S61" s="15"/>
      <c r="T61" s="15"/>
      <c r="U61" s="15"/>
    </row>
    <row r="62" spans="1:2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5"/>
      <c r="O62" s="100">
        <f t="shared" si="2"/>
        <v>0</v>
      </c>
      <c r="P62" s="100">
        <f t="shared" si="3"/>
        <v>0</v>
      </c>
      <c r="Q62" s="15"/>
      <c r="R62" s="15"/>
      <c r="S62" s="15"/>
      <c r="T62" s="15"/>
      <c r="U62" s="15"/>
    </row>
    <row r="63" spans="1:2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/>
      <c r="M63" s="16"/>
      <c r="N63" s="15"/>
      <c r="O63" s="100">
        <f t="shared" si="2"/>
        <v>0</v>
      </c>
      <c r="P63" s="100">
        <f t="shared" si="3"/>
        <v>0</v>
      </c>
      <c r="Q63" s="15"/>
      <c r="R63" s="15"/>
      <c r="S63" s="15"/>
      <c r="T63" s="15"/>
      <c r="U63" s="15"/>
    </row>
    <row r="64" spans="1:2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5"/>
      <c r="O64" s="100">
        <f t="shared" si="2"/>
        <v>0</v>
      </c>
      <c r="P64" s="100">
        <f t="shared" si="3"/>
        <v>0</v>
      </c>
      <c r="Q64" s="15"/>
      <c r="R64" s="15"/>
      <c r="S64" s="15"/>
      <c r="T64" s="15"/>
      <c r="U64" s="15"/>
    </row>
    <row r="65" spans="1:2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6"/>
      <c r="N65" s="15"/>
      <c r="O65" s="100">
        <f t="shared" si="2"/>
        <v>0</v>
      </c>
      <c r="P65" s="100">
        <f t="shared" si="3"/>
        <v>0</v>
      </c>
      <c r="Q65" s="15"/>
      <c r="R65" s="15"/>
      <c r="S65" s="15"/>
      <c r="T65" s="15"/>
      <c r="U65" s="15"/>
    </row>
    <row r="66" spans="1:2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6"/>
      <c r="M66" s="16"/>
      <c r="N66" s="15"/>
      <c r="O66" s="100">
        <f t="shared" si="2"/>
        <v>0</v>
      </c>
      <c r="P66" s="100">
        <f t="shared" si="3"/>
        <v>0</v>
      </c>
      <c r="Q66" s="15"/>
      <c r="R66" s="15"/>
      <c r="S66" s="15"/>
      <c r="T66" s="15"/>
      <c r="U66" s="15"/>
    </row>
    <row r="67" spans="1:2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6"/>
      <c r="M67" s="16"/>
      <c r="N67" s="15"/>
      <c r="O67" s="100">
        <f t="shared" si="2"/>
        <v>0</v>
      </c>
      <c r="P67" s="100">
        <f t="shared" si="3"/>
        <v>0</v>
      </c>
      <c r="Q67" s="15"/>
      <c r="R67" s="15"/>
      <c r="S67" s="15"/>
      <c r="T67" s="15"/>
      <c r="U67" s="15"/>
    </row>
    <row r="68" spans="1:2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6"/>
      <c r="M68" s="16"/>
      <c r="N68" s="15"/>
      <c r="O68" s="100">
        <f t="shared" si="2"/>
        <v>0</v>
      </c>
      <c r="P68" s="100">
        <f t="shared" si="3"/>
        <v>0</v>
      </c>
      <c r="Q68" s="15"/>
      <c r="R68" s="15"/>
      <c r="S68" s="15"/>
      <c r="T68" s="15"/>
      <c r="U68" s="15"/>
    </row>
    <row r="69" spans="1:2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6"/>
      <c r="M69" s="16"/>
      <c r="N69" s="15"/>
      <c r="O69" s="100">
        <f t="shared" si="2"/>
        <v>0</v>
      </c>
      <c r="P69" s="100">
        <f t="shared" si="3"/>
        <v>0</v>
      </c>
      <c r="Q69" s="15"/>
      <c r="R69" s="15"/>
      <c r="S69" s="15"/>
      <c r="T69" s="15"/>
      <c r="U69" s="15"/>
    </row>
    <row r="70" spans="1:2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6"/>
      <c r="N70" s="15"/>
      <c r="O70" s="100">
        <f t="shared" si="2"/>
        <v>0</v>
      </c>
      <c r="P70" s="100">
        <f t="shared" si="3"/>
        <v>0</v>
      </c>
      <c r="Q70" s="15"/>
      <c r="R70" s="15"/>
      <c r="S70" s="15"/>
      <c r="T70" s="15"/>
      <c r="U70" s="15"/>
    </row>
    <row r="71" spans="1:2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5"/>
      <c r="O71" s="100">
        <f t="shared" si="2"/>
        <v>0</v>
      </c>
      <c r="P71" s="100">
        <f t="shared" si="3"/>
        <v>0</v>
      </c>
      <c r="Q71" s="15"/>
      <c r="R71" s="15"/>
      <c r="S71" s="15"/>
      <c r="T71" s="15"/>
      <c r="U71" s="15"/>
    </row>
    <row r="72" spans="1:2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6"/>
      <c r="N72" s="15"/>
      <c r="O72" s="100">
        <f t="shared" ref="O72:O135" si="4">IF(N72="BV", L72+M72,0)</f>
        <v>0</v>
      </c>
      <c r="P72" s="100">
        <f t="shared" ref="P72:P135" si="5">IF(N72="KV", L72+M72,0)</f>
        <v>0</v>
      </c>
      <c r="Q72" s="15"/>
      <c r="R72" s="15"/>
      <c r="S72" s="15"/>
      <c r="T72" s="15"/>
      <c r="U72" s="15"/>
    </row>
    <row r="73" spans="1:2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6"/>
      <c r="M73" s="16"/>
      <c r="N73" s="15"/>
      <c r="O73" s="100">
        <f t="shared" si="4"/>
        <v>0</v>
      </c>
      <c r="P73" s="100">
        <f t="shared" si="5"/>
        <v>0</v>
      </c>
      <c r="Q73" s="15"/>
      <c r="R73" s="15"/>
      <c r="S73" s="15"/>
      <c r="T73" s="15"/>
      <c r="U73" s="15"/>
    </row>
    <row r="74" spans="1:2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6"/>
      <c r="M74" s="16"/>
      <c r="N74" s="15"/>
      <c r="O74" s="100">
        <f t="shared" si="4"/>
        <v>0</v>
      </c>
      <c r="P74" s="100">
        <f t="shared" si="5"/>
        <v>0</v>
      </c>
      <c r="Q74" s="15"/>
      <c r="R74" s="15"/>
      <c r="S74" s="15"/>
      <c r="T74" s="15"/>
      <c r="U74" s="15"/>
    </row>
    <row r="75" spans="1:2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6"/>
      <c r="M75" s="16"/>
      <c r="N75" s="15"/>
      <c r="O75" s="100">
        <f t="shared" si="4"/>
        <v>0</v>
      </c>
      <c r="P75" s="100">
        <f t="shared" si="5"/>
        <v>0</v>
      </c>
      <c r="Q75" s="15"/>
      <c r="R75" s="15"/>
      <c r="S75" s="15"/>
      <c r="T75" s="15"/>
      <c r="U75" s="15"/>
    </row>
    <row r="76" spans="1:2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6"/>
      <c r="M76" s="16"/>
      <c r="N76" s="15"/>
      <c r="O76" s="100">
        <f t="shared" si="4"/>
        <v>0</v>
      </c>
      <c r="P76" s="100">
        <f t="shared" si="5"/>
        <v>0</v>
      </c>
      <c r="Q76" s="15"/>
      <c r="R76" s="15"/>
      <c r="S76" s="15"/>
      <c r="T76" s="15"/>
      <c r="U76" s="15"/>
    </row>
    <row r="77" spans="1:2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6"/>
      <c r="M77" s="16"/>
      <c r="N77" s="15"/>
      <c r="O77" s="100">
        <f t="shared" si="4"/>
        <v>0</v>
      </c>
      <c r="P77" s="100">
        <f t="shared" si="5"/>
        <v>0</v>
      </c>
      <c r="Q77" s="15"/>
      <c r="R77" s="15"/>
      <c r="S77" s="15"/>
      <c r="T77" s="15"/>
      <c r="U77" s="15"/>
    </row>
    <row r="78" spans="1:2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6"/>
      <c r="M78" s="16"/>
      <c r="N78" s="15"/>
      <c r="O78" s="100">
        <f t="shared" si="4"/>
        <v>0</v>
      </c>
      <c r="P78" s="100">
        <f t="shared" si="5"/>
        <v>0</v>
      </c>
      <c r="Q78" s="15"/>
      <c r="R78" s="15"/>
      <c r="S78" s="15"/>
      <c r="T78" s="15"/>
      <c r="U78" s="15"/>
    </row>
    <row r="79" spans="1:2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6"/>
      <c r="M79" s="16"/>
      <c r="N79" s="15"/>
      <c r="O79" s="100">
        <f t="shared" si="4"/>
        <v>0</v>
      </c>
      <c r="P79" s="100">
        <f t="shared" si="5"/>
        <v>0</v>
      </c>
      <c r="Q79" s="15"/>
      <c r="R79" s="15"/>
      <c r="S79" s="15"/>
      <c r="T79" s="15"/>
      <c r="U79" s="15"/>
    </row>
    <row r="80" spans="1:2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6"/>
      <c r="M80" s="16"/>
      <c r="N80" s="15"/>
      <c r="O80" s="100">
        <f t="shared" si="4"/>
        <v>0</v>
      </c>
      <c r="P80" s="100">
        <f t="shared" si="5"/>
        <v>0</v>
      </c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6"/>
      <c r="N81" s="15"/>
      <c r="O81" s="100">
        <f t="shared" si="4"/>
        <v>0</v>
      </c>
      <c r="P81" s="100">
        <f t="shared" si="5"/>
        <v>0</v>
      </c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5"/>
      <c r="O82" s="100">
        <f t="shared" si="4"/>
        <v>0</v>
      </c>
      <c r="P82" s="100">
        <f t="shared" si="5"/>
        <v>0</v>
      </c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6"/>
      <c r="M83" s="16"/>
      <c r="N83" s="15"/>
      <c r="O83" s="100">
        <f t="shared" si="4"/>
        <v>0</v>
      </c>
      <c r="P83" s="100">
        <f t="shared" si="5"/>
        <v>0</v>
      </c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6"/>
      <c r="M84" s="16"/>
      <c r="N84" s="15"/>
      <c r="O84" s="100">
        <f t="shared" si="4"/>
        <v>0</v>
      </c>
      <c r="P84" s="100">
        <f t="shared" si="5"/>
        <v>0</v>
      </c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6"/>
      <c r="M85" s="16"/>
      <c r="N85" s="15"/>
      <c r="O85" s="100">
        <f t="shared" si="4"/>
        <v>0</v>
      </c>
      <c r="P85" s="100">
        <f t="shared" si="5"/>
        <v>0</v>
      </c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6"/>
      <c r="M86" s="16"/>
      <c r="N86" s="15"/>
      <c r="O86" s="100">
        <f t="shared" si="4"/>
        <v>0</v>
      </c>
      <c r="P86" s="100">
        <f t="shared" si="5"/>
        <v>0</v>
      </c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6"/>
      <c r="M87" s="16"/>
      <c r="N87" s="15"/>
      <c r="O87" s="100">
        <f t="shared" si="4"/>
        <v>0</v>
      </c>
      <c r="P87" s="100">
        <f t="shared" si="5"/>
        <v>0</v>
      </c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6"/>
      <c r="M88" s="16"/>
      <c r="N88" s="15"/>
      <c r="O88" s="100">
        <f t="shared" si="4"/>
        <v>0</v>
      </c>
      <c r="P88" s="100">
        <f t="shared" si="5"/>
        <v>0</v>
      </c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6"/>
      <c r="M89" s="16"/>
      <c r="N89" s="15"/>
      <c r="O89" s="100">
        <f t="shared" si="4"/>
        <v>0</v>
      </c>
      <c r="P89" s="100">
        <f t="shared" si="5"/>
        <v>0</v>
      </c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6"/>
      <c r="M90" s="16"/>
      <c r="N90" s="15"/>
      <c r="O90" s="100">
        <f t="shared" si="4"/>
        <v>0</v>
      </c>
      <c r="P90" s="100">
        <f t="shared" si="5"/>
        <v>0</v>
      </c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16"/>
      <c r="N91" s="15"/>
      <c r="O91" s="100">
        <f t="shared" si="4"/>
        <v>0</v>
      </c>
      <c r="P91" s="100">
        <f t="shared" si="5"/>
        <v>0</v>
      </c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6"/>
      <c r="M92" s="16"/>
      <c r="N92" s="15"/>
      <c r="O92" s="100">
        <f t="shared" si="4"/>
        <v>0</v>
      </c>
      <c r="P92" s="100">
        <f t="shared" si="5"/>
        <v>0</v>
      </c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16"/>
      <c r="N93" s="15"/>
      <c r="O93" s="100">
        <f t="shared" si="4"/>
        <v>0</v>
      </c>
      <c r="P93" s="100">
        <f t="shared" si="5"/>
        <v>0</v>
      </c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6"/>
      <c r="M94" s="16"/>
      <c r="N94" s="15"/>
      <c r="O94" s="100">
        <f t="shared" si="4"/>
        <v>0</v>
      </c>
      <c r="P94" s="100">
        <f t="shared" si="5"/>
        <v>0</v>
      </c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16"/>
      <c r="N95" s="15"/>
      <c r="O95" s="100">
        <f t="shared" si="4"/>
        <v>0</v>
      </c>
      <c r="P95" s="100">
        <f t="shared" si="5"/>
        <v>0</v>
      </c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6"/>
      <c r="M96" s="16"/>
      <c r="N96" s="15"/>
      <c r="O96" s="100">
        <f t="shared" si="4"/>
        <v>0</v>
      </c>
      <c r="P96" s="100">
        <f t="shared" si="5"/>
        <v>0</v>
      </c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16"/>
      <c r="N97" s="15"/>
      <c r="O97" s="100">
        <f t="shared" si="4"/>
        <v>0</v>
      </c>
      <c r="P97" s="100">
        <f t="shared" si="5"/>
        <v>0</v>
      </c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6"/>
      <c r="M98" s="16"/>
      <c r="N98" s="15"/>
      <c r="O98" s="100">
        <f t="shared" si="4"/>
        <v>0</v>
      </c>
      <c r="P98" s="100">
        <f t="shared" si="5"/>
        <v>0</v>
      </c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16"/>
      <c r="N99" s="15"/>
      <c r="O99" s="100">
        <f t="shared" si="4"/>
        <v>0</v>
      </c>
      <c r="P99" s="100">
        <f t="shared" si="5"/>
        <v>0</v>
      </c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6"/>
      <c r="M100" s="16"/>
      <c r="N100" s="15"/>
      <c r="O100" s="100">
        <f t="shared" si="4"/>
        <v>0</v>
      </c>
      <c r="P100" s="100">
        <f t="shared" si="5"/>
        <v>0</v>
      </c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16"/>
      <c r="N101" s="15"/>
      <c r="O101" s="100">
        <f t="shared" si="4"/>
        <v>0</v>
      </c>
      <c r="P101" s="100">
        <f t="shared" si="5"/>
        <v>0</v>
      </c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6"/>
      <c r="M102" s="16"/>
      <c r="N102" s="15"/>
      <c r="O102" s="100">
        <f t="shared" si="4"/>
        <v>0</v>
      </c>
      <c r="P102" s="100">
        <f t="shared" si="5"/>
        <v>0</v>
      </c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16"/>
      <c r="N103" s="15"/>
      <c r="O103" s="100">
        <f t="shared" si="4"/>
        <v>0</v>
      </c>
      <c r="P103" s="100">
        <f t="shared" si="5"/>
        <v>0</v>
      </c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6"/>
      <c r="M104" s="16"/>
      <c r="N104" s="15"/>
      <c r="O104" s="100">
        <f t="shared" si="4"/>
        <v>0</v>
      </c>
      <c r="P104" s="100">
        <f t="shared" si="5"/>
        <v>0</v>
      </c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16"/>
      <c r="N105" s="15"/>
      <c r="O105" s="100">
        <f t="shared" si="4"/>
        <v>0</v>
      </c>
      <c r="P105" s="100">
        <f t="shared" si="5"/>
        <v>0</v>
      </c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6"/>
      <c r="M106" s="16"/>
      <c r="N106" s="15"/>
      <c r="O106" s="100">
        <f t="shared" si="4"/>
        <v>0</v>
      </c>
      <c r="P106" s="100">
        <f t="shared" si="5"/>
        <v>0</v>
      </c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16"/>
      <c r="N107" s="15"/>
      <c r="O107" s="100">
        <f t="shared" si="4"/>
        <v>0</v>
      </c>
      <c r="P107" s="100">
        <f t="shared" si="5"/>
        <v>0</v>
      </c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6"/>
      <c r="M108" s="16"/>
      <c r="N108" s="15"/>
      <c r="O108" s="100">
        <f t="shared" si="4"/>
        <v>0</v>
      </c>
      <c r="P108" s="100">
        <f t="shared" si="5"/>
        <v>0</v>
      </c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16"/>
      <c r="N109" s="15"/>
      <c r="O109" s="100">
        <f t="shared" si="4"/>
        <v>0</v>
      </c>
      <c r="P109" s="100">
        <f t="shared" si="5"/>
        <v>0</v>
      </c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6"/>
      <c r="M110" s="16"/>
      <c r="N110" s="15"/>
      <c r="O110" s="100">
        <f t="shared" si="4"/>
        <v>0</v>
      </c>
      <c r="P110" s="100">
        <f t="shared" si="5"/>
        <v>0</v>
      </c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16"/>
      <c r="N111" s="15"/>
      <c r="O111" s="100">
        <f t="shared" si="4"/>
        <v>0</v>
      </c>
      <c r="P111" s="100">
        <f t="shared" si="5"/>
        <v>0</v>
      </c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6"/>
      <c r="M112" s="16"/>
      <c r="N112" s="15"/>
      <c r="O112" s="100">
        <f t="shared" si="4"/>
        <v>0</v>
      </c>
      <c r="P112" s="100">
        <f t="shared" si="5"/>
        <v>0</v>
      </c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16"/>
      <c r="N113" s="15"/>
      <c r="O113" s="100">
        <f t="shared" si="4"/>
        <v>0</v>
      </c>
      <c r="P113" s="100">
        <f t="shared" si="5"/>
        <v>0</v>
      </c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6"/>
      <c r="M114" s="16"/>
      <c r="N114" s="15"/>
      <c r="O114" s="100">
        <f t="shared" si="4"/>
        <v>0</v>
      </c>
      <c r="P114" s="100">
        <f t="shared" si="5"/>
        <v>0</v>
      </c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16"/>
      <c r="N115" s="15"/>
      <c r="O115" s="100">
        <f t="shared" si="4"/>
        <v>0</v>
      </c>
      <c r="P115" s="100">
        <f t="shared" si="5"/>
        <v>0</v>
      </c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6"/>
      <c r="M116" s="16"/>
      <c r="N116" s="15"/>
      <c r="O116" s="100">
        <f t="shared" si="4"/>
        <v>0</v>
      </c>
      <c r="P116" s="100">
        <f t="shared" si="5"/>
        <v>0</v>
      </c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16"/>
      <c r="N117" s="15"/>
      <c r="O117" s="100">
        <f t="shared" si="4"/>
        <v>0</v>
      </c>
      <c r="P117" s="100">
        <f t="shared" si="5"/>
        <v>0</v>
      </c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6"/>
      <c r="M118" s="16"/>
      <c r="N118" s="15"/>
      <c r="O118" s="100">
        <f t="shared" si="4"/>
        <v>0</v>
      </c>
      <c r="P118" s="100">
        <f t="shared" si="5"/>
        <v>0</v>
      </c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6"/>
      <c r="M119" s="16"/>
      <c r="N119" s="15"/>
      <c r="O119" s="100">
        <f t="shared" si="4"/>
        <v>0</v>
      </c>
      <c r="P119" s="100">
        <f t="shared" si="5"/>
        <v>0</v>
      </c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6"/>
      <c r="M120" s="16"/>
      <c r="N120" s="15"/>
      <c r="O120" s="100">
        <f t="shared" si="4"/>
        <v>0</v>
      </c>
      <c r="P120" s="100">
        <f t="shared" si="5"/>
        <v>0</v>
      </c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6"/>
      <c r="M121" s="16"/>
      <c r="N121" s="15"/>
      <c r="O121" s="100">
        <f t="shared" si="4"/>
        <v>0</v>
      </c>
      <c r="P121" s="100">
        <f t="shared" si="5"/>
        <v>0</v>
      </c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6"/>
      <c r="M122" s="16"/>
      <c r="N122" s="15"/>
      <c r="O122" s="100">
        <f t="shared" si="4"/>
        <v>0</v>
      </c>
      <c r="P122" s="100">
        <f t="shared" si="5"/>
        <v>0</v>
      </c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6"/>
      <c r="M123" s="16"/>
      <c r="N123" s="15"/>
      <c r="O123" s="100">
        <f t="shared" si="4"/>
        <v>0</v>
      </c>
      <c r="P123" s="100">
        <f t="shared" si="5"/>
        <v>0</v>
      </c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6"/>
      <c r="M124" s="16"/>
      <c r="N124" s="15"/>
      <c r="O124" s="100">
        <f t="shared" si="4"/>
        <v>0</v>
      </c>
      <c r="P124" s="100">
        <f t="shared" si="5"/>
        <v>0</v>
      </c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6"/>
      <c r="M125" s="16"/>
      <c r="N125" s="15"/>
      <c r="O125" s="100">
        <f t="shared" si="4"/>
        <v>0</v>
      </c>
      <c r="P125" s="100">
        <f t="shared" si="5"/>
        <v>0</v>
      </c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6"/>
      <c r="M126" s="16"/>
      <c r="N126" s="15"/>
      <c r="O126" s="100">
        <f t="shared" si="4"/>
        <v>0</v>
      </c>
      <c r="P126" s="100">
        <f t="shared" si="5"/>
        <v>0</v>
      </c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6"/>
      <c r="M127" s="16"/>
      <c r="N127" s="15"/>
      <c r="O127" s="100">
        <f t="shared" si="4"/>
        <v>0</v>
      </c>
      <c r="P127" s="100">
        <f t="shared" si="5"/>
        <v>0</v>
      </c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6"/>
      <c r="M128" s="16"/>
      <c r="N128" s="15"/>
      <c r="O128" s="100">
        <f t="shared" si="4"/>
        <v>0</v>
      </c>
      <c r="P128" s="100">
        <f t="shared" si="5"/>
        <v>0</v>
      </c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6"/>
      <c r="N129" s="15"/>
      <c r="O129" s="100">
        <f t="shared" si="4"/>
        <v>0</v>
      </c>
      <c r="P129" s="100">
        <f t="shared" si="5"/>
        <v>0</v>
      </c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5"/>
      <c r="O130" s="100">
        <f t="shared" si="4"/>
        <v>0</v>
      </c>
      <c r="P130" s="100">
        <f t="shared" si="5"/>
        <v>0</v>
      </c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5"/>
      <c r="O131" s="100">
        <f t="shared" si="4"/>
        <v>0</v>
      </c>
      <c r="P131" s="100">
        <f t="shared" si="5"/>
        <v>0</v>
      </c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5"/>
      <c r="O132" s="100">
        <f t="shared" si="4"/>
        <v>0</v>
      </c>
      <c r="P132" s="100">
        <f t="shared" si="5"/>
        <v>0</v>
      </c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5"/>
      <c r="O133" s="100">
        <f t="shared" si="4"/>
        <v>0</v>
      </c>
      <c r="P133" s="100">
        <f t="shared" si="5"/>
        <v>0</v>
      </c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5"/>
      <c r="O134" s="100">
        <f t="shared" si="4"/>
        <v>0</v>
      </c>
      <c r="P134" s="100">
        <f t="shared" si="5"/>
        <v>0</v>
      </c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5"/>
      <c r="O135" s="100">
        <f t="shared" si="4"/>
        <v>0</v>
      </c>
      <c r="P135" s="100">
        <f t="shared" si="5"/>
        <v>0</v>
      </c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5"/>
      <c r="O136" s="100">
        <f t="shared" ref="O136:O199" si="6">IF(N136="BV", L136+M136,0)</f>
        <v>0</v>
      </c>
      <c r="P136" s="100">
        <f t="shared" ref="P136:P199" si="7">IF(N136="KV", L136+M136,0)</f>
        <v>0</v>
      </c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5"/>
      <c r="O137" s="100">
        <f t="shared" si="6"/>
        <v>0</v>
      </c>
      <c r="P137" s="100">
        <f t="shared" si="7"/>
        <v>0</v>
      </c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6"/>
      <c r="M138" s="16"/>
      <c r="N138" s="15"/>
      <c r="O138" s="100">
        <f t="shared" si="6"/>
        <v>0</v>
      </c>
      <c r="P138" s="100">
        <f t="shared" si="7"/>
        <v>0</v>
      </c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6"/>
      <c r="M139" s="16"/>
      <c r="N139" s="15"/>
      <c r="O139" s="100">
        <f t="shared" si="6"/>
        <v>0</v>
      </c>
      <c r="P139" s="100">
        <f t="shared" si="7"/>
        <v>0</v>
      </c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6"/>
      <c r="M140" s="16"/>
      <c r="N140" s="15"/>
      <c r="O140" s="100">
        <f t="shared" si="6"/>
        <v>0</v>
      </c>
      <c r="P140" s="100">
        <f t="shared" si="7"/>
        <v>0</v>
      </c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6"/>
      <c r="M141" s="16"/>
      <c r="N141" s="15"/>
      <c r="O141" s="100">
        <f t="shared" si="6"/>
        <v>0</v>
      </c>
      <c r="P141" s="100">
        <f t="shared" si="7"/>
        <v>0</v>
      </c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6"/>
      <c r="M142" s="16"/>
      <c r="N142" s="15"/>
      <c r="O142" s="100">
        <f t="shared" si="6"/>
        <v>0</v>
      </c>
      <c r="P142" s="100">
        <f t="shared" si="7"/>
        <v>0</v>
      </c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6"/>
      <c r="M143" s="16"/>
      <c r="N143" s="15"/>
      <c r="O143" s="100">
        <f t="shared" si="6"/>
        <v>0</v>
      </c>
      <c r="P143" s="100">
        <f t="shared" si="7"/>
        <v>0</v>
      </c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6"/>
      <c r="M144" s="16"/>
      <c r="N144" s="15"/>
      <c r="O144" s="100">
        <f t="shared" si="6"/>
        <v>0</v>
      </c>
      <c r="P144" s="100">
        <f t="shared" si="7"/>
        <v>0</v>
      </c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6"/>
      <c r="M145" s="16"/>
      <c r="N145" s="15"/>
      <c r="O145" s="100">
        <f t="shared" si="6"/>
        <v>0</v>
      </c>
      <c r="P145" s="100">
        <f t="shared" si="7"/>
        <v>0</v>
      </c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6"/>
      <c r="M146" s="16"/>
      <c r="N146" s="15"/>
      <c r="O146" s="100">
        <f t="shared" si="6"/>
        <v>0</v>
      </c>
      <c r="P146" s="100">
        <f t="shared" si="7"/>
        <v>0</v>
      </c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6"/>
      <c r="M147" s="16"/>
      <c r="N147" s="15"/>
      <c r="O147" s="100">
        <f t="shared" si="6"/>
        <v>0</v>
      </c>
      <c r="P147" s="100">
        <f t="shared" si="7"/>
        <v>0</v>
      </c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6"/>
      <c r="M148" s="16"/>
      <c r="N148" s="15"/>
      <c r="O148" s="100">
        <f t="shared" si="6"/>
        <v>0</v>
      </c>
      <c r="P148" s="100">
        <f t="shared" si="7"/>
        <v>0</v>
      </c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6"/>
      <c r="M149" s="16"/>
      <c r="N149" s="15"/>
      <c r="O149" s="100">
        <f t="shared" si="6"/>
        <v>0</v>
      </c>
      <c r="P149" s="100">
        <f t="shared" si="7"/>
        <v>0</v>
      </c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6"/>
      <c r="M150" s="16"/>
      <c r="N150" s="15"/>
      <c r="O150" s="100">
        <f t="shared" si="6"/>
        <v>0</v>
      </c>
      <c r="P150" s="100">
        <f t="shared" si="7"/>
        <v>0</v>
      </c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6"/>
      <c r="M151" s="16"/>
      <c r="N151" s="15"/>
      <c r="O151" s="100">
        <f t="shared" si="6"/>
        <v>0</v>
      </c>
      <c r="P151" s="100">
        <f t="shared" si="7"/>
        <v>0</v>
      </c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6"/>
      <c r="M152" s="16"/>
      <c r="N152" s="15"/>
      <c r="O152" s="100">
        <f t="shared" si="6"/>
        <v>0</v>
      </c>
      <c r="P152" s="100">
        <f t="shared" si="7"/>
        <v>0</v>
      </c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6"/>
      <c r="M153" s="16"/>
      <c r="N153" s="15"/>
      <c r="O153" s="100">
        <f t="shared" si="6"/>
        <v>0</v>
      </c>
      <c r="P153" s="100">
        <f t="shared" si="7"/>
        <v>0</v>
      </c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6"/>
      <c r="N154" s="15"/>
      <c r="O154" s="100">
        <f t="shared" si="6"/>
        <v>0</v>
      </c>
      <c r="P154" s="100">
        <f t="shared" si="7"/>
        <v>0</v>
      </c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6"/>
      <c r="M155" s="16"/>
      <c r="N155" s="15"/>
      <c r="O155" s="100">
        <f t="shared" si="6"/>
        <v>0</v>
      </c>
      <c r="P155" s="100">
        <f t="shared" si="7"/>
        <v>0</v>
      </c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6"/>
      <c r="M156" s="16"/>
      <c r="N156" s="15"/>
      <c r="O156" s="100">
        <f t="shared" si="6"/>
        <v>0</v>
      </c>
      <c r="P156" s="100">
        <f t="shared" si="7"/>
        <v>0</v>
      </c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6"/>
      <c r="M157" s="16"/>
      <c r="N157" s="15"/>
      <c r="O157" s="100">
        <f t="shared" si="6"/>
        <v>0</v>
      </c>
      <c r="P157" s="100">
        <f t="shared" si="7"/>
        <v>0</v>
      </c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6"/>
      <c r="M158" s="16"/>
      <c r="N158" s="15"/>
      <c r="O158" s="100">
        <f t="shared" si="6"/>
        <v>0</v>
      </c>
      <c r="P158" s="100">
        <f t="shared" si="7"/>
        <v>0</v>
      </c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6"/>
      <c r="M159" s="16"/>
      <c r="N159" s="15"/>
      <c r="O159" s="100">
        <f t="shared" si="6"/>
        <v>0</v>
      </c>
      <c r="P159" s="100">
        <f t="shared" si="7"/>
        <v>0</v>
      </c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6"/>
      <c r="M160" s="16"/>
      <c r="N160" s="15"/>
      <c r="O160" s="100">
        <f t="shared" si="6"/>
        <v>0</v>
      </c>
      <c r="P160" s="100">
        <f t="shared" si="7"/>
        <v>0</v>
      </c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6"/>
      <c r="M161" s="16"/>
      <c r="N161" s="15"/>
      <c r="O161" s="100">
        <f t="shared" si="6"/>
        <v>0</v>
      </c>
      <c r="P161" s="100">
        <f t="shared" si="7"/>
        <v>0</v>
      </c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6"/>
      <c r="M162" s="16"/>
      <c r="N162" s="15"/>
      <c r="O162" s="100">
        <f t="shared" si="6"/>
        <v>0</v>
      </c>
      <c r="P162" s="100">
        <f t="shared" si="7"/>
        <v>0</v>
      </c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6"/>
      <c r="M163" s="16"/>
      <c r="N163" s="15"/>
      <c r="O163" s="100">
        <f t="shared" si="6"/>
        <v>0</v>
      </c>
      <c r="P163" s="100">
        <f t="shared" si="7"/>
        <v>0</v>
      </c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6"/>
      <c r="M164" s="16"/>
      <c r="N164" s="15"/>
      <c r="O164" s="100">
        <f t="shared" si="6"/>
        <v>0</v>
      </c>
      <c r="P164" s="100">
        <f t="shared" si="7"/>
        <v>0</v>
      </c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6"/>
      <c r="M165" s="16"/>
      <c r="N165" s="15"/>
      <c r="O165" s="100">
        <f t="shared" si="6"/>
        <v>0</v>
      </c>
      <c r="P165" s="100">
        <f t="shared" si="7"/>
        <v>0</v>
      </c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6"/>
      <c r="M166" s="16"/>
      <c r="N166" s="15"/>
      <c r="O166" s="100">
        <f t="shared" si="6"/>
        <v>0</v>
      </c>
      <c r="P166" s="100">
        <f t="shared" si="7"/>
        <v>0</v>
      </c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6"/>
      <c r="M167" s="16"/>
      <c r="N167" s="15"/>
      <c r="O167" s="100">
        <f t="shared" si="6"/>
        <v>0</v>
      </c>
      <c r="P167" s="100">
        <f t="shared" si="7"/>
        <v>0</v>
      </c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6"/>
      <c r="M168" s="16"/>
      <c r="N168" s="15"/>
      <c r="O168" s="100">
        <f t="shared" si="6"/>
        <v>0</v>
      </c>
      <c r="P168" s="100">
        <f t="shared" si="7"/>
        <v>0</v>
      </c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6"/>
      <c r="M169" s="16"/>
      <c r="N169" s="15"/>
      <c r="O169" s="100">
        <f t="shared" si="6"/>
        <v>0</v>
      </c>
      <c r="P169" s="100">
        <f t="shared" si="7"/>
        <v>0</v>
      </c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6"/>
      <c r="M170" s="16"/>
      <c r="N170" s="15"/>
      <c r="O170" s="100">
        <f t="shared" si="6"/>
        <v>0</v>
      </c>
      <c r="P170" s="100">
        <f t="shared" si="7"/>
        <v>0</v>
      </c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6"/>
      <c r="M171" s="16"/>
      <c r="N171" s="15"/>
      <c r="O171" s="100">
        <f t="shared" si="6"/>
        <v>0</v>
      </c>
      <c r="P171" s="100">
        <f t="shared" si="7"/>
        <v>0</v>
      </c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6"/>
      <c r="M172" s="16"/>
      <c r="N172" s="15"/>
      <c r="O172" s="100">
        <f t="shared" si="6"/>
        <v>0</v>
      </c>
      <c r="P172" s="100">
        <f t="shared" si="7"/>
        <v>0</v>
      </c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M173" s="16"/>
      <c r="N173" s="15"/>
      <c r="O173" s="100">
        <f t="shared" si="6"/>
        <v>0</v>
      </c>
      <c r="P173" s="100">
        <f t="shared" si="7"/>
        <v>0</v>
      </c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6"/>
      <c r="M174" s="16"/>
      <c r="N174" s="15"/>
      <c r="O174" s="100">
        <f t="shared" si="6"/>
        <v>0</v>
      </c>
      <c r="P174" s="100">
        <f t="shared" si="7"/>
        <v>0</v>
      </c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6"/>
      <c r="M175" s="16"/>
      <c r="N175" s="15"/>
      <c r="O175" s="100">
        <f t="shared" si="6"/>
        <v>0</v>
      </c>
      <c r="P175" s="100">
        <f t="shared" si="7"/>
        <v>0</v>
      </c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6"/>
      <c r="M176" s="16"/>
      <c r="N176" s="15"/>
      <c r="O176" s="100">
        <f t="shared" si="6"/>
        <v>0</v>
      </c>
      <c r="P176" s="100">
        <f t="shared" si="7"/>
        <v>0</v>
      </c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6"/>
      <c r="M177" s="16"/>
      <c r="N177" s="15"/>
      <c r="O177" s="100">
        <f t="shared" si="6"/>
        <v>0</v>
      </c>
      <c r="P177" s="100">
        <f t="shared" si="7"/>
        <v>0</v>
      </c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6"/>
      <c r="M178" s="16"/>
      <c r="N178" s="15"/>
      <c r="O178" s="100">
        <f t="shared" si="6"/>
        <v>0</v>
      </c>
      <c r="P178" s="100">
        <f t="shared" si="7"/>
        <v>0</v>
      </c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6"/>
      <c r="M179" s="16"/>
      <c r="N179" s="15"/>
      <c r="O179" s="100">
        <f t="shared" si="6"/>
        <v>0</v>
      </c>
      <c r="P179" s="100">
        <f t="shared" si="7"/>
        <v>0</v>
      </c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6"/>
      <c r="M180" s="16"/>
      <c r="N180" s="15"/>
      <c r="O180" s="100">
        <f t="shared" si="6"/>
        <v>0</v>
      </c>
      <c r="P180" s="100">
        <f t="shared" si="7"/>
        <v>0</v>
      </c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6"/>
      <c r="M181" s="16"/>
      <c r="N181" s="15"/>
      <c r="O181" s="100">
        <f t="shared" si="6"/>
        <v>0</v>
      </c>
      <c r="P181" s="100">
        <f t="shared" si="7"/>
        <v>0</v>
      </c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6"/>
      <c r="M182" s="16"/>
      <c r="N182" s="15"/>
      <c r="O182" s="100">
        <f t="shared" si="6"/>
        <v>0</v>
      </c>
      <c r="P182" s="100">
        <f t="shared" si="7"/>
        <v>0</v>
      </c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6"/>
      <c r="M183" s="16"/>
      <c r="N183" s="15"/>
      <c r="O183" s="100">
        <f t="shared" si="6"/>
        <v>0</v>
      </c>
      <c r="P183" s="100">
        <f t="shared" si="7"/>
        <v>0</v>
      </c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6"/>
      <c r="M184" s="16"/>
      <c r="N184" s="15"/>
      <c r="O184" s="100">
        <f t="shared" si="6"/>
        <v>0</v>
      </c>
      <c r="P184" s="100">
        <f t="shared" si="7"/>
        <v>0</v>
      </c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6"/>
      <c r="N185" s="15"/>
      <c r="O185" s="100">
        <f t="shared" si="6"/>
        <v>0</v>
      </c>
      <c r="P185" s="100">
        <f t="shared" si="7"/>
        <v>0</v>
      </c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6"/>
      <c r="M186" s="16"/>
      <c r="N186" s="15"/>
      <c r="O186" s="100">
        <f t="shared" si="6"/>
        <v>0</v>
      </c>
      <c r="P186" s="100">
        <f t="shared" si="7"/>
        <v>0</v>
      </c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6"/>
      <c r="M187" s="16"/>
      <c r="N187" s="15"/>
      <c r="O187" s="100">
        <f t="shared" si="6"/>
        <v>0</v>
      </c>
      <c r="P187" s="100">
        <f t="shared" si="7"/>
        <v>0</v>
      </c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6"/>
      <c r="M188" s="16"/>
      <c r="N188" s="15"/>
      <c r="O188" s="100">
        <f t="shared" si="6"/>
        <v>0</v>
      </c>
      <c r="P188" s="100">
        <f t="shared" si="7"/>
        <v>0</v>
      </c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6"/>
      <c r="M189" s="16"/>
      <c r="N189" s="15"/>
      <c r="O189" s="100">
        <f t="shared" si="6"/>
        <v>0</v>
      </c>
      <c r="P189" s="100">
        <f t="shared" si="7"/>
        <v>0</v>
      </c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6"/>
      <c r="M190" s="16"/>
      <c r="N190" s="15"/>
      <c r="O190" s="100">
        <f t="shared" si="6"/>
        <v>0</v>
      </c>
      <c r="P190" s="100">
        <f t="shared" si="7"/>
        <v>0</v>
      </c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6"/>
      <c r="M191" s="16"/>
      <c r="N191" s="15"/>
      <c r="O191" s="100">
        <f t="shared" si="6"/>
        <v>0</v>
      </c>
      <c r="P191" s="100">
        <f t="shared" si="7"/>
        <v>0</v>
      </c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6"/>
      <c r="M192" s="16"/>
      <c r="N192" s="15"/>
      <c r="O192" s="100">
        <f t="shared" si="6"/>
        <v>0</v>
      </c>
      <c r="P192" s="100">
        <f t="shared" si="7"/>
        <v>0</v>
      </c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6"/>
      <c r="M193" s="16"/>
      <c r="N193" s="15"/>
      <c r="O193" s="100">
        <f t="shared" si="6"/>
        <v>0</v>
      </c>
      <c r="P193" s="100">
        <f t="shared" si="7"/>
        <v>0</v>
      </c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6"/>
      <c r="M194" s="16"/>
      <c r="N194" s="15"/>
      <c r="O194" s="100">
        <f t="shared" si="6"/>
        <v>0</v>
      </c>
      <c r="P194" s="100">
        <f t="shared" si="7"/>
        <v>0</v>
      </c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6"/>
      <c r="M195" s="16"/>
      <c r="N195" s="15"/>
      <c r="O195" s="100">
        <f t="shared" si="6"/>
        <v>0</v>
      </c>
      <c r="P195" s="100">
        <f t="shared" si="7"/>
        <v>0</v>
      </c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6"/>
      <c r="M196" s="16"/>
      <c r="N196" s="15"/>
      <c r="O196" s="100">
        <f t="shared" si="6"/>
        <v>0</v>
      </c>
      <c r="P196" s="100">
        <f t="shared" si="7"/>
        <v>0</v>
      </c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6"/>
      <c r="M197" s="16"/>
      <c r="N197" s="15"/>
      <c r="O197" s="100">
        <f t="shared" si="6"/>
        <v>0</v>
      </c>
      <c r="P197" s="100">
        <f t="shared" si="7"/>
        <v>0</v>
      </c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6"/>
      <c r="M198" s="16"/>
      <c r="N198" s="15"/>
      <c r="O198" s="100">
        <f t="shared" si="6"/>
        <v>0</v>
      </c>
      <c r="P198" s="100">
        <f t="shared" si="7"/>
        <v>0</v>
      </c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6"/>
      <c r="M199" s="16"/>
      <c r="N199" s="15"/>
      <c r="O199" s="100">
        <f t="shared" si="6"/>
        <v>0</v>
      </c>
      <c r="P199" s="100">
        <f t="shared" si="7"/>
        <v>0</v>
      </c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6"/>
      <c r="M200" s="16"/>
      <c r="N200" s="15"/>
      <c r="O200" s="100">
        <f t="shared" ref="O200:O263" si="8">IF(N200="BV", L200+M200,0)</f>
        <v>0</v>
      </c>
      <c r="P200" s="100">
        <f t="shared" ref="P200:P263" si="9">IF(N200="KV", L200+M200,0)</f>
        <v>0</v>
      </c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6"/>
      <c r="M201" s="16"/>
      <c r="N201" s="15"/>
      <c r="O201" s="100">
        <f t="shared" si="8"/>
        <v>0</v>
      </c>
      <c r="P201" s="100">
        <f t="shared" si="9"/>
        <v>0</v>
      </c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6"/>
      <c r="M202" s="16"/>
      <c r="N202" s="15"/>
      <c r="O202" s="100">
        <f t="shared" si="8"/>
        <v>0</v>
      </c>
      <c r="P202" s="100">
        <f t="shared" si="9"/>
        <v>0</v>
      </c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6"/>
      <c r="M203" s="16"/>
      <c r="N203" s="15"/>
      <c r="O203" s="100">
        <f t="shared" si="8"/>
        <v>0</v>
      </c>
      <c r="P203" s="100">
        <f t="shared" si="9"/>
        <v>0</v>
      </c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6"/>
      <c r="M204" s="16"/>
      <c r="N204" s="15"/>
      <c r="O204" s="100">
        <f t="shared" si="8"/>
        <v>0</v>
      </c>
      <c r="P204" s="100">
        <f t="shared" si="9"/>
        <v>0</v>
      </c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6"/>
      <c r="M205" s="16"/>
      <c r="N205" s="15"/>
      <c r="O205" s="100">
        <f t="shared" si="8"/>
        <v>0</v>
      </c>
      <c r="P205" s="100">
        <f t="shared" si="9"/>
        <v>0</v>
      </c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6"/>
      <c r="M206" s="16"/>
      <c r="N206" s="15"/>
      <c r="O206" s="100">
        <f t="shared" si="8"/>
        <v>0</v>
      </c>
      <c r="P206" s="100">
        <f t="shared" si="9"/>
        <v>0</v>
      </c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6"/>
      <c r="M207" s="16"/>
      <c r="N207" s="15"/>
      <c r="O207" s="100">
        <f t="shared" si="8"/>
        <v>0</v>
      </c>
      <c r="P207" s="100">
        <f t="shared" si="9"/>
        <v>0</v>
      </c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6"/>
      <c r="M208" s="16"/>
      <c r="N208" s="15"/>
      <c r="O208" s="100">
        <f t="shared" si="8"/>
        <v>0</v>
      </c>
      <c r="P208" s="100">
        <f t="shared" si="9"/>
        <v>0</v>
      </c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6"/>
      <c r="M209" s="16"/>
      <c r="N209" s="15"/>
      <c r="O209" s="100">
        <f t="shared" si="8"/>
        <v>0</v>
      </c>
      <c r="P209" s="100">
        <f t="shared" si="9"/>
        <v>0</v>
      </c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6"/>
      <c r="M210" s="16"/>
      <c r="N210" s="15"/>
      <c r="O210" s="100">
        <f t="shared" si="8"/>
        <v>0</v>
      </c>
      <c r="P210" s="100">
        <f t="shared" si="9"/>
        <v>0</v>
      </c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6"/>
      <c r="M211" s="16"/>
      <c r="N211" s="15"/>
      <c r="O211" s="100">
        <f t="shared" si="8"/>
        <v>0</v>
      </c>
      <c r="P211" s="100">
        <f t="shared" si="9"/>
        <v>0</v>
      </c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6"/>
      <c r="M212" s="16"/>
      <c r="N212" s="15"/>
      <c r="O212" s="100">
        <f t="shared" si="8"/>
        <v>0</v>
      </c>
      <c r="P212" s="100">
        <f t="shared" si="9"/>
        <v>0</v>
      </c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6"/>
      <c r="M213" s="16"/>
      <c r="N213" s="15"/>
      <c r="O213" s="100">
        <f t="shared" si="8"/>
        <v>0</v>
      </c>
      <c r="P213" s="100">
        <f t="shared" si="9"/>
        <v>0</v>
      </c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6"/>
      <c r="M214" s="16"/>
      <c r="N214" s="15"/>
      <c r="O214" s="100">
        <f t="shared" si="8"/>
        <v>0</v>
      </c>
      <c r="P214" s="100">
        <f t="shared" si="9"/>
        <v>0</v>
      </c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6"/>
      <c r="M215" s="16"/>
      <c r="N215" s="15"/>
      <c r="O215" s="100">
        <f t="shared" si="8"/>
        <v>0</v>
      </c>
      <c r="P215" s="100">
        <f t="shared" si="9"/>
        <v>0</v>
      </c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6"/>
      <c r="M216" s="16"/>
      <c r="N216" s="15"/>
      <c r="O216" s="100">
        <f t="shared" si="8"/>
        <v>0</v>
      </c>
      <c r="P216" s="100">
        <f t="shared" si="9"/>
        <v>0</v>
      </c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6"/>
      <c r="M217" s="16"/>
      <c r="N217" s="15"/>
      <c r="O217" s="100">
        <f t="shared" si="8"/>
        <v>0</v>
      </c>
      <c r="P217" s="100">
        <f t="shared" si="9"/>
        <v>0</v>
      </c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6"/>
      <c r="M218" s="16"/>
      <c r="N218" s="15"/>
      <c r="O218" s="100">
        <f t="shared" si="8"/>
        <v>0</v>
      </c>
      <c r="P218" s="100">
        <f t="shared" si="9"/>
        <v>0</v>
      </c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6"/>
      <c r="M219" s="16"/>
      <c r="N219" s="15"/>
      <c r="O219" s="100">
        <f t="shared" si="8"/>
        <v>0</v>
      </c>
      <c r="P219" s="100">
        <f t="shared" si="9"/>
        <v>0</v>
      </c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6"/>
      <c r="M220" s="16"/>
      <c r="N220" s="15"/>
      <c r="O220" s="100">
        <f t="shared" si="8"/>
        <v>0</v>
      </c>
      <c r="P220" s="100">
        <f t="shared" si="9"/>
        <v>0</v>
      </c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6"/>
      <c r="M221" s="16"/>
      <c r="N221" s="15"/>
      <c r="O221" s="100">
        <f t="shared" si="8"/>
        <v>0</v>
      </c>
      <c r="P221" s="100">
        <f t="shared" si="9"/>
        <v>0</v>
      </c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6"/>
      <c r="M222" s="16"/>
      <c r="N222" s="15"/>
      <c r="O222" s="100">
        <f t="shared" si="8"/>
        <v>0</v>
      </c>
      <c r="P222" s="100">
        <f t="shared" si="9"/>
        <v>0</v>
      </c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6"/>
      <c r="M223" s="16"/>
      <c r="N223" s="15"/>
      <c r="O223" s="100">
        <f t="shared" si="8"/>
        <v>0</v>
      </c>
      <c r="P223" s="100">
        <f t="shared" si="9"/>
        <v>0</v>
      </c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6"/>
      <c r="M224" s="16"/>
      <c r="N224" s="15"/>
      <c r="O224" s="100">
        <f t="shared" si="8"/>
        <v>0</v>
      </c>
      <c r="P224" s="100">
        <f t="shared" si="9"/>
        <v>0</v>
      </c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6"/>
      <c r="M225" s="16"/>
      <c r="N225" s="15"/>
      <c r="O225" s="100">
        <f t="shared" si="8"/>
        <v>0</v>
      </c>
      <c r="P225" s="100">
        <f t="shared" si="9"/>
        <v>0</v>
      </c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6"/>
      <c r="M226" s="16"/>
      <c r="N226" s="15"/>
      <c r="O226" s="100">
        <f t="shared" si="8"/>
        <v>0</v>
      </c>
      <c r="P226" s="100">
        <f t="shared" si="9"/>
        <v>0</v>
      </c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6"/>
      <c r="M227" s="16"/>
      <c r="N227" s="15"/>
      <c r="O227" s="100">
        <f t="shared" si="8"/>
        <v>0</v>
      </c>
      <c r="P227" s="100">
        <f t="shared" si="9"/>
        <v>0</v>
      </c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6"/>
      <c r="M228" s="16"/>
      <c r="N228" s="15"/>
      <c r="O228" s="100">
        <f t="shared" si="8"/>
        <v>0</v>
      </c>
      <c r="P228" s="100">
        <f t="shared" si="9"/>
        <v>0</v>
      </c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6"/>
      <c r="M229" s="16"/>
      <c r="N229" s="15"/>
      <c r="O229" s="100">
        <f t="shared" si="8"/>
        <v>0</v>
      </c>
      <c r="P229" s="100">
        <f t="shared" si="9"/>
        <v>0</v>
      </c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6"/>
      <c r="M230" s="16"/>
      <c r="N230" s="15"/>
      <c r="O230" s="100">
        <f t="shared" si="8"/>
        <v>0</v>
      </c>
      <c r="P230" s="100">
        <f t="shared" si="9"/>
        <v>0</v>
      </c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6"/>
      <c r="M231" s="16"/>
      <c r="N231" s="15"/>
      <c r="O231" s="100">
        <f t="shared" si="8"/>
        <v>0</v>
      </c>
      <c r="P231" s="100">
        <f t="shared" si="9"/>
        <v>0</v>
      </c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6"/>
      <c r="M232" s="16"/>
      <c r="N232" s="15"/>
      <c r="O232" s="100">
        <f t="shared" si="8"/>
        <v>0</v>
      </c>
      <c r="P232" s="100">
        <f t="shared" si="9"/>
        <v>0</v>
      </c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6"/>
      <c r="M233" s="16"/>
      <c r="N233" s="15"/>
      <c r="O233" s="100">
        <f t="shared" si="8"/>
        <v>0</v>
      </c>
      <c r="P233" s="100">
        <f t="shared" si="9"/>
        <v>0</v>
      </c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6"/>
      <c r="M234" s="16"/>
      <c r="N234" s="15"/>
      <c r="O234" s="100">
        <f t="shared" si="8"/>
        <v>0</v>
      </c>
      <c r="P234" s="100">
        <f t="shared" si="9"/>
        <v>0</v>
      </c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6"/>
      <c r="M235" s="16"/>
      <c r="N235" s="15"/>
      <c r="O235" s="100">
        <f t="shared" si="8"/>
        <v>0</v>
      </c>
      <c r="P235" s="100">
        <f t="shared" si="9"/>
        <v>0</v>
      </c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6"/>
      <c r="M236" s="16"/>
      <c r="N236" s="15"/>
      <c r="O236" s="100">
        <f t="shared" si="8"/>
        <v>0</v>
      </c>
      <c r="P236" s="100">
        <f t="shared" si="9"/>
        <v>0</v>
      </c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6"/>
      <c r="M237" s="16"/>
      <c r="N237" s="15"/>
      <c r="O237" s="100">
        <f t="shared" si="8"/>
        <v>0</v>
      </c>
      <c r="P237" s="100">
        <f t="shared" si="9"/>
        <v>0</v>
      </c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6"/>
      <c r="M238" s="16"/>
      <c r="N238" s="15"/>
      <c r="O238" s="100">
        <f t="shared" si="8"/>
        <v>0</v>
      </c>
      <c r="P238" s="100">
        <f t="shared" si="9"/>
        <v>0</v>
      </c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6"/>
      <c r="M239" s="16"/>
      <c r="N239" s="15"/>
      <c r="O239" s="100">
        <f t="shared" si="8"/>
        <v>0</v>
      </c>
      <c r="P239" s="100">
        <f t="shared" si="9"/>
        <v>0</v>
      </c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6"/>
      <c r="M240" s="16"/>
      <c r="N240" s="15"/>
      <c r="O240" s="100">
        <f t="shared" si="8"/>
        <v>0</v>
      </c>
      <c r="P240" s="100">
        <f t="shared" si="9"/>
        <v>0</v>
      </c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6"/>
      <c r="M241" s="16"/>
      <c r="N241" s="15"/>
      <c r="O241" s="100">
        <f t="shared" si="8"/>
        <v>0</v>
      </c>
      <c r="P241" s="100">
        <f t="shared" si="9"/>
        <v>0</v>
      </c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6"/>
      <c r="M242" s="16"/>
      <c r="N242" s="15"/>
      <c r="O242" s="100">
        <f t="shared" si="8"/>
        <v>0</v>
      </c>
      <c r="P242" s="100">
        <f t="shared" si="9"/>
        <v>0</v>
      </c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6"/>
      <c r="M243" s="16"/>
      <c r="N243" s="15"/>
      <c r="O243" s="100">
        <f t="shared" si="8"/>
        <v>0</v>
      </c>
      <c r="P243" s="100">
        <f t="shared" si="9"/>
        <v>0</v>
      </c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6"/>
      <c r="M244" s="16"/>
      <c r="N244" s="15"/>
      <c r="O244" s="100">
        <f t="shared" si="8"/>
        <v>0</v>
      </c>
      <c r="P244" s="100">
        <f t="shared" si="9"/>
        <v>0</v>
      </c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6"/>
      <c r="M245" s="16"/>
      <c r="N245" s="15"/>
      <c r="O245" s="100">
        <f t="shared" si="8"/>
        <v>0</v>
      </c>
      <c r="P245" s="100">
        <f t="shared" si="9"/>
        <v>0</v>
      </c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6"/>
      <c r="M246" s="16"/>
      <c r="N246" s="15"/>
      <c r="O246" s="100">
        <f t="shared" si="8"/>
        <v>0</v>
      </c>
      <c r="P246" s="100">
        <f t="shared" si="9"/>
        <v>0</v>
      </c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6"/>
      <c r="M247" s="16"/>
      <c r="N247" s="15"/>
      <c r="O247" s="100">
        <f t="shared" si="8"/>
        <v>0</v>
      </c>
      <c r="P247" s="100">
        <f t="shared" si="9"/>
        <v>0</v>
      </c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6"/>
      <c r="M248" s="16"/>
      <c r="N248" s="15"/>
      <c r="O248" s="100">
        <f t="shared" si="8"/>
        <v>0</v>
      </c>
      <c r="P248" s="100">
        <f t="shared" si="9"/>
        <v>0</v>
      </c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6"/>
      <c r="M249" s="16"/>
      <c r="N249" s="15"/>
      <c r="O249" s="100">
        <f t="shared" si="8"/>
        <v>0</v>
      </c>
      <c r="P249" s="100">
        <f t="shared" si="9"/>
        <v>0</v>
      </c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6"/>
      <c r="M250" s="16"/>
      <c r="N250" s="15"/>
      <c r="O250" s="100">
        <f t="shared" si="8"/>
        <v>0</v>
      </c>
      <c r="P250" s="100">
        <f t="shared" si="9"/>
        <v>0</v>
      </c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6"/>
      <c r="M251" s="16"/>
      <c r="N251" s="15"/>
      <c r="O251" s="100">
        <f t="shared" si="8"/>
        <v>0</v>
      </c>
      <c r="P251" s="100">
        <f t="shared" si="9"/>
        <v>0</v>
      </c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6"/>
      <c r="M252" s="16"/>
      <c r="N252" s="15"/>
      <c r="O252" s="100">
        <f t="shared" si="8"/>
        <v>0</v>
      </c>
      <c r="P252" s="100">
        <f t="shared" si="9"/>
        <v>0</v>
      </c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6"/>
      <c r="M253" s="16"/>
      <c r="N253" s="15"/>
      <c r="O253" s="100">
        <f t="shared" si="8"/>
        <v>0</v>
      </c>
      <c r="P253" s="100">
        <f t="shared" si="9"/>
        <v>0</v>
      </c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6"/>
      <c r="M254" s="16"/>
      <c r="N254" s="15"/>
      <c r="O254" s="100">
        <f t="shared" si="8"/>
        <v>0</v>
      </c>
      <c r="P254" s="100">
        <f t="shared" si="9"/>
        <v>0</v>
      </c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6"/>
      <c r="M255" s="16"/>
      <c r="N255" s="15"/>
      <c r="O255" s="100">
        <f t="shared" si="8"/>
        <v>0</v>
      </c>
      <c r="P255" s="100">
        <f t="shared" si="9"/>
        <v>0</v>
      </c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6"/>
      <c r="M256" s="16"/>
      <c r="N256" s="15"/>
      <c r="O256" s="100">
        <f t="shared" si="8"/>
        <v>0</v>
      </c>
      <c r="P256" s="100">
        <f t="shared" si="9"/>
        <v>0</v>
      </c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6"/>
      <c r="M257" s="16"/>
      <c r="N257" s="15"/>
      <c r="O257" s="100">
        <f t="shared" si="8"/>
        <v>0</v>
      </c>
      <c r="P257" s="100">
        <f t="shared" si="9"/>
        <v>0</v>
      </c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6"/>
      <c r="M258" s="16"/>
      <c r="N258" s="15"/>
      <c r="O258" s="100">
        <f t="shared" si="8"/>
        <v>0</v>
      </c>
      <c r="P258" s="100">
        <f t="shared" si="9"/>
        <v>0</v>
      </c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6"/>
      <c r="M259" s="16"/>
      <c r="N259" s="15"/>
      <c r="O259" s="100">
        <f t="shared" si="8"/>
        <v>0</v>
      </c>
      <c r="P259" s="100">
        <f t="shared" si="9"/>
        <v>0</v>
      </c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6"/>
      <c r="M260" s="16"/>
      <c r="N260" s="15"/>
      <c r="O260" s="100">
        <f t="shared" si="8"/>
        <v>0</v>
      </c>
      <c r="P260" s="100">
        <f t="shared" si="9"/>
        <v>0</v>
      </c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6"/>
      <c r="M261" s="16"/>
      <c r="N261" s="15"/>
      <c r="O261" s="100">
        <f t="shared" si="8"/>
        <v>0</v>
      </c>
      <c r="P261" s="100">
        <f t="shared" si="9"/>
        <v>0</v>
      </c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6"/>
      <c r="M262" s="16"/>
      <c r="N262" s="15"/>
      <c r="O262" s="100">
        <f t="shared" si="8"/>
        <v>0</v>
      </c>
      <c r="P262" s="100">
        <f t="shared" si="9"/>
        <v>0</v>
      </c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6"/>
      <c r="M263" s="16"/>
      <c r="N263" s="15"/>
      <c r="O263" s="100">
        <f t="shared" si="8"/>
        <v>0</v>
      </c>
      <c r="P263" s="100">
        <f t="shared" si="9"/>
        <v>0</v>
      </c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6"/>
      <c r="M264" s="16"/>
      <c r="N264" s="15"/>
      <c r="O264" s="100">
        <f t="shared" ref="O264:O327" si="10">IF(N264="BV", L264+M264,0)</f>
        <v>0</v>
      </c>
      <c r="P264" s="100">
        <f t="shared" ref="P264:P327" si="11">IF(N264="KV", L264+M264,0)</f>
        <v>0</v>
      </c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6"/>
      <c r="M265" s="16"/>
      <c r="N265" s="15"/>
      <c r="O265" s="100">
        <f t="shared" si="10"/>
        <v>0</v>
      </c>
      <c r="P265" s="100">
        <f t="shared" si="11"/>
        <v>0</v>
      </c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6"/>
      <c r="M266" s="16"/>
      <c r="N266" s="15"/>
      <c r="O266" s="100">
        <f t="shared" si="10"/>
        <v>0</v>
      </c>
      <c r="P266" s="100">
        <f t="shared" si="11"/>
        <v>0</v>
      </c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6"/>
      <c r="M267" s="16"/>
      <c r="N267" s="15"/>
      <c r="O267" s="100">
        <f t="shared" si="10"/>
        <v>0</v>
      </c>
      <c r="P267" s="100">
        <f t="shared" si="11"/>
        <v>0</v>
      </c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6"/>
      <c r="M268" s="16"/>
      <c r="N268" s="15"/>
      <c r="O268" s="100">
        <f t="shared" si="10"/>
        <v>0</v>
      </c>
      <c r="P268" s="100">
        <f t="shared" si="11"/>
        <v>0</v>
      </c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6"/>
      <c r="M269" s="16"/>
      <c r="N269" s="15"/>
      <c r="O269" s="100">
        <f t="shared" si="10"/>
        <v>0</v>
      </c>
      <c r="P269" s="100">
        <f t="shared" si="11"/>
        <v>0</v>
      </c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6"/>
      <c r="M270" s="16"/>
      <c r="N270" s="15"/>
      <c r="O270" s="100">
        <f t="shared" si="10"/>
        <v>0</v>
      </c>
      <c r="P270" s="100">
        <f t="shared" si="11"/>
        <v>0</v>
      </c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6"/>
      <c r="M271" s="16"/>
      <c r="N271" s="15"/>
      <c r="O271" s="100">
        <f t="shared" si="10"/>
        <v>0</v>
      </c>
      <c r="P271" s="100">
        <f t="shared" si="11"/>
        <v>0</v>
      </c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6"/>
      <c r="M272" s="16"/>
      <c r="N272" s="15"/>
      <c r="O272" s="100">
        <f t="shared" si="10"/>
        <v>0</v>
      </c>
      <c r="P272" s="100">
        <f t="shared" si="11"/>
        <v>0</v>
      </c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6"/>
      <c r="M273" s="16"/>
      <c r="N273" s="15"/>
      <c r="O273" s="100">
        <f t="shared" si="10"/>
        <v>0</v>
      </c>
      <c r="P273" s="100">
        <f t="shared" si="11"/>
        <v>0</v>
      </c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6"/>
      <c r="M274" s="16"/>
      <c r="N274" s="15"/>
      <c r="O274" s="100">
        <f t="shared" si="10"/>
        <v>0</v>
      </c>
      <c r="P274" s="100">
        <f t="shared" si="11"/>
        <v>0</v>
      </c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6"/>
      <c r="M275" s="16"/>
      <c r="N275" s="15"/>
      <c r="O275" s="100">
        <f t="shared" si="10"/>
        <v>0</v>
      </c>
      <c r="P275" s="100">
        <f t="shared" si="11"/>
        <v>0</v>
      </c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6"/>
      <c r="M276" s="16"/>
      <c r="N276" s="15"/>
      <c r="O276" s="100">
        <f t="shared" si="10"/>
        <v>0</v>
      </c>
      <c r="P276" s="100">
        <f t="shared" si="11"/>
        <v>0</v>
      </c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6"/>
      <c r="M277" s="16"/>
      <c r="N277" s="15"/>
      <c r="O277" s="100">
        <f t="shared" si="10"/>
        <v>0</v>
      </c>
      <c r="P277" s="100">
        <f t="shared" si="11"/>
        <v>0</v>
      </c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6"/>
      <c r="M278" s="16"/>
      <c r="N278" s="15"/>
      <c r="O278" s="100">
        <f t="shared" si="10"/>
        <v>0</v>
      </c>
      <c r="P278" s="100">
        <f t="shared" si="11"/>
        <v>0</v>
      </c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6"/>
      <c r="M279" s="16"/>
      <c r="N279" s="15"/>
      <c r="O279" s="100">
        <f t="shared" si="10"/>
        <v>0</v>
      </c>
      <c r="P279" s="100">
        <f t="shared" si="11"/>
        <v>0</v>
      </c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6"/>
      <c r="M280" s="16"/>
      <c r="N280" s="15"/>
      <c r="O280" s="100">
        <f t="shared" si="10"/>
        <v>0</v>
      </c>
      <c r="P280" s="100">
        <f t="shared" si="11"/>
        <v>0</v>
      </c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6"/>
      <c r="M281" s="16"/>
      <c r="N281" s="15"/>
      <c r="O281" s="100">
        <f t="shared" si="10"/>
        <v>0</v>
      </c>
      <c r="P281" s="100">
        <f t="shared" si="11"/>
        <v>0</v>
      </c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6"/>
      <c r="M282" s="16"/>
      <c r="N282" s="15"/>
      <c r="O282" s="100">
        <f t="shared" si="10"/>
        <v>0</v>
      </c>
      <c r="P282" s="100">
        <f t="shared" si="11"/>
        <v>0</v>
      </c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6"/>
      <c r="M283" s="16"/>
      <c r="N283" s="15"/>
      <c r="O283" s="100">
        <f t="shared" si="10"/>
        <v>0</v>
      </c>
      <c r="P283" s="100">
        <f t="shared" si="11"/>
        <v>0</v>
      </c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6"/>
      <c r="M284" s="16"/>
      <c r="N284" s="15"/>
      <c r="O284" s="100">
        <f t="shared" si="10"/>
        <v>0</v>
      </c>
      <c r="P284" s="100">
        <f t="shared" si="11"/>
        <v>0</v>
      </c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6"/>
      <c r="M285" s="16"/>
      <c r="N285" s="15"/>
      <c r="O285" s="100">
        <f t="shared" si="10"/>
        <v>0</v>
      </c>
      <c r="P285" s="100">
        <f t="shared" si="11"/>
        <v>0</v>
      </c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6"/>
      <c r="M286" s="16"/>
      <c r="N286" s="15"/>
      <c r="O286" s="100">
        <f t="shared" si="10"/>
        <v>0</v>
      </c>
      <c r="P286" s="100">
        <f t="shared" si="11"/>
        <v>0</v>
      </c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6"/>
      <c r="M287" s="16"/>
      <c r="N287" s="15"/>
      <c r="O287" s="100">
        <f t="shared" si="10"/>
        <v>0</v>
      </c>
      <c r="P287" s="100">
        <f t="shared" si="11"/>
        <v>0</v>
      </c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6"/>
      <c r="M288" s="16"/>
      <c r="N288" s="15"/>
      <c r="O288" s="100">
        <f t="shared" si="10"/>
        <v>0</v>
      </c>
      <c r="P288" s="100">
        <f t="shared" si="11"/>
        <v>0</v>
      </c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6"/>
      <c r="M289" s="16"/>
      <c r="N289" s="15"/>
      <c r="O289" s="100">
        <f t="shared" si="10"/>
        <v>0</v>
      </c>
      <c r="P289" s="100">
        <f t="shared" si="11"/>
        <v>0</v>
      </c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6"/>
      <c r="M290" s="16"/>
      <c r="N290" s="15"/>
      <c r="O290" s="100">
        <f t="shared" si="10"/>
        <v>0</v>
      </c>
      <c r="P290" s="100">
        <f t="shared" si="11"/>
        <v>0</v>
      </c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6"/>
      <c r="M291" s="16"/>
      <c r="N291" s="15"/>
      <c r="O291" s="100">
        <f t="shared" si="10"/>
        <v>0</v>
      </c>
      <c r="P291" s="100">
        <f t="shared" si="11"/>
        <v>0</v>
      </c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6"/>
      <c r="M292" s="16"/>
      <c r="N292" s="15"/>
      <c r="O292" s="100">
        <f t="shared" si="10"/>
        <v>0</v>
      </c>
      <c r="P292" s="100">
        <f t="shared" si="11"/>
        <v>0</v>
      </c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6"/>
      <c r="M293" s="16"/>
      <c r="N293" s="15"/>
      <c r="O293" s="100">
        <f t="shared" si="10"/>
        <v>0</v>
      </c>
      <c r="P293" s="100">
        <f t="shared" si="11"/>
        <v>0</v>
      </c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6"/>
      <c r="M294" s="16"/>
      <c r="N294" s="15"/>
      <c r="O294" s="100">
        <f t="shared" si="10"/>
        <v>0</v>
      </c>
      <c r="P294" s="100">
        <f t="shared" si="11"/>
        <v>0</v>
      </c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6"/>
      <c r="M295" s="16"/>
      <c r="N295" s="15"/>
      <c r="O295" s="100">
        <f t="shared" si="10"/>
        <v>0</v>
      </c>
      <c r="P295" s="100">
        <f t="shared" si="11"/>
        <v>0</v>
      </c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6"/>
      <c r="M296" s="16"/>
      <c r="N296" s="15"/>
      <c r="O296" s="100">
        <f t="shared" si="10"/>
        <v>0</v>
      </c>
      <c r="P296" s="100">
        <f t="shared" si="11"/>
        <v>0</v>
      </c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6"/>
      <c r="M297" s="16"/>
      <c r="N297" s="15"/>
      <c r="O297" s="100">
        <f t="shared" si="10"/>
        <v>0</v>
      </c>
      <c r="P297" s="100">
        <f t="shared" si="11"/>
        <v>0</v>
      </c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6"/>
      <c r="M298" s="16"/>
      <c r="N298" s="15"/>
      <c r="O298" s="100">
        <f t="shared" si="10"/>
        <v>0</v>
      </c>
      <c r="P298" s="100">
        <f t="shared" si="11"/>
        <v>0</v>
      </c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6"/>
      <c r="M299" s="16"/>
      <c r="N299" s="15"/>
      <c r="O299" s="100">
        <f t="shared" si="10"/>
        <v>0</v>
      </c>
      <c r="P299" s="100">
        <f t="shared" si="11"/>
        <v>0</v>
      </c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6"/>
      <c r="M300" s="16"/>
      <c r="N300" s="15"/>
      <c r="O300" s="100">
        <f t="shared" si="10"/>
        <v>0</v>
      </c>
      <c r="P300" s="100">
        <f t="shared" si="11"/>
        <v>0</v>
      </c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6"/>
      <c r="M301" s="16"/>
      <c r="N301" s="15"/>
      <c r="O301" s="100">
        <f t="shared" si="10"/>
        <v>0</v>
      </c>
      <c r="P301" s="100">
        <f t="shared" si="11"/>
        <v>0</v>
      </c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6"/>
      <c r="M302" s="16"/>
      <c r="N302" s="15"/>
      <c r="O302" s="100">
        <f t="shared" si="10"/>
        <v>0</v>
      </c>
      <c r="P302" s="100">
        <f t="shared" si="11"/>
        <v>0</v>
      </c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6"/>
      <c r="M303" s="16"/>
      <c r="N303" s="15"/>
      <c r="O303" s="100">
        <f t="shared" si="10"/>
        <v>0</v>
      </c>
      <c r="P303" s="100">
        <f t="shared" si="11"/>
        <v>0</v>
      </c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6"/>
      <c r="M304" s="16"/>
      <c r="N304" s="15"/>
      <c r="O304" s="100">
        <f t="shared" si="10"/>
        <v>0</v>
      </c>
      <c r="P304" s="100">
        <f t="shared" si="11"/>
        <v>0</v>
      </c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6"/>
      <c r="M305" s="16"/>
      <c r="N305" s="15"/>
      <c r="O305" s="100">
        <f t="shared" si="10"/>
        <v>0</v>
      </c>
      <c r="P305" s="100">
        <f t="shared" si="11"/>
        <v>0</v>
      </c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6"/>
      <c r="M306" s="16"/>
      <c r="N306" s="15"/>
      <c r="O306" s="100">
        <f t="shared" si="10"/>
        <v>0</v>
      </c>
      <c r="P306" s="100">
        <f t="shared" si="11"/>
        <v>0</v>
      </c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6"/>
      <c r="M307" s="16"/>
      <c r="N307" s="15"/>
      <c r="O307" s="100">
        <f t="shared" si="10"/>
        <v>0</v>
      </c>
      <c r="P307" s="100">
        <f t="shared" si="11"/>
        <v>0</v>
      </c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6"/>
      <c r="M308" s="16"/>
      <c r="N308" s="15"/>
      <c r="O308" s="100">
        <f t="shared" si="10"/>
        <v>0</v>
      </c>
      <c r="P308" s="100">
        <f t="shared" si="11"/>
        <v>0</v>
      </c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6"/>
      <c r="M309" s="16"/>
      <c r="N309" s="15"/>
      <c r="O309" s="100">
        <f t="shared" si="10"/>
        <v>0</v>
      </c>
      <c r="P309" s="100">
        <f t="shared" si="11"/>
        <v>0</v>
      </c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6"/>
      <c r="M310" s="16"/>
      <c r="N310" s="15"/>
      <c r="O310" s="100">
        <f t="shared" si="10"/>
        <v>0</v>
      </c>
      <c r="P310" s="100">
        <f t="shared" si="11"/>
        <v>0</v>
      </c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6"/>
      <c r="M311" s="16"/>
      <c r="N311" s="15"/>
      <c r="O311" s="100">
        <f t="shared" si="10"/>
        <v>0</v>
      </c>
      <c r="P311" s="100">
        <f t="shared" si="11"/>
        <v>0</v>
      </c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6"/>
      <c r="M312" s="16"/>
      <c r="N312" s="15"/>
      <c r="O312" s="100">
        <f t="shared" si="10"/>
        <v>0</v>
      </c>
      <c r="P312" s="100">
        <f t="shared" si="11"/>
        <v>0</v>
      </c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6"/>
      <c r="M313" s="16"/>
      <c r="N313" s="15"/>
      <c r="O313" s="100">
        <f t="shared" si="10"/>
        <v>0</v>
      </c>
      <c r="P313" s="100">
        <f t="shared" si="11"/>
        <v>0</v>
      </c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6"/>
      <c r="M314" s="16"/>
      <c r="N314" s="15"/>
      <c r="O314" s="100">
        <f t="shared" si="10"/>
        <v>0</v>
      </c>
      <c r="P314" s="100">
        <f t="shared" si="11"/>
        <v>0</v>
      </c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6"/>
      <c r="M315" s="16"/>
      <c r="N315" s="15"/>
      <c r="O315" s="100">
        <f t="shared" si="10"/>
        <v>0</v>
      </c>
      <c r="P315" s="100">
        <f t="shared" si="11"/>
        <v>0</v>
      </c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6"/>
      <c r="M316" s="16"/>
      <c r="N316" s="15"/>
      <c r="O316" s="100">
        <f t="shared" si="10"/>
        <v>0</v>
      </c>
      <c r="P316" s="100">
        <f t="shared" si="11"/>
        <v>0</v>
      </c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6"/>
      <c r="M317" s="16"/>
      <c r="N317" s="15"/>
      <c r="O317" s="100">
        <f t="shared" si="10"/>
        <v>0</v>
      </c>
      <c r="P317" s="100">
        <f t="shared" si="11"/>
        <v>0</v>
      </c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6"/>
      <c r="M318" s="16"/>
      <c r="N318" s="15"/>
      <c r="O318" s="100">
        <f t="shared" si="10"/>
        <v>0</v>
      </c>
      <c r="P318" s="100">
        <f t="shared" si="11"/>
        <v>0</v>
      </c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6"/>
      <c r="M319" s="16"/>
      <c r="N319" s="15"/>
      <c r="O319" s="100">
        <f t="shared" si="10"/>
        <v>0</v>
      </c>
      <c r="P319" s="100">
        <f t="shared" si="11"/>
        <v>0</v>
      </c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6"/>
      <c r="M320" s="16"/>
      <c r="N320" s="15"/>
      <c r="O320" s="100">
        <f t="shared" si="10"/>
        <v>0</v>
      </c>
      <c r="P320" s="100">
        <f t="shared" si="11"/>
        <v>0</v>
      </c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6"/>
      <c r="M321" s="16"/>
      <c r="N321" s="15"/>
      <c r="O321" s="100">
        <f t="shared" si="10"/>
        <v>0</v>
      </c>
      <c r="P321" s="100">
        <f t="shared" si="11"/>
        <v>0</v>
      </c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6"/>
      <c r="M322" s="16"/>
      <c r="N322" s="15"/>
      <c r="O322" s="100">
        <f t="shared" si="10"/>
        <v>0</v>
      </c>
      <c r="P322" s="100">
        <f t="shared" si="11"/>
        <v>0</v>
      </c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6"/>
      <c r="M323" s="16"/>
      <c r="N323" s="15"/>
      <c r="O323" s="100">
        <f t="shared" si="10"/>
        <v>0</v>
      </c>
      <c r="P323" s="100">
        <f t="shared" si="11"/>
        <v>0</v>
      </c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6"/>
      <c r="M324" s="16"/>
      <c r="N324" s="15"/>
      <c r="O324" s="100">
        <f t="shared" si="10"/>
        <v>0</v>
      </c>
      <c r="P324" s="100">
        <f t="shared" si="11"/>
        <v>0</v>
      </c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6"/>
      <c r="M325" s="16"/>
      <c r="N325" s="15"/>
      <c r="O325" s="100">
        <f t="shared" si="10"/>
        <v>0</v>
      </c>
      <c r="P325" s="100">
        <f t="shared" si="11"/>
        <v>0</v>
      </c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6"/>
      <c r="M326" s="16"/>
      <c r="N326" s="15"/>
      <c r="O326" s="100">
        <f t="shared" si="10"/>
        <v>0</v>
      </c>
      <c r="P326" s="100">
        <f t="shared" si="11"/>
        <v>0</v>
      </c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6"/>
      <c r="M327" s="16"/>
      <c r="N327" s="15"/>
      <c r="O327" s="100">
        <f t="shared" si="10"/>
        <v>0</v>
      </c>
      <c r="P327" s="100">
        <f t="shared" si="11"/>
        <v>0</v>
      </c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6"/>
      <c r="M328" s="16"/>
      <c r="N328" s="15"/>
      <c r="O328" s="100">
        <f t="shared" ref="O328:O391" si="12">IF(N328="BV", L328+M328,0)</f>
        <v>0</v>
      </c>
      <c r="P328" s="100">
        <f t="shared" ref="P328:P391" si="13">IF(N328="KV", L328+M328,0)</f>
        <v>0</v>
      </c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6"/>
      <c r="M329" s="16"/>
      <c r="N329" s="15"/>
      <c r="O329" s="100">
        <f t="shared" si="12"/>
        <v>0</v>
      </c>
      <c r="P329" s="100">
        <f t="shared" si="13"/>
        <v>0</v>
      </c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6"/>
      <c r="N330" s="15"/>
      <c r="O330" s="100">
        <f t="shared" si="12"/>
        <v>0</v>
      </c>
      <c r="P330" s="100">
        <f t="shared" si="13"/>
        <v>0</v>
      </c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6"/>
      <c r="M331" s="16"/>
      <c r="N331" s="15"/>
      <c r="O331" s="100">
        <f t="shared" si="12"/>
        <v>0</v>
      </c>
      <c r="P331" s="100">
        <f t="shared" si="13"/>
        <v>0</v>
      </c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6"/>
      <c r="M332" s="16"/>
      <c r="N332" s="15"/>
      <c r="O332" s="100">
        <f t="shared" si="12"/>
        <v>0</v>
      </c>
      <c r="P332" s="100">
        <f t="shared" si="13"/>
        <v>0</v>
      </c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6"/>
      <c r="M333" s="16"/>
      <c r="N333" s="15"/>
      <c r="O333" s="100">
        <f t="shared" si="12"/>
        <v>0</v>
      </c>
      <c r="P333" s="100">
        <f t="shared" si="13"/>
        <v>0</v>
      </c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6"/>
      <c r="M334" s="16"/>
      <c r="N334" s="15"/>
      <c r="O334" s="100">
        <f t="shared" si="12"/>
        <v>0</v>
      </c>
      <c r="P334" s="100">
        <f t="shared" si="13"/>
        <v>0</v>
      </c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6"/>
      <c r="M335" s="16"/>
      <c r="N335" s="15"/>
      <c r="O335" s="100">
        <f t="shared" si="12"/>
        <v>0</v>
      </c>
      <c r="P335" s="100">
        <f t="shared" si="13"/>
        <v>0</v>
      </c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6"/>
      <c r="M336" s="16"/>
      <c r="N336" s="15"/>
      <c r="O336" s="100">
        <f t="shared" si="12"/>
        <v>0</v>
      </c>
      <c r="P336" s="100">
        <f t="shared" si="13"/>
        <v>0</v>
      </c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6"/>
      <c r="M337" s="16"/>
      <c r="N337" s="15"/>
      <c r="O337" s="100">
        <f t="shared" si="12"/>
        <v>0</v>
      </c>
      <c r="P337" s="100">
        <f t="shared" si="13"/>
        <v>0</v>
      </c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6"/>
      <c r="M338" s="16"/>
      <c r="N338" s="15"/>
      <c r="O338" s="100">
        <f t="shared" si="12"/>
        <v>0</v>
      </c>
      <c r="P338" s="100">
        <f t="shared" si="13"/>
        <v>0</v>
      </c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6"/>
      <c r="M339" s="16"/>
      <c r="N339" s="15"/>
      <c r="O339" s="100">
        <f t="shared" si="12"/>
        <v>0</v>
      </c>
      <c r="P339" s="100">
        <f t="shared" si="13"/>
        <v>0</v>
      </c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6"/>
      <c r="M340" s="16"/>
      <c r="N340" s="15"/>
      <c r="O340" s="100">
        <f t="shared" si="12"/>
        <v>0</v>
      </c>
      <c r="P340" s="100">
        <f t="shared" si="13"/>
        <v>0</v>
      </c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6"/>
      <c r="M341" s="16"/>
      <c r="N341" s="15"/>
      <c r="O341" s="100">
        <f t="shared" si="12"/>
        <v>0</v>
      </c>
      <c r="P341" s="100">
        <f t="shared" si="13"/>
        <v>0</v>
      </c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6"/>
      <c r="M342" s="16"/>
      <c r="N342" s="15"/>
      <c r="O342" s="100">
        <f t="shared" si="12"/>
        <v>0</v>
      </c>
      <c r="P342" s="100">
        <f t="shared" si="13"/>
        <v>0</v>
      </c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6"/>
      <c r="M343" s="16"/>
      <c r="N343" s="15"/>
      <c r="O343" s="100">
        <f t="shared" si="12"/>
        <v>0</v>
      </c>
      <c r="P343" s="100">
        <f t="shared" si="13"/>
        <v>0</v>
      </c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6"/>
      <c r="M344" s="16"/>
      <c r="N344" s="15"/>
      <c r="O344" s="100">
        <f t="shared" si="12"/>
        <v>0</v>
      </c>
      <c r="P344" s="100">
        <f t="shared" si="13"/>
        <v>0</v>
      </c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6"/>
      <c r="M345" s="16"/>
      <c r="N345" s="15"/>
      <c r="O345" s="100">
        <f t="shared" si="12"/>
        <v>0</v>
      </c>
      <c r="P345" s="100">
        <f t="shared" si="13"/>
        <v>0</v>
      </c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6"/>
      <c r="M346" s="16"/>
      <c r="N346" s="15"/>
      <c r="O346" s="100">
        <f t="shared" si="12"/>
        <v>0</v>
      </c>
      <c r="P346" s="100">
        <f t="shared" si="13"/>
        <v>0</v>
      </c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6"/>
      <c r="M347" s="16"/>
      <c r="N347" s="15"/>
      <c r="O347" s="100">
        <f t="shared" si="12"/>
        <v>0</v>
      </c>
      <c r="P347" s="100">
        <f t="shared" si="13"/>
        <v>0</v>
      </c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6"/>
      <c r="M348" s="16"/>
      <c r="N348" s="15"/>
      <c r="O348" s="100">
        <f t="shared" si="12"/>
        <v>0</v>
      </c>
      <c r="P348" s="100">
        <f t="shared" si="13"/>
        <v>0</v>
      </c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6"/>
      <c r="M349" s="16"/>
      <c r="N349" s="15"/>
      <c r="O349" s="100">
        <f t="shared" si="12"/>
        <v>0</v>
      </c>
      <c r="P349" s="100">
        <f t="shared" si="13"/>
        <v>0</v>
      </c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6"/>
      <c r="M350" s="16"/>
      <c r="N350" s="15"/>
      <c r="O350" s="100">
        <f t="shared" si="12"/>
        <v>0</v>
      </c>
      <c r="P350" s="100">
        <f t="shared" si="13"/>
        <v>0</v>
      </c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6"/>
      <c r="M351" s="16"/>
      <c r="N351" s="15"/>
      <c r="O351" s="100">
        <f t="shared" si="12"/>
        <v>0</v>
      </c>
      <c r="P351" s="100">
        <f t="shared" si="13"/>
        <v>0</v>
      </c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6"/>
      <c r="M352" s="16"/>
      <c r="N352" s="15"/>
      <c r="O352" s="100">
        <f t="shared" si="12"/>
        <v>0</v>
      </c>
      <c r="P352" s="100">
        <f t="shared" si="13"/>
        <v>0</v>
      </c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6"/>
      <c r="M353" s="16"/>
      <c r="N353" s="15"/>
      <c r="O353" s="100">
        <f t="shared" si="12"/>
        <v>0</v>
      </c>
      <c r="P353" s="100">
        <f t="shared" si="13"/>
        <v>0</v>
      </c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6"/>
      <c r="M354" s="16"/>
      <c r="N354" s="15"/>
      <c r="O354" s="100">
        <f t="shared" si="12"/>
        <v>0</v>
      </c>
      <c r="P354" s="100">
        <f t="shared" si="13"/>
        <v>0</v>
      </c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6"/>
      <c r="M355" s="16"/>
      <c r="N355" s="15"/>
      <c r="O355" s="100">
        <f t="shared" si="12"/>
        <v>0</v>
      </c>
      <c r="P355" s="100">
        <f t="shared" si="13"/>
        <v>0</v>
      </c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6"/>
      <c r="M356" s="16"/>
      <c r="N356" s="15"/>
      <c r="O356" s="100">
        <f t="shared" si="12"/>
        <v>0</v>
      </c>
      <c r="P356" s="100">
        <f t="shared" si="13"/>
        <v>0</v>
      </c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6"/>
      <c r="M357" s="16"/>
      <c r="N357" s="15"/>
      <c r="O357" s="100">
        <f t="shared" si="12"/>
        <v>0</v>
      </c>
      <c r="P357" s="100">
        <f t="shared" si="13"/>
        <v>0</v>
      </c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6"/>
      <c r="M358" s="16"/>
      <c r="N358" s="15"/>
      <c r="O358" s="100">
        <f t="shared" si="12"/>
        <v>0</v>
      </c>
      <c r="P358" s="100">
        <f t="shared" si="13"/>
        <v>0</v>
      </c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6"/>
      <c r="M359" s="16"/>
      <c r="N359" s="15"/>
      <c r="O359" s="100">
        <f t="shared" si="12"/>
        <v>0</v>
      </c>
      <c r="P359" s="100">
        <f t="shared" si="13"/>
        <v>0</v>
      </c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6"/>
      <c r="M360" s="16"/>
      <c r="N360" s="15"/>
      <c r="O360" s="100">
        <f t="shared" si="12"/>
        <v>0</v>
      </c>
      <c r="P360" s="100">
        <f t="shared" si="13"/>
        <v>0</v>
      </c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6"/>
      <c r="M361" s="16"/>
      <c r="N361" s="15"/>
      <c r="O361" s="100">
        <f t="shared" si="12"/>
        <v>0</v>
      </c>
      <c r="P361" s="100">
        <f t="shared" si="13"/>
        <v>0</v>
      </c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6"/>
      <c r="M362" s="16"/>
      <c r="N362" s="15"/>
      <c r="O362" s="100">
        <f t="shared" si="12"/>
        <v>0</v>
      </c>
      <c r="P362" s="100">
        <f t="shared" si="13"/>
        <v>0</v>
      </c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6"/>
      <c r="M363" s="16"/>
      <c r="N363" s="15"/>
      <c r="O363" s="100">
        <f t="shared" si="12"/>
        <v>0</v>
      </c>
      <c r="P363" s="100">
        <f t="shared" si="13"/>
        <v>0</v>
      </c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6"/>
      <c r="M364" s="16"/>
      <c r="N364" s="15"/>
      <c r="O364" s="100">
        <f t="shared" si="12"/>
        <v>0</v>
      </c>
      <c r="P364" s="100">
        <f t="shared" si="13"/>
        <v>0</v>
      </c>
      <c r="Q364" s="15"/>
      <c r="R364" s="15"/>
      <c r="S364" s="15"/>
      <c r="T364" s="15"/>
      <c r="U364" s="15"/>
    </row>
    <row r="365" spans="1:2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6"/>
      <c r="M365" s="16"/>
      <c r="N365" s="15"/>
      <c r="O365" s="100">
        <f t="shared" si="12"/>
        <v>0</v>
      </c>
      <c r="P365" s="100">
        <f t="shared" si="13"/>
        <v>0</v>
      </c>
      <c r="Q365" s="15"/>
      <c r="R365" s="15"/>
      <c r="S365" s="15"/>
      <c r="T365" s="15"/>
      <c r="U365" s="15"/>
    </row>
    <row r="366" spans="1:2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6"/>
      <c r="M366" s="16"/>
      <c r="N366" s="15"/>
      <c r="O366" s="100">
        <f t="shared" si="12"/>
        <v>0</v>
      </c>
      <c r="P366" s="100">
        <f t="shared" si="13"/>
        <v>0</v>
      </c>
      <c r="Q366" s="15"/>
      <c r="R366" s="15"/>
      <c r="S366" s="15"/>
      <c r="T366" s="15"/>
      <c r="U366" s="15"/>
    </row>
    <row r="367" spans="1:2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6"/>
      <c r="M367" s="16"/>
      <c r="N367" s="15"/>
      <c r="O367" s="100">
        <f t="shared" si="12"/>
        <v>0</v>
      </c>
      <c r="P367" s="100">
        <f t="shared" si="13"/>
        <v>0</v>
      </c>
      <c r="Q367" s="15"/>
      <c r="R367" s="15"/>
      <c r="S367" s="15"/>
      <c r="T367" s="15"/>
      <c r="U367" s="15"/>
    </row>
    <row r="368" spans="1:2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6"/>
      <c r="M368" s="16"/>
      <c r="N368" s="15"/>
      <c r="O368" s="100">
        <f t="shared" si="12"/>
        <v>0</v>
      </c>
      <c r="P368" s="100">
        <f t="shared" si="13"/>
        <v>0</v>
      </c>
      <c r="Q368" s="15"/>
      <c r="R368" s="15"/>
      <c r="S368" s="15"/>
      <c r="T368" s="15"/>
      <c r="U368" s="15"/>
    </row>
    <row r="369" spans="1:2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6"/>
      <c r="M369" s="16"/>
      <c r="N369" s="15"/>
      <c r="O369" s="100">
        <f t="shared" si="12"/>
        <v>0</v>
      </c>
      <c r="P369" s="100">
        <f t="shared" si="13"/>
        <v>0</v>
      </c>
      <c r="Q369" s="15"/>
      <c r="R369" s="15"/>
      <c r="S369" s="15"/>
      <c r="T369" s="15"/>
      <c r="U369" s="15"/>
    </row>
    <row r="370" spans="1:2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6"/>
      <c r="M370" s="16"/>
      <c r="N370" s="15"/>
      <c r="O370" s="100">
        <f t="shared" si="12"/>
        <v>0</v>
      </c>
      <c r="P370" s="100">
        <f t="shared" si="13"/>
        <v>0</v>
      </c>
      <c r="Q370" s="15"/>
      <c r="R370" s="15"/>
      <c r="S370" s="15"/>
      <c r="T370" s="15"/>
      <c r="U370" s="15"/>
    </row>
    <row r="371" spans="1:2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6"/>
      <c r="M371" s="16"/>
      <c r="N371" s="15"/>
      <c r="O371" s="100">
        <f t="shared" si="12"/>
        <v>0</v>
      </c>
      <c r="P371" s="100">
        <f t="shared" si="13"/>
        <v>0</v>
      </c>
      <c r="Q371" s="15"/>
      <c r="R371" s="15"/>
      <c r="S371" s="15"/>
      <c r="T371" s="15"/>
      <c r="U371" s="15"/>
    </row>
    <row r="372" spans="1:2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6"/>
      <c r="M372" s="16"/>
      <c r="N372" s="15"/>
      <c r="O372" s="100">
        <f t="shared" si="12"/>
        <v>0</v>
      </c>
      <c r="P372" s="100">
        <f t="shared" si="13"/>
        <v>0</v>
      </c>
      <c r="Q372" s="15"/>
      <c r="R372" s="15"/>
      <c r="S372" s="15"/>
      <c r="T372" s="15"/>
      <c r="U372" s="15"/>
    </row>
    <row r="373" spans="1:2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6"/>
      <c r="M373" s="16"/>
      <c r="N373" s="15"/>
      <c r="O373" s="100">
        <f t="shared" si="12"/>
        <v>0</v>
      </c>
      <c r="P373" s="100">
        <f t="shared" si="13"/>
        <v>0</v>
      </c>
      <c r="Q373" s="15"/>
      <c r="R373" s="15"/>
      <c r="S373" s="15"/>
      <c r="T373" s="15"/>
      <c r="U373" s="15"/>
    </row>
    <row r="374" spans="1:2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6"/>
      <c r="M374" s="16"/>
      <c r="N374" s="15"/>
      <c r="O374" s="100">
        <f t="shared" si="12"/>
        <v>0</v>
      </c>
      <c r="P374" s="100">
        <f t="shared" si="13"/>
        <v>0</v>
      </c>
      <c r="Q374" s="15"/>
      <c r="R374" s="15"/>
      <c r="S374" s="15"/>
      <c r="T374" s="15"/>
      <c r="U374" s="15"/>
    </row>
    <row r="375" spans="1:2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6"/>
      <c r="M375" s="16"/>
      <c r="N375" s="15"/>
      <c r="O375" s="100">
        <f t="shared" si="12"/>
        <v>0</v>
      </c>
      <c r="P375" s="100">
        <f t="shared" si="13"/>
        <v>0</v>
      </c>
      <c r="Q375" s="15"/>
      <c r="R375" s="15"/>
      <c r="S375" s="15"/>
      <c r="T375" s="15"/>
      <c r="U375" s="15"/>
    </row>
    <row r="376" spans="1:2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6"/>
      <c r="M376" s="16"/>
      <c r="N376" s="15"/>
      <c r="O376" s="100">
        <f t="shared" si="12"/>
        <v>0</v>
      </c>
      <c r="P376" s="100">
        <f t="shared" si="13"/>
        <v>0</v>
      </c>
      <c r="Q376" s="15"/>
      <c r="R376" s="15"/>
      <c r="S376" s="15"/>
      <c r="T376" s="15"/>
      <c r="U376" s="15"/>
    </row>
    <row r="377" spans="1:2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6"/>
      <c r="M377" s="16"/>
      <c r="N377" s="15"/>
      <c r="O377" s="100">
        <f t="shared" si="12"/>
        <v>0</v>
      </c>
      <c r="P377" s="100">
        <f t="shared" si="13"/>
        <v>0</v>
      </c>
      <c r="Q377" s="15"/>
      <c r="R377" s="15"/>
      <c r="S377" s="15"/>
      <c r="T377" s="15"/>
      <c r="U377" s="15"/>
    </row>
    <row r="378" spans="1:2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6"/>
      <c r="M378" s="16"/>
      <c r="N378" s="15"/>
      <c r="O378" s="100">
        <f t="shared" si="12"/>
        <v>0</v>
      </c>
      <c r="P378" s="100">
        <f t="shared" si="13"/>
        <v>0</v>
      </c>
      <c r="Q378" s="15"/>
      <c r="R378" s="15"/>
      <c r="S378" s="15"/>
      <c r="T378" s="15"/>
      <c r="U378" s="15"/>
    </row>
    <row r="379" spans="1:2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6"/>
      <c r="M379" s="16"/>
      <c r="N379" s="15"/>
      <c r="O379" s="100">
        <f t="shared" si="12"/>
        <v>0</v>
      </c>
      <c r="P379" s="100">
        <f t="shared" si="13"/>
        <v>0</v>
      </c>
      <c r="Q379" s="15"/>
      <c r="R379" s="15"/>
      <c r="S379" s="15"/>
      <c r="T379" s="15"/>
      <c r="U379" s="15"/>
    </row>
    <row r="380" spans="1:2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6"/>
      <c r="M380" s="16"/>
      <c r="N380" s="15"/>
      <c r="O380" s="100">
        <f t="shared" si="12"/>
        <v>0</v>
      </c>
      <c r="P380" s="100">
        <f t="shared" si="13"/>
        <v>0</v>
      </c>
      <c r="Q380" s="15"/>
      <c r="R380" s="15"/>
      <c r="S380" s="15"/>
      <c r="T380" s="15"/>
      <c r="U380" s="15"/>
    </row>
    <row r="381" spans="1:2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6"/>
      <c r="M381" s="16"/>
      <c r="N381" s="15"/>
      <c r="O381" s="100">
        <f t="shared" si="12"/>
        <v>0</v>
      </c>
      <c r="P381" s="100">
        <f t="shared" si="13"/>
        <v>0</v>
      </c>
      <c r="Q381" s="15"/>
      <c r="R381" s="15"/>
      <c r="S381" s="15"/>
      <c r="T381" s="15"/>
      <c r="U381" s="15"/>
    </row>
    <row r="382" spans="1:2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6"/>
      <c r="M382" s="16"/>
      <c r="N382" s="15"/>
      <c r="O382" s="100">
        <f t="shared" si="12"/>
        <v>0</v>
      </c>
      <c r="P382" s="100">
        <f t="shared" si="13"/>
        <v>0</v>
      </c>
      <c r="Q382" s="15"/>
      <c r="R382" s="15"/>
      <c r="S382" s="15"/>
      <c r="T382" s="15"/>
      <c r="U382" s="15"/>
    </row>
    <row r="383" spans="1:2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6"/>
      <c r="M383" s="16"/>
      <c r="N383" s="15"/>
      <c r="O383" s="100">
        <f t="shared" si="12"/>
        <v>0</v>
      </c>
      <c r="P383" s="100">
        <f t="shared" si="13"/>
        <v>0</v>
      </c>
      <c r="Q383" s="15"/>
      <c r="R383" s="15"/>
      <c r="S383" s="15"/>
      <c r="T383" s="15"/>
      <c r="U383" s="15"/>
    </row>
    <row r="384" spans="1:2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6"/>
      <c r="M384" s="16"/>
      <c r="N384" s="15"/>
      <c r="O384" s="100">
        <f t="shared" si="12"/>
        <v>0</v>
      </c>
      <c r="P384" s="100">
        <f t="shared" si="13"/>
        <v>0</v>
      </c>
      <c r="Q384" s="15"/>
      <c r="R384" s="15"/>
      <c r="S384" s="15"/>
      <c r="T384" s="15"/>
      <c r="U384" s="15"/>
    </row>
    <row r="385" spans="1:2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6"/>
      <c r="M385" s="16"/>
      <c r="N385" s="15"/>
      <c r="O385" s="100">
        <f t="shared" si="12"/>
        <v>0</v>
      </c>
      <c r="P385" s="100">
        <f t="shared" si="13"/>
        <v>0</v>
      </c>
      <c r="Q385" s="15"/>
      <c r="R385" s="15"/>
      <c r="S385" s="15"/>
      <c r="T385" s="15"/>
      <c r="U385" s="15"/>
    </row>
    <row r="386" spans="1:2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6"/>
      <c r="M386" s="16"/>
      <c r="N386" s="15"/>
      <c r="O386" s="100">
        <f t="shared" si="12"/>
        <v>0</v>
      </c>
      <c r="P386" s="100">
        <f t="shared" si="13"/>
        <v>0</v>
      </c>
      <c r="Q386" s="15"/>
      <c r="R386" s="15"/>
      <c r="S386" s="15"/>
      <c r="T386" s="15"/>
      <c r="U386" s="15"/>
    </row>
    <row r="387" spans="1:2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6"/>
      <c r="M387" s="16"/>
      <c r="N387" s="15"/>
      <c r="O387" s="100">
        <f t="shared" si="12"/>
        <v>0</v>
      </c>
      <c r="P387" s="100">
        <f t="shared" si="13"/>
        <v>0</v>
      </c>
      <c r="Q387" s="15"/>
      <c r="R387" s="15"/>
      <c r="S387" s="15"/>
      <c r="T387" s="15"/>
      <c r="U387" s="15"/>
    </row>
    <row r="388" spans="1:2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6"/>
      <c r="M388" s="16"/>
      <c r="N388" s="15"/>
      <c r="O388" s="100">
        <f t="shared" si="12"/>
        <v>0</v>
      </c>
      <c r="P388" s="100">
        <f t="shared" si="13"/>
        <v>0</v>
      </c>
      <c r="Q388" s="15"/>
      <c r="R388" s="15"/>
      <c r="S388" s="15"/>
      <c r="T388" s="15"/>
      <c r="U388" s="15"/>
    </row>
    <row r="389" spans="1:2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6"/>
      <c r="M389" s="16"/>
      <c r="N389" s="15"/>
      <c r="O389" s="100">
        <f t="shared" si="12"/>
        <v>0</v>
      </c>
      <c r="P389" s="100">
        <f t="shared" si="13"/>
        <v>0</v>
      </c>
      <c r="Q389" s="15"/>
      <c r="R389" s="15"/>
      <c r="S389" s="15"/>
      <c r="T389" s="15"/>
      <c r="U389" s="15"/>
    </row>
    <row r="390" spans="1:2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6"/>
      <c r="M390" s="16"/>
      <c r="N390" s="15"/>
      <c r="O390" s="100">
        <f t="shared" si="12"/>
        <v>0</v>
      </c>
      <c r="P390" s="100">
        <f t="shared" si="13"/>
        <v>0</v>
      </c>
      <c r="Q390" s="15"/>
      <c r="R390" s="15"/>
      <c r="S390" s="15"/>
      <c r="T390" s="15"/>
      <c r="U390" s="15"/>
    </row>
    <row r="391" spans="1:2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6"/>
      <c r="M391" s="16"/>
      <c r="N391" s="15"/>
      <c r="O391" s="100">
        <f t="shared" si="12"/>
        <v>0</v>
      </c>
      <c r="P391" s="100">
        <f t="shared" si="13"/>
        <v>0</v>
      </c>
      <c r="Q391" s="15"/>
      <c r="R391" s="15"/>
      <c r="S391" s="15"/>
      <c r="T391" s="15"/>
      <c r="U391" s="15"/>
    </row>
    <row r="392" spans="1:2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6"/>
      <c r="M392" s="16"/>
      <c r="N392" s="15"/>
      <c r="O392" s="100">
        <f t="shared" ref="O392:O455" si="14">IF(N392="BV", L392+M392,0)</f>
        <v>0</v>
      </c>
      <c r="P392" s="100">
        <f t="shared" ref="P392:P455" si="15">IF(N392="KV", L392+M392,0)</f>
        <v>0</v>
      </c>
      <c r="Q392" s="15"/>
      <c r="R392" s="15"/>
      <c r="S392" s="15"/>
      <c r="T392" s="15"/>
      <c r="U392" s="15"/>
    </row>
    <row r="393" spans="1:2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6"/>
      <c r="M393" s="16"/>
      <c r="N393" s="15"/>
      <c r="O393" s="100">
        <f t="shared" si="14"/>
        <v>0</v>
      </c>
      <c r="P393" s="100">
        <f t="shared" si="15"/>
        <v>0</v>
      </c>
      <c r="Q393" s="15"/>
      <c r="R393" s="15"/>
      <c r="S393" s="15"/>
      <c r="T393" s="15"/>
      <c r="U393" s="15"/>
    </row>
    <row r="394" spans="1:2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6"/>
      <c r="M394" s="16"/>
      <c r="N394" s="15"/>
      <c r="O394" s="100">
        <f t="shared" si="14"/>
        <v>0</v>
      </c>
      <c r="P394" s="100">
        <f t="shared" si="15"/>
        <v>0</v>
      </c>
      <c r="Q394" s="15"/>
      <c r="R394" s="15"/>
      <c r="S394" s="15"/>
      <c r="T394" s="15"/>
      <c r="U394" s="15"/>
    </row>
    <row r="395" spans="1:2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6"/>
      <c r="M395" s="16"/>
      <c r="N395" s="15"/>
      <c r="O395" s="100">
        <f t="shared" si="14"/>
        <v>0</v>
      </c>
      <c r="P395" s="100">
        <f t="shared" si="15"/>
        <v>0</v>
      </c>
      <c r="Q395" s="15"/>
      <c r="R395" s="15"/>
      <c r="S395" s="15"/>
      <c r="T395" s="15"/>
      <c r="U395" s="15"/>
    </row>
    <row r="396" spans="1:2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6"/>
      <c r="M396" s="16"/>
      <c r="N396" s="15"/>
      <c r="O396" s="100">
        <f t="shared" si="14"/>
        <v>0</v>
      </c>
      <c r="P396" s="100">
        <f t="shared" si="15"/>
        <v>0</v>
      </c>
      <c r="Q396" s="15"/>
      <c r="R396" s="15"/>
      <c r="S396" s="15"/>
      <c r="T396" s="15"/>
      <c r="U396" s="15"/>
    </row>
    <row r="397" spans="1:2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6"/>
      <c r="M397" s="16"/>
      <c r="N397" s="15"/>
      <c r="O397" s="100">
        <f t="shared" si="14"/>
        <v>0</v>
      </c>
      <c r="P397" s="100">
        <f t="shared" si="15"/>
        <v>0</v>
      </c>
      <c r="Q397" s="15"/>
      <c r="R397" s="15"/>
      <c r="S397" s="15"/>
      <c r="T397" s="15"/>
      <c r="U397" s="15"/>
    </row>
    <row r="398" spans="1:2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6"/>
      <c r="M398" s="16"/>
      <c r="N398" s="15"/>
      <c r="O398" s="100">
        <f t="shared" si="14"/>
        <v>0</v>
      </c>
      <c r="P398" s="100">
        <f t="shared" si="15"/>
        <v>0</v>
      </c>
      <c r="Q398" s="15"/>
      <c r="R398" s="15"/>
      <c r="S398" s="15"/>
      <c r="T398" s="15"/>
      <c r="U398" s="15"/>
    </row>
    <row r="399" spans="1:2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6"/>
      <c r="M399" s="16"/>
      <c r="N399" s="15"/>
      <c r="O399" s="100">
        <f t="shared" si="14"/>
        <v>0</v>
      </c>
      <c r="P399" s="100">
        <f t="shared" si="15"/>
        <v>0</v>
      </c>
      <c r="Q399" s="15"/>
      <c r="R399" s="15"/>
      <c r="S399" s="15"/>
      <c r="T399" s="15"/>
      <c r="U399" s="15"/>
    </row>
    <row r="400" spans="1:2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6"/>
      <c r="M400" s="16"/>
      <c r="N400" s="15"/>
      <c r="O400" s="100">
        <f t="shared" si="14"/>
        <v>0</v>
      </c>
      <c r="P400" s="100">
        <f t="shared" si="15"/>
        <v>0</v>
      </c>
      <c r="Q400" s="15"/>
      <c r="R400" s="15"/>
      <c r="S400" s="15"/>
      <c r="T400" s="15"/>
      <c r="U400" s="15"/>
    </row>
    <row r="401" spans="1:2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6"/>
      <c r="M401" s="16"/>
      <c r="N401" s="15"/>
      <c r="O401" s="100">
        <f t="shared" si="14"/>
        <v>0</v>
      </c>
      <c r="P401" s="100">
        <f t="shared" si="15"/>
        <v>0</v>
      </c>
      <c r="Q401" s="15"/>
      <c r="R401" s="15"/>
      <c r="S401" s="15"/>
      <c r="T401" s="15"/>
      <c r="U401" s="15"/>
    </row>
    <row r="402" spans="1:2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6"/>
      <c r="M402" s="16"/>
      <c r="N402" s="15"/>
      <c r="O402" s="100">
        <f t="shared" si="14"/>
        <v>0</v>
      </c>
      <c r="P402" s="100">
        <f t="shared" si="15"/>
        <v>0</v>
      </c>
      <c r="Q402" s="15"/>
      <c r="R402" s="15"/>
      <c r="S402" s="15"/>
      <c r="T402" s="15"/>
      <c r="U402" s="15"/>
    </row>
    <row r="403" spans="1:2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6"/>
      <c r="M403" s="16"/>
      <c r="N403" s="15"/>
      <c r="O403" s="100">
        <f t="shared" si="14"/>
        <v>0</v>
      </c>
      <c r="P403" s="100">
        <f t="shared" si="15"/>
        <v>0</v>
      </c>
      <c r="Q403" s="15"/>
      <c r="R403" s="15"/>
      <c r="S403" s="15"/>
      <c r="T403" s="15"/>
      <c r="U403" s="15"/>
    </row>
    <row r="404" spans="1:2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6"/>
      <c r="M404" s="16"/>
      <c r="N404" s="15"/>
      <c r="O404" s="100">
        <f t="shared" si="14"/>
        <v>0</v>
      </c>
      <c r="P404" s="100">
        <f t="shared" si="15"/>
        <v>0</v>
      </c>
      <c r="Q404" s="15"/>
      <c r="R404" s="15"/>
      <c r="S404" s="15"/>
      <c r="T404" s="15"/>
      <c r="U404" s="15"/>
    </row>
    <row r="405" spans="1:2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6"/>
      <c r="M405" s="16"/>
      <c r="N405" s="15"/>
      <c r="O405" s="100">
        <f t="shared" si="14"/>
        <v>0</v>
      </c>
      <c r="P405" s="100">
        <f t="shared" si="15"/>
        <v>0</v>
      </c>
      <c r="Q405" s="15"/>
      <c r="R405" s="15"/>
      <c r="S405" s="15"/>
      <c r="T405" s="15"/>
      <c r="U405" s="15"/>
    </row>
    <row r="406" spans="1:2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6"/>
      <c r="M406" s="16"/>
      <c r="N406" s="15"/>
      <c r="O406" s="100">
        <f t="shared" si="14"/>
        <v>0</v>
      </c>
      <c r="P406" s="100">
        <f t="shared" si="15"/>
        <v>0</v>
      </c>
      <c r="Q406" s="15"/>
      <c r="R406" s="15"/>
      <c r="S406" s="15"/>
      <c r="T406" s="15"/>
      <c r="U406" s="15"/>
    </row>
    <row r="407" spans="1:2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6"/>
      <c r="M407" s="16"/>
      <c r="N407" s="15"/>
      <c r="O407" s="100">
        <f t="shared" si="14"/>
        <v>0</v>
      </c>
      <c r="P407" s="100">
        <f t="shared" si="15"/>
        <v>0</v>
      </c>
      <c r="Q407" s="15"/>
      <c r="R407" s="15"/>
      <c r="S407" s="15"/>
      <c r="T407" s="15"/>
      <c r="U407" s="15"/>
    </row>
    <row r="408" spans="1:2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6"/>
      <c r="M408" s="16"/>
      <c r="N408" s="15"/>
      <c r="O408" s="100">
        <f t="shared" si="14"/>
        <v>0</v>
      </c>
      <c r="P408" s="100">
        <f t="shared" si="15"/>
        <v>0</v>
      </c>
      <c r="Q408" s="15"/>
      <c r="R408" s="15"/>
      <c r="S408" s="15"/>
      <c r="T408" s="15"/>
      <c r="U408" s="15"/>
    </row>
    <row r="409" spans="1:2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6"/>
      <c r="M409" s="16"/>
      <c r="N409" s="15"/>
      <c r="O409" s="100">
        <f t="shared" si="14"/>
        <v>0</v>
      </c>
      <c r="P409" s="100">
        <f t="shared" si="15"/>
        <v>0</v>
      </c>
      <c r="Q409" s="15"/>
      <c r="R409" s="15"/>
      <c r="S409" s="15"/>
      <c r="T409" s="15"/>
      <c r="U409" s="15"/>
    </row>
    <row r="410" spans="1:2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6"/>
      <c r="M410" s="16"/>
      <c r="N410" s="15"/>
      <c r="O410" s="100">
        <f t="shared" si="14"/>
        <v>0</v>
      </c>
      <c r="P410" s="100">
        <f t="shared" si="15"/>
        <v>0</v>
      </c>
      <c r="Q410" s="15"/>
      <c r="R410" s="15"/>
      <c r="S410" s="15"/>
      <c r="T410" s="15"/>
      <c r="U410" s="15"/>
    </row>
    <row r="411" spans="1:2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6"/>
      <c r="M411" s="16"/>
      <c r="N411" s="15"/>
      <c r="O411" s="100">
        <f t="shared" si="14"/>
        <v>0</v>
      </c>
      <c r="P411" s="100">
        <f t="shared" si="15"/>
        <v>0</v>
      </c>
      <c r="Q411" s="15"/>
      <c r="R411" s="15"/>
      <c r="S411" s="15"/>
      <c r="T411" s="15"/>
      <c r="U411" s="15"/>
    </row>
    <row r="412" spans="1:2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6"/>
      <c r="M412" s="16"/>
      <c r="N412" s="15"/>
      <c r="O412" s="100">
        <f t="shared" si="14"/>
        <v>0</v>
      </c>
      <c r="P412" s="100">
        <f t="shared" si="15"/>
        <v>0</v>
      </c>
      <c r="Q412" s="15"/>
      <c r="R412" s="15"/>
      <c r="S412" s="15"/>
      <c r="T412" s="15"/>
      <c r="U412" s="15"/>
    </row>
    <row r="413" spans="1:2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6"/>
      <c r="M413" s="16"/>
      <c r="N413" s="15"/>
      <c r="O413" s="100">
        <f t="shared" si="14"/>
        <v>0</v>
      </c>
      <c r="P413" s="100">
        <f t="shared" si="15"/>
        <v>0</v>
      </c>
      <c r="Q413" s="15"/>
      <c r="R413" s="15"/>
      <c r="S413" s="15"/>
      <c r="T413" s="15"/>
      <c r="U413" s="15"/>
    </row>
    <row r="414" spans="1:2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6"/>
      <c r="M414" s="16"/>
      <c r="N414" s="15"/>
      <c r="O414" s="100">
        <f t="shared" si="14"/>
        <v>0</v>
      </c>
      <c r="P414" s="100">
        <f t="shared" si="15"/>
        <v>0</v>
      </c>
      <c r="Q414" s="15"/>
      <c r="R414" s="15"/>
      <c r="S414" s="15"/>
      <c r="T414" s="15"/>
      <c r="U414" s="15"/>
    </row>
    <row r="415" spans="1:2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6"/>
      <c r="M415" s="16"/>
      <c r="N415" s="15"/>
      <c r="O415" s="100">
        <f t="shared" si="14"/>
        <v>0</v>
      </c>
      <c r="P415" s="100">
        <f t="shared" si="15"/>
        <v>0</v>
      </c>
      <c r="Q415" s="15"/>
      <c r="R415" s="15"/>
      <c r="S415" s="15"/>
      <c r="T415" s="15"/>
      <c r="U415" s="15"/>
    </row>
    <row r="416" spans="1:2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6"/>
      <c r="M416" s="16"/>
      <c r="N416" s="15"/>
      <c r="O416" s="100">
        <f t="shared" si="14"/>
        <v>0</v>
      </c>
      <c r="P416" s="100">
        <f t="shared" si="15"/>
        <v>0</v>
      </c>
      <c r="Q416" s="15"/>
      <c r="R416" s="15"/>
      <c r="S416" s="15"/>
      <c r="T416" s="15"/>
      <c r="U416" s="15"/>
    </row>
    <row r="417" spans="1:2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6"/>
      <c r="M417" s="16"/>
      <c r="N417" s="15"/>
      <c r="O417" s="100">
        <f t="shared" si="14"/>
        <v>0</v>
      </c>
      <c r="P417" s="100">
        <f t="shared" si="15"/>
        <v>0</v>
      </c>
      <c r="Q417" s="15"/>
      <c r="R417" s="15"/>
      <c r="S417" s="15"/>
      <c r="T417" s="15"/>
      <c r="U417" s="15"/>
    </row>
    <row r="418" spans="1:2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6"/>
      <c r="M418" s="16"/>
      <c r="N418" s="15"/>
      <c r="O418" s="100">
        <f t="shared" si="14"/>
        <v>0</v>
      </c>
      <c r="P418" s="100">
        <f t="shared" si="15"/>
        <v>0</v>
      </c>
      <c r="Q418" s="15"/>
      <c r="R418" s="15"/>
      <c r="S418" s="15"/>
      <c r="T418" s="15"/>
      <c r="U418" s="15"/>
    </row>
    <row r="419" spans="1:2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6"/>
      <c r="M419" s="16"/>
      <c r="N419" s="15"/>
      <c r="O419" s="100">
        <f t="shared" si="14"/>
        <v>0</v>
      </c>
      <c r="P419" s="100">
        <f t="shared" si="15"/>
        <v>0</v>
      </c>
      <c r="Q419" s="15"/>
      <c r="R419" s="15"/>
      <c r="S419" s="15"/>
      <c r="T419" s="15"/>
      <c r="U419" s="15"/>
    </row>
    <row r="420" spans="1:2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6"/>
      <c r="M420" s="16"/>
      <c r="N420" s="15"/>
      <c r="O420" s="100">
        <f t="shared" si="14"/>
        <v>0</v>
      </c>
      <c r="P420" s="100">
        <f t="shared" si="15"/>
        <v>0</v>
      </c>
      <c r="Q420" s="15"/>
      <c r="R420" s="15"/>
      <c r="S420" s="15"/>
      <c r="T420" s="15"/>
      <c r="U420" s="15"/>
    </row>
    <row r="421" spans="1: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6"/>
      <c r="M421" s="16"/>
      <c r="N421" s="15"/>
      <c r="O421" s="100">
        <f t="shared" si="14"/>
        <v>0</v>
      </c>
      <c r="P421" s="100">
        <f t="shared" si="15"/>
        <v>0</v>
      </c>
      <c r="Q421" s="15"/>
      <c r="R421" s="15"/>
      <c r="S421" s="15"/>
      <c r="T421" s="15"/>
      <c r="U421" s="15"/>
    </row>
    <row r="422" spans="1:2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6"/>
      <c r="M422" s="16"/>
      <c r="N422" s="15"/>
      <c r="O422" s="100">
        <f t="shared" si="14"/>
        <v>0</v>
      </c>
      <c r="P422" s="100">
        <f t="shared" si="15"/>
        <v>0</v>
      </c>
      <c r="Q422" s="15"/>
      <c r="R422" s="15"/>
      <c r="S422" s="15"/>
      <c r="T422" s="15"/>
      <c r="U422" s="15"/>
    </row>
    <row r="423" spans="1:2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6"/>
      <c r="M423" s="16"/>
      <c r="N423" s="15"/>
      <c r="O423" s="100">
        <f t="shared" si="14"/>
        <v>0</v>
      </c>
      <c r="P423" s="100">
        <f t="shared" si="15"/>
        <v>0</v>
      </c>
      <c r="Q423" s="15"/>
      <c r="R423" s="15"/>
      <c r="S423" s="15"/>
      <c r="T423" s="15"/>
      <c r="U423" s="15"/>
    </row>
    <row r="424" spans="1:2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6"/>
      <c r="M424" s="16"/>
      <c r="N424" s="15"/>
      <c r="O424" s="100">
        <f t="shared" si="14"/>
        <v>0</v>
      </c>
      <c r="P424" s="100">
        <f t="shared" si="15"/>
        <v>0</v>
      </c>
      <c r="Q424" s="15"/>
      <c r="R424" s="15"/>
      <c r="S424" s="15"/>
      <c r="T424" s="15"/>
      <c r="U424" s="15"/>
    </row>
    <row r="425" spans="1:2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6"/>
      <c r="M425" s="16"/>
      <c r="N425" s="15"/>
      <c r="O425" s="100">
        <f t="shared" si="14"/>
        <v>0</v>
      </c>
      <c r="P425" s="100">
        <f t="shared" si="15"/>
        <v>0</v>
      </c>
      <c r="Q425" s="15"/>
      <c r="R425" s="15"/>
      <c r="S425" s="15"/>
      <c r="T425" s="15"/>
      <c r="U425" s="15"/>
    </row>
    <row r="426" spans="1:2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6"/>
      <c r="M426" s="16"/>
      <c r="N426" s="15"/>
      <c r="O426" s="100">
        <f t="shared" si="14"/>
        <v>0</v>
      </c>
      <c r="P426" s="100">
        <f t="shared" si="15"/>
        <v>0</v>
      </c>
      <c r="Q426" s="15"/>
      <c r="R426" s="15"/>
      <c r="S426" s="15"/>
      <c r="T426" s="15"/>
      <c r="U426" s="15"/>
    </row>
    <row r="427" spans="1:2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6"/>
      <c r="M427" s="16"/>
      <c r="N427" s="15"/>
      <c r="O427" s="100">
        <f t="shared" si="14"/>
        <v>0</v>
      </c>
      <c r="P427" s="100">
        <f t="shared" si="15"/>
        <v>0</v>
      </c>
      <c r="Q427" s="15"/>
      <c r="R427" s="15"/>
      <c r="S427" s="15"/>
      <c r="T427" s="15"/>
      <c r="U427" s="15"/>
    </row>
    <row r="428" spans="1:2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6"/>
      <c r="M428" s="16"/>
      <c r="N428" s="15"/>
      <c r="O428" s="100">
        <f t="shared" si="14"/>
        <v>0</v>
      </c>
      <c r="P428" s="100">
        <f t="shared" si="15"/>
        <v>0</v>
      </c>
      <c r="Q428" s="15"/>
      <c r="R428" s="15"/>
      <c r="S428" s="15"/>
      <c r="T428" s="15"/>
      <c r="U428" s="15"/>
    </row>
    <row r="429" spans="1:2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6"/>
      <c r="M429" s="16"/>
      <c r="N429" s="15"/>
      <c r="O429" s="100">
        <f t="shared" si="14"/>
        <v>0</v>
      </c>
      <c r="P429" s="100">
        <f t="shared" si="15"/>
        <v>0</v>
      </c>
      <c r="Q429" s="15"/>
      <c r="R429" s="15"/>
      <c r="S429" s="15"/>
      <c r="T429" s="15"/>
      <c r="U429" s="15"/>
    </row>
    <row r="430" spans="1:2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6"/>
      <c r="M430" s="16"/>
      <c r="N430" s="15"/>
      <c r="O430" s="100">
        <f t="shared" si="14"/>
        <v>0</v>
      </c>
      <c r="P430" s="100">
        <f t="shared" si="15"/>
        <v>0</v>
      </c>
      <c r="Q430" s="15"/>
      <c r="R430" s="15"/>
      <c r="S430" s="15"/>
      <c r="T430" s="15"/>
      <c r="U430" s="15"/>
    </row>
    <row r="431" spans="1:2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6"/>
      <c r="M431" s="16"/>
      <c r="N431" s="15"/>
      <c r="O431" s="100">
        <f t="shared" si="14"/>
        <v>0</v>
      </c>
      <c r="P431" s="100">
        <f t="shared" si="15"/>
        <v>0</v>
      </c>
      <c r="Q431" s="15"/>
      <c r="R431" s="15"/>
      <c r="S431" s="15"/>
      <c r="T431" s="15"/>
      <c r="U431" s="15"/>
    </row>
    <row r="432" spans="1:2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6"/>
      <c r="M432" s="16"/>
      <c r="N432" s="15"/>
      <c r="O432" s="100">
        <f t="shared" si="14"/>
        <v>0</v>
      </c>
      <c r="P432" s="100">
        <f t="shared" si="15"/>
        <v>0</v>
      </c>
      <c r="Q432" s="15"/>
      <c r="R432" s="15"/>
      <c r="S432" s="15"/>
      <c r="T432" s="15"/>
      <c r="U432" s="15"/>
    </row>
    <row r="433" spans="1:2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6"/>
      <c r="M433" s="16"/>
      <c r="N433" s="15"/>
      <c r="O433" s="100">
        <f t="shared" si="14"/>
        <v>0</v>
      </c>
      <c r="P433" s="100">
        <f t="shared" si="15"/>
        <v>0</v>
      </c>
      <c r="Q433" s="15"/>
      <c r="R433" s="15"/>
      <c r="S433" s="15"/>
      <c r="T433" s="15"/>
      <c r="U433" s="15"/>
    </row>
    <row r="434" spans="1:2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6"/>
      <c r="M434" s="16"/>
      <c r="N434" s="15"/>
      <c r="O434" s="100">
        <f t="shared" si="14"/>
        <v>0</v>
      </c>
      <c r="P434" s="100">
        <f t="shared" si="15"/>
        <v>0</v>
      </c>
      <c r="Q434" s="15"/>
      <c r="R434" s="15"/>
      <c r="S434" s="15"/>
      <c r="T434" s="15"/>
      <c r="U434" s="15"/>
    </row>
    <row r="435" spans="1:2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6"/>
      <c r="M435" s="16"/>
      <c r="N435" s="15"/>
      <c r="O435" s="100">
        <f t="shared" si="14"/>
        <v>0</v>
      </c>
      <c r="P435" s="100">
        <f t="shared" si="15"/>
        <v>0</v>
      </c>
      <c r="Q435" s="15"/>
      <c r="R435" s="15"/>
      <c r="S435" s="15"/>
      <c r="T435" s="15"/>
      <c r="U435" s="15"/>
    </row>
    <row r="436" spans="1:2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6"/>
      <c r="M436" s="16"/>
      <c r="N436" s="15"/>
      <c r="O436" s="100">
        <f t="shared" si="14"/>
        <v>0</v>
      </c>
      <c r="P436" s="100">
        <f t="shared" si="15"/>
        <v>0</v>
      </c>
      <c r="Q436" s="15"/>
      <c r="R436" s="15"/>
      <c r="S436" s="15"/>
      <c r="T436" s="15"/>
      <c r="U436" s="15"/>
    </row>
    <row r="437" spans="1:2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6"/>
      <c r="M437" s="16"/>
      <c r="N437" s="15"/>
      <c r="O437" s="100">
        <f t="shared" si="14"/>
        <v>0</v>
      </c>
      <c r="P437" s="100">
        <f t="shared" si="15"/>
        <v>0</v>
      </c>
      <c r="Q437" s="15"/>
      <c r="R437" s="15"/>
      <c r="S437" s="15"/>
      <c r="T437" s="15"/>
      <c r="U437" s="15"/>
    </row>
    <row r="438" spans="1:2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6"/>
      <c r="M438" s="16"/>
      <c r="N438" s="15"/>
      <c r="O438" s="100">
        <f t="shared" si="14"/>
        <v>0</v>
      </c>
      <c r="P438" s="100">
        <f t="shared" si="15"/>
        <v>0</v>
      </c>
      <c r="Q438" s="15"/>
      <c r="R438" s="15"/>
      <c r="S438" s="15"/>
      <c r="T438" s="15"/>
      <c r="U438" s="15"/>
    </row>
    <row r="439" spans="1:2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6"/>
      <c r="M439" s="16"/>
      <c r="N439" s="15"/>
      <c r="O439" s="100">
        <f t="shared" si="14"/>
        <v>0</v>
      </c>
      <c r="P439" s="100">
        <f t="shared" si="15"/>
        <v>0</v>
      </c>
      <c r="Q439" s="15"/>
      <c r="R439" s="15"/>
      <c r="S439" s="15"/>
      <c r="T439" s="15"/>
      <c r="U439" s="15"/>
    </row>
    <row r="440" spans="1:2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6"/>
      <c r="M440" s="16"/>
      <c r="N440" s="15"/>
      <c r="O440" s="100">
        <f t="shared" si="14"/>
        <v>0</v>
      </c>
      <c r="P440" s="100">
        <f t="shared" si="15"/>
        <v>0</v>
      </c>
      <c r="Q440" s="15"/>
      <c r="R440" s="15"/>
      <c r="S440" s="15"/>
      <c r="T440" s="15"/>
      <c r="U440" s="15"/>
    </row>
    <row r="441" spans="1:2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6"/>
      <c r="M441" s="16"/>
      <c r="N441" s="15"/>
      <c r="O441" s="100">
        <f t="shared" si="14"/>
        <v>0</v>
      </c>
      <c r="P441" s="100">
        <f t="shared" si="15"/>
        <v>0</v>
      </c>
      <c r="Q441" s="15"/>
      <c r="R441" s="15"/>
      <c r="S441" s="15"/>
      <c r="T441" s="15"/>
      <c r="U441" s="15"/>
    </row>
    <row r="442" spans="1:2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6"/>
      <c r="M442" s="16"/>
      <c r="N442" s="15"/>
      <c r="O442" s="100">
        <f t="shared" si="14"/>
        <v>0</v>
      </c>
      <c r="P442" s="100">
        <f t="shared" si="15"/>
        <v>0</v>
      </c>
      <c r="Q442" s="15"/>
      <c r="R442" s="15"/>
      <c r="S442" s="15"/>
      <c r="T442" s="15"/>
      <c r="U442" s="15"/>
    </row>
    <row r="443" spans="1:2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6"/>
      <c r="M443" s="16"/>
      <c r="N443" s="15"/>
      <c r="O443" s="100">
        <f t="shared" si="14"/>
        <v>0</v>
      </c>
      <c r="P443" s="100">
        <f t="shared" si="15"/>
        <v>0</v>
      </c>
      <c r="Q443" s="15"/>
      <c r="R443" s="15"/>
      <c r="S443" s="15"/>
      <c r="T443" s="15"/>
      <c r="U443" s="15"/>
    </row>
    <row r="444" spans="1:2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6"/>
      <c r="M444" s="16"/>
      <c r="N444" s="15"/>
      <c r="O444" s="100">
        <f t="shared" si="14"/>
        <v>0</v>
      </c>
      <c r="P444" s="100">
        <f t="shared" si="15"/>
        <v>0</v>
      </c>
      <c r="Q444" s="15"/>
      <c r="R444" s="15"/>
      <c r="S444" s="15"/>
      <c r="T444" s="15"/>
      <c r="U444" s="15"/>
    </row>
    <row r="445" spans="1:2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6"/>
      <c r="M445" s="16"/>
      <c r="N445" s="15"/>
      <c r="O445" s="100">
        <f t="shared" si="14"/>
        <v>0</v>
      </c>
      <c r="P445" s="100">
        <f t="shared" si="15"/>
        <v>0</v>
      </c>
      <c r="Q445" s="15"/>
      <c r="R445" s="15"/>
      <c r="S445" s="15"/>
      <c r="T445" s="15"/>
      <c r="U445" s="15"/>
    </row>
    <row r="446" spans="1:2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6"/>
      <c r="M446" s="16"/>
      <c r="N446" s="15"/>
      <c r="O446" s="100">
        <f t="shared" si="14"/>
        <v>0</v>
      </c>
      <c r="P446" s="100">
        <f t="shared" si="15"/>
        <v>0</v>
      </c>
      <c r="Q446" s="15"/>
      <c r="R446" s="15"/>
      <c r="S446" s="15"/>
      <c r="T446" s="15"/>
      <c r="U446" s="15"/>
    </row>
    <row r="447" spans="1:2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6"/>
      <c r="M447" s="16"/>
      <c r="N447" s="15"/>
      <c r="O447" s="100">
        <f t="shared" si="14"/>
        <v>0</v>
      </c>
      <c r="P447" s="100">
        <f t="shared" si="15"/>
        <v>0</v>
      </c>
      <c r="Q447" s="15"/>
      <c r="R447" s="15"/>
      <c r="S447" s="15"/>
      <c r="T447" s="15"/>
      <c r="U447" s="15"/>
    </row>
    <row r="448" spans="1:2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6"/>
      <c r="M448" s="16"/>
      <c r="N448" s="15"/>
      <c r="O448" s="100">
        <f t="shared" si="14"/>
        <v>0</v>
      </c>
      <c r="P448" s="100">
        <f t="shared" si="15"/>
        <v>0</v>
      </c>
      <c r="Q448" s="15"/>
      <c r="R448" s="15"/>
      <c r="S448" s="15"/>
      <c r="T448" s="15"/>
      <c r="U448" s="15"/>
    </row>
    <row r="449" spans="1:2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6"/>
      <c r="M449" s="16"/>
      <c r="N449" s="15"/>
      <c r="O449" s="100">
        <f t="shared" si="14"/>
        <v>0</v>
      </c>
      <c r="P449" s="100">
        <f t="shared" si="15"/>
        <v>0</v>
      </c>
      <c r="Q449" s="15"/>
      <c r="R449" s="15"/>
      <c r="S449" s="15"/>
      <c r="T449" s="15"/>
      <c r="U449" s="15"/>
    </row>
    <row r="450" spans="1:2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6"/>
      <c r="M450" s="16"/>
      <c r="N450" s="15"/>
      <c r="O450" s="100">
        <f t="shared" si="14"/>
        <v>0</v>
      </c>
      <c r="P450" s="100">
        <f t="shared" si="15"/>
        <v>0</v>
      </c>
      <c r="Q450" s="15"/>
      <c r="R450" s="15"/>
      <c r="S450" s="15"/>
      <c r="T450" s="15"/>
      <c r="U450" s="15"/>
    </row>
    <row r="451" spans="1:2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6"/>
      <c r="M451" s="16"/>
      <c r="N451" s="15"/>
      <c r="O451" s="100">
        <f t="shared" si="14"/>
        <v>0</v>
      </c>
      <c r="P451" s="100">
        <f t="shared" si="15"/>
        <v>0</v>
      </c>
      <c r="Q451" s="15"/>
      <c r="R451" s="15"/>
      <c r="S451" s="15"/>
      <c r="T451" s="15"/>
      <c r="U451" s="15"/>
    </row>
    <row r="452" spans="1:2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6"/>
      <c r="M452" s="16"/>
      <c r="N452" s="15"/>
      <c r="O452" s="100">
        <f t="shared" si="14"/>
        <v>0</v>
      </c>
      <c r="P452" s="100">
        <f t="shared" si="15"/>
        <v>0</v>
      </c>
      <c r="Q452" s="15"/>
      <c r="R452" s="15"/>
      <c r="S452" s="15"/>
      <c r="T452" s="15"/>
      <c r="U452" s="15"/>
    </row>
    <row r="453" spans="1:2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6"/>
      <c r="M453" s="16"/>
      <c r="N453" s="15"/>
      <c r="O453" s="100">
        <f t="shared" si="14"/>
        <v>0</v>
      </c>
      <c r="P453" s="100">
        <f t="shared" si="15"/>
        <v>0</v>
      </c>
      <c r="Q453" s="15"/>
      <c r="R453" s="15"/>
      <c r="S453" s="15"/>
      <c r="T453" s="15"/>
      <c r="U453" s="15"/>
    </row>
    <row r="454" spans="1:2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6"/>
      <c r="M454" s="16"/>
      <c r="N454" s="15"/>
      <c r="O454" s="100">
        <f t="shared" si="14"/>
        <v>0</v>
      </c>
      <c r="P454" s="100">
        <f t="shared" si="15"/>
        <v>0</v>
      </c>
      <c r="Q454" s="15"/>
      <c r="R454" s="15"/>
      <c r="S454" s="15"/>
      <c r="T454" s="15"/>
      <c r="U454" s="15"/>
    </row>
    <row r="455" spans="1:2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6"/>
      <c r="M455" s="16"/>
      <c r="N455" s="15"/>
      <c r="O455" s="100">
        <f t="shared" si="14"/>
        <v>0</v>
      </c>
      <c r="P455" s="100">
        <f t="shared" si="15"/>
        <v>0</v>
      </c>
      <c r="Q455" s="15"/>
      <c r="R455" s="15"/>
      <c r="S455" s="15"/>
      <c r="T455" s="15"/>
      <c r="U455" s="15"/>
    </row>
    <row r="456" spans="1:2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6"/>
      <c r="M456" s="16"/>
      <c r="N456" s="15"/>
      <c r="O456" s="100">
        <f t="shared" ref="O456:O504" si="16">IF(N456="BV", L456+M456,0)</f>
        <v>0</v>
      </c>
      <c r="P456" s="100">
        <f t="shared" ref="P456:P504" si="17">IF(N456="KV", L456+M456,0)</f>
        <v>0</v>
      </c>
      <c r="Q456" s="15"/>
      <c r="R456" s="15"/>
      <c r="S456" s="15"/>
      <c r="T456" s="15"/>
      <c r="U456" s="15"/>
    </row>
    <row r="457" spans="1:2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6"/>
      <c r="M457" s="16"/>
      <c r="N457" s="15"/>
      <c r="O457" s="100">
        <f t="shared" si="16"/>
        <v>0</v>
      </c>
      <c r="P457" s="100">
        <f t="shared" si="17"/>
        <v>0</v>
      </c>
      <c r="Q457" s="15"/>
      <c r="R457" s="15"/>
      <c r="S457" s="15"/>
      <c r="T457" s="15"/>
      <c r="U457" s="15"/>
    </row>
    <row r="458" spans="1:2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6"/>
      <c r="M458" s="16"/>
      <c r="N458" s="15"/>
      <c r="O458" s="100">
        <f t="shared" si="16"/>
        <v>0</v>
      </c>
      <c r="P458" s="100">
        <f t="shared" si="17"/>
        <v>0</v>
      </c>
      <c r="Q458" s="15"/>
      <c r="R458" s="15"/>
      <c r="S458" s="15"/>
      <c r="T458" s="15"/>
      <c r="U458" s="15"/>
    </row>
    <row r="459" spans="1:2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6"/>
      <c r="M459" s="16"/>
      <c r="N459" s="15"/>
      <c r="O459" s="100">
        <f t="shared" si="16"/>
        <v>0</v>
      </c>
      <c r="P459" s="100">
        <f t="shared" si="17"/>
        <v>0</v>
      </c>
      <c r="Q459" s="15"/>
      <c r="R459" s="15"/>
      <c r="S459" s="15"/>
      <c r="T459" s="15"/>
      <c r="U459" s="15"/>
    </row>
    <row r="460" spans="1:2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6"/>
      <c r="M460" s="16"/>
      <c r="N460" s="15"/>
      <c r="O460" s="100">
        <f t="shared" si="16"/>
        <v>0</v>
      </c>
      <c r="P460" s="100">
        <f t="shared" si="17"/>
        <v>0</v>
      </c>
      <c r="Q460" s="15"/>
      <c r="R460" s="15"/>
      <c r="S460" s="15"/>
      <c r="T460" s="15"/>
      <c r="U460" s="15"/>
    </row>
    <row r="461" spans="1:2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6"/>
      <c r="M461" s="16"/>
      <c r="N461" s="15"/>
      <c r="O461" s="100">
        <f t="shared" si="16"/>
        <v>0</v>
      </c>
      <c r="P461" s="100">
        <f t="shared" si="17"/>
        <v>0</v>
      </c>
      <c r="Q461" s="15"/>
      <c r="R461" s="15"/>
      <c r="S461" s="15"/>
      <c r="T461" s="15"/>
      <c r="U461" s="15"/>
    </row>
    <row r="462" spans="1:2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6"/>
      <c r="M462" s="16"/>
      <c r="N462" s="15"/>
      <c r="O462" s="100">
        <f t="shared" si="16"/>
        <v>0</v>
      </c>
      <c r="P462" s="100">
        <f t="shared" si="17"/>
        <v>0</v>
      </c>
      <c r="Q462" s="15"/>
      <c r="R462" s="15"/>
      <c r="S462" s="15"/>
      <c r="T462" s="15"/>
      <c r="U462" s="15"/>
    </row>
    <row r="463" spans="1:2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6"/>
      <c r="M463" s="16"/>
      <c r="N463" s="15"/>
      <c r="O463" s="100">
        <f t="shared" si="16"/>
        <v>0</v>
      </c>
      <c r="P463" s="100">
        <f t="shared" si="17"/>
        <v>0</v>
      </c>
      <c r="Q463" s="15"/>
      <c r="R463" s="15"/>
      <c r="S463" s="15"/>
      <c r="T463" s="15"/>
      <c r="U463" s="15"/>
    </row>
    <row r="464" spans="1:2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6"/>
      <c r="M464" s="16"/>
      <c r="N464" s="15"/>
      <c r="O464" s="100">
        <f t="shared" si="16"/>
        <v>0</v>
      </c>
      <c r="P464" s="100">
        <f t="shared" si="17"/>
        <v>0</v>
      </c>
      <c r="Q464" s="15"/>
      <c r="R464" s="15"/>
      <c r="S464" s="15"/>
      <c r="T464" s="15"/>
      <c r="U464" s="15"/>
    </row>
    <row r="465" spans="1:2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6"/>
      <c r="M465" s="16"/>
      <c r="N465" s="15"/>
      <c r="O465" s="100">
        <f t="shared" si="16"/>
        <v>0</v>
      </c>
      <c r="P465" s="100">
        <f t="shared" si="17"/>
        <v>0</v>
      </c>
      <c r="Q465" s="15"/>
      <c r="R465" s="15"/>
      <c r="S465" s="15"/>
      <c r="T465" s="15"/>
      <c r="U465" s="15"/>
    </row>
    <row r="466" spans="1:2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6"/>
      <c r="M466" s="16"/>
      <c r="N466" s="15"/>
      <c r="O466" s="100">
        <f t="shared" si="16"/>
        <v>0</v>
      </c>
      <c r="P466" s="100">
        <f t="shared" si="17"/>
        <v>0</v>
      </c>
      <c r="Q466" s="15"/>
      <c r="R466" s="15"/>
      <c r="S466" s="15"/>
      <c r="T466" s="15"/>
      <c r="U466" s="15"/>
    </row>
    <row r="467" spans="1:2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6"/>
      <c r="M467" s="16"/>
      <c r="N467" s="15"/>
      <c r="O467" s="100">
        <f t="shared" si="16"/>
        <v>0</v>
      </c>
      <c r="P467" s="100">
        <f t="shared" si="17"/>
        <v>0</v>
      </c>
      <c r="Q467" s="15"/>
      <c r="R467" s="15"/>
      <c r="S467" s="15"/>
      <c r="T467" s="15"/>
      <c r="U467" s="15"/>
    </row>
    <row r="468" spans="1:2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6"/>
      <c r="M468" s="16"/>
      <c r="N468" s="15"/>
      <c r="O468" s="100">
        <f t="shared" si="16"/>
        <v>0</v>
      </c>
      <c r="P468" s="100">
        <f t="shared" si="17"/>
        <v>0</v>
      </c>
      <c r="Q468" s="15"/>
      <c r="R468" s="15"/>
      <c r="S468" s="15"/>
      <c r="T468" s="15"/>
      <c r="U468" s="15"/>
    </row>
    <row r="469" spans="1:2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6"/>
      <c r="M469" s="16"/>
      <c r="N469" s="15"/>
      <c r="O469" s="100">
        <f t="shared" si="16"/>
        <v>0</v>
      </c>
      <c r="P469" s="100">
        <f t="shared" si="17"/>
        <v>0</v>
      </c>
      <c r="Q469" s="15"/>
      <c r="R469" s="15"/>
      <c r="S469" s="15"/>
      <c r="T469" s="15"/>
      <c r="U469" s="15"/>
    </row>
    <row r="470" spans="1:2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6"/>
      <c r="M470" s="16"/>
      <c r="N470" s="15"/>
      <c r="O470" s="100">
        <f t="shared" si="16"/>
        <v>0</v>
      </c>
      <c r="P470" s="100">
        <f t="shared" si="17"/>
        <v>0</v>
      </c>
      <c r="Q470" s="15"/>
      <c r="R470" s="15"/>
      <c r="S470" s="15"/>
      <c r="T470" s="15"/>
      <c r="U470" s="15"/>
    </row>
    <row r="471" spans="1:2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6"/>
      <c r="M471" s="16"/>
      <c r="N471" s="15"/>
      <c r="O471" s="100">
        <f t="shared" si="16"/>
        <v>0</v>
      </c>
      <c r="P471" s="100">
        <f t="shared" si="17"/>
        <v>0</v>
      </c>
      <c r="Q471" s="15"/>
      <c r="R471" s="15"/>
      <c r="S471" s="15"/>
      <c r="T471" s="15"/>
      <c r="U471" s="15"/>
    </row>
    <row r="472" spans="1:2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6"/>
      <c r="M472" s="16"/>
      <c r="N472" s="15"/>
      <c r="O472" s="100">
        <f t="shared" si="16"/>
        <v>0</v>
      </c>
      <c r="P472" s="100">
        <f t="shared" si="17"/>
        <v>0</v>
      </c>
      <c r="Q472" s="15"/>
      <c r="R472" s="15"/>
      <c r="S472" s="15"/>
      <c r="T472" s="15"/>
      <c r="U472" s="15"/>
    </row>
    <row r="473" spans="1:2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6"/>
      <c r="M473" s="16"/>
      <c r="N473" s="15"/>
      <c r="O473" s="100">
        <f t="shared" si="16"/>
        <v>0</v>
      </c>
      <c r="P473" s="100">
        <f t="shared" si="17"/>
        <v>0</v>
      </c>
      <c r="Q473" s="15"/>
      <c r="R473" s="15"/>
      <c r="S473" s="15"/>
      <c r="T473" s="15"/>
      <c r="U473" s="15"/>
    </row>
    <row r="474" spans="1:2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6"/>
      <c r="M474" s="16"/>
      <c r="N474" s="15"/>
      <c r="O474" s="100">
        <f t="shared" si="16"/>
        <v>0</v>
      </c>
      <c r="P474" s="100">
        <f t="shared" si="17"/>
        <v>0</v>
      </c>
      <c r="Q474" s="15"/>
      <c r="R474" s="15"/>
      <c r="S474" s="15"/>
      <c r="T474" s="15"/>
      <c r="U474" s="15"/>
    </row>
    <row r="475" spans="1:2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6"/>
      <c r="M475" s="16"/>
      <c r="N475" s="15"/>
      <c r="O475" s="100">
        <f t="shared" si="16"/>
        <v>0</v>
      </c>
      <c r="P475" s="100">
        <f t="shared" si="17"/>
        <v>0</v>
      </c>
      <c r="Q475" s="15"/>
      <c r="R475" s="15"/>
      <c r="S475" s="15"/>
      <c r="T475" s="15"/>
      <c r="U475" s="15"/>
    </row>
    <row r="476" spans="1:2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6"/>
      <c r="M476" s="16"/>
      <c r="N476" s="15"/>
      <c r="O476" s="100">
        <f t="shared" si="16"/>
        <v>0</v>
      </c>
      <c r="P476" s="100">
        <f t="shared" si="17"/>
        <v>0</v>
      </c>
      <c r="Q476" s="15"/>
      <c r="R476" s="15"/>
      <c r="S476" s="15"/>
      <c r="T476" s="15"/>
      <c r="U476" s="15"/>
    </row>
    <row r="477" spans="1:2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6"/>
      <c r="M477" s="16"/>
      <c r="N477" s="15"/>
      <c r="O477" s="100">
        <f t="shared" si="16"/>
        <v>0</v>
      </c>
      <c r="P477" s="100">
        <f t="shared" si="17"/>
        <v>0</v>
      </c>
      <c r="Q477" s="15"/>
      <c r="R477" s="15"/>
      <c r="S477" s="15"/>
      <c r="T477" s="15"/>
      <c r="U477" s="15"/>
    </row>
    <row r="478" spans="1:2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6"/>
      <c r="M478" s="16"/>
      <c r="N478" s="15"/>
      <c r="O478" s="100">
        <f t="shared" si="16"/>
        <v>0</v>
      </c>
      <c r="P478" s="100">
        <f t="shared" si="17"/>
        <v>0</v>
      </c>
      <c r="Q478" s="15"/>
      <c r="R478" s="15"/>
      <c r="S478" s="15"/>
      <c r="T478" s="15"/>
      <c r="U478" s="15"/>
    </row>
    <row r="479" spans="1:2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6"/>
      <c r="M479" s="16"/>
      <c r="N479" s="15"/>
      <c r="O479" s="100">
        <f t="shared" si="16"/>
        <v>0</v>
      </c>
      <c r="P479" s="100">
        <f t="shared" si="17"/>
        <v>0</v>
      </c>
      <c r="Q479" s="15"/>
      <c r="R479" s="15"/>
      <c r="S479" s="15"/>
      <c r="T479" s="15"/>
      <c r="U479" s="15"/>
    </row>
    <row r="480" spans="1:2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6"/>
      <c r="M480" s="16"/>
      <c r="N480" s="15"/>
      <c r="O480" s="100">
        <f t="shared" si="16"/>
        <v>0</v>
      </c>
      <c r="P480" s="100">
        <f t="shared" si="17"/>
        <v>0</v>
      </c>
      <c r="Q480" s="15"/>
      <c r="R480" s="15"/>
      <c r="S480" s="15"/>
      <c r="T480" s="15"/>
      <c r="U480" s="15"/>
    </row>
    <row r="481" spans="1:2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6"/>
      <c r="M481" s="16"/>
      <c r="N481" s="15"/>
      <c r="O481" s="100">
        <f t="shared" si="16"/>
        <v>0</v>
      </c>
      <c r="P481" s="100">
        <f t="shared" si="17"/>
        <v>0</v>
      </c>
      <c r="Q481" s="15"/>
      <c r="R481" s="15"/>
      <c r="S481" s="15"/>
      <c r="T481" s="15"/>
      <c r="U481" s="15"/>
    </row>
    <row r="482" spans="1:2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6"/>
      <c r="M482" s="16"/>
      <c r="N482" s="15"/>
      <c r="O482" s="100">
        <f t="shared" si="16"/>
        <v>0</v>
      </c>
      <c r="P482" s="100">
        <f t="shared" si="17"/>
        <v>0</v>
      </c>
      <c r="Q482" s="15"/>
      <c r="R482" s="15"/>
      <c r="S482" s="15"/>
      <c r="T482" s="15"/>
      <c r="U482" s="15"/>
    </row>
    <row r="483" spans="1:2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6"/>
      <c r="M483" s="16"/>
      <c r="N483" s="15"/>
      <c r="O483" s="100">
        <f t="shared" si="16"/>
        <v>0</v>
      </c>
      <c r="P483" s="100">
        <f t="shared" si="17"/>
        <v>0</v>
      </c>
      <c r="Q483" s="15"/>
      <c r="R483" s="15"/>
      <c r="S483" s="15"/>
      <c r="T483" s="15"/>
      <c r="U483" s="15"/>
    </row>
    <row r="484" spans="1:2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6"/>
      <c r="M484" s="16"/>
      <c r="N484" s="15"/>
      <c r="O484" s="100">
        <f t="shared" si="16"/>
        <v>0</v>
      </c>
      <c r="P484" s="100">
        <f t="shared" si="17"/>
        <v>0</v>
      </c>
      <c r="Q484" s="15"/>
      <c r="R484" s="15"/>
      <c r="S484" s="15"/>
      <c r="T484" s="15"/>
      <c r="U484" s="15"/>
    </row>
    <row r="485" spans="1:2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6"/>
      <c r="M485" s="16"/>
      <c r="N485" s="15"/>
      <c r="O485" s="100">
        <f t="shared" si="16"/>
        <v>0</v>
      </c>
      <c r="P485" s="100">
        <f t="shared" si="17"/>
        <v>0</v>
      </c>
      <c r="Q485" s="15"/>
      <c r="R485" s="15"/>
      <c r="S485" s="15"/>
      <c r="T485" s="15"/>
      <c r="U485" s="15"/>
    </row>
    <row r="486" spans="1:2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6"/>
      <c r="M486" s="16"/>
      <c r="N486" s="15"/>
      <c r="O486" s="100">
        <f t="shared" si="16"/>
        <v>0</v>
      </c>
      <c r="P486" s="100">
        <f t="shared" si="17"/>
        <v>0</v>
      </c>
      <c r="Q486" s="15"/>
      <c r="R486" s="15"/>
      <c r="S486" s="15"/>
      <c r="T486" s="15"/>
      <c r="U486" s="15"/>
    </row>
    <row r="487" spans="1:2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6"/>
      <c r="M487" s="16"/>
      <c r="N487" s="15"/>
      <c r="O487" s="100">
        <f t="shared" si="16"/>
        <v>0</v>
      </c>
      <c r="P487" s="100">
        <f t="shared" si="17"/>
        <v>0</v>
      </c>
      <c r="Q487" s="15"/>
      <c r="R487" s="15"/>
      <c r="S487" s="15"/>
      <c r="T487" s="15"/>
      <c r="U487" s="15"/>
    </row>
    <row r="488" spans="1:2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6"/>
      <c r="M488" s="16"/>
      <c r="N488" s="15"/>
      <c r="O488" s="100">
        <f t="shared" si="16"/>
        <v>0</v>
      </c>
      <c r="P488" s="100">
        <f t="shared" si="17"/>
        <v>0</v>
      </c>
      <c r="Q488" s="15"/>
      <c r="R488" s="15"/>
      <c r="S488" s="15"/>
      <c r="T488" s="15"/>
      <c r="U488" s="15"/>
    </row>
    <row r="489" spans="1:2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6"/>
      <c r="M489" s="16"/>
      <c r="N489" s="15"/>
      <c r="O489" s="100">
        <f t="shared" si="16"/>
        <v>0</v>
      </c>
      <c r="P489" s="100">
        <f t="shared" si="17"/>
        <v>0</v>
      </c>
      <c r="Q489" s="15"/>
      <c r="R489" s="15"/>
      <c r="S489" s="15"/>
      <c r="T489" s="15"/>
      <c r="U489" s="15"/>
    </row>
    <row r="490" spans="1:2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6"/>
      <c r="M490" s="16"/>
      <c r="N490" s="15"/>
      <c r="O490" s="100">
        <f t="shared" si="16"/>
        <v>0</v>
      </c>
      <c r="P490" s="100">
        <f t="shared" si="17"/>
        <v>0</v>
      </c>
      <c r="Q490" s="15"/>
      <c r="R490" s="15"/>
      <c r="S490" s="15"/>
      <c r="T490" s="15"/>
      <c r="U490" s="15"/>
    </row>
    <row r="491" spans="1:2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6"/>
      <c r="M491" s="16"/>
      <c r="N491" s="15"/>
      <c r="O491" s="100">
        <f t="shared" si="16"/>
        <v>0</v>
      </c>
      <c r="P491" s="100">
        <f t="shared" si="17"/>
        <v>0</v>
      </c>
      <c r="Q491" s="15"/>
      <c r="R491" s="15"/>
      <c r="S491" s="15"/>
      <c r="T491" s="15"/>
      <c r="U491" s="15"/>
    </row>
    <row r="492" spans="1:2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6"/>
      <c r="M492" s="16"/>
      <c r="N492" s="15"/>
      <c r="O492" s="100">
        <f t="shared" si="16"/>
        <v>0</v>
      </c>
      <c r="P492" s="100">
        <f t="shared" si="17"/>
        <v>0</v>
      </c>
      <c r="Q492" s="15"/>
      <c r="R492" s="15"/>
      <c r="S492" s="15"/>
      <c r="T492" s="15"/>
      <c r="U492" s="15"/>
    </row>
    <row r="493" spans="1:2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6"/>
      <c r="M493" s="16"/>
      <c r="N493" s="15"/>
      <c r="O493" s="100">
        <f t="shared" si="16"/>
        <v>0</v>
      </c>
      <c r="P493" s="100">
        <f t="shared" si="17"/>
        <v>0</v>
      </c>
      <c r="Q493" s="15"/>
      <c r="R493" s="15"/>
      <c r="S493" s="15"/>
      <c r="T493" s="15"/>
      <c r="U493" s="15"/>
    </row>
    <row r="494" spans="1:2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6"/>
      <c r="M494" s="16"/>
      <c r="N494" s="15"/>
      <c r="O494" s="100">
        <f t="shared" si="16"/>
        <v>0</v>
      </c>
      <c r="P494" s="100">
        <f t="shared" si="17"/>
        <v>0</v>
      </c>
      <c r="Q494" s="15"/>
      <c r="R494" s="15"/>
      <c r="S494" s="15"/>
      <c r="T494" s="15"/>
      <c r="U494" s="15"/>
    </row>
    <row r="495" spans="1:2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6"/>
      <c r="M495" s="16"/>
      <c r="N495" s="15"/>
      <c r="O495" s="100">
        <f t="shared" si="16"/>
        <v>0</v>
      </c>
      <c r="P495" s="100">
        <f t="shared" si="17"/>
        <v>0</v>
      </c>
      <c r="Q495" s="15"/>
      <c r="R495" s="15"/>
      <c r="S495" s="15"/>
      <c r="T495" s="15"/>
      <c r="U495" s="15"/>
    </row>
    <row r="496" spans="1:2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6"/>
      <c r="M496" s="16"/>
      <c r="N496" s="15"/>
      <c r="O496" s="100">
        <f t="shared" si="16"/>
        <v>0</v>
      </c>
      <c r="P496" s="100">
        <f t="shared" si="17"/>
        <v>0</v>
      </c>
      <c r="Q496" s="15"/>
      <c r="R496" s="15"/>
      <c r="S496" s="15"/>
      <c r="T496" s="15"/>
      <c r="U496" s="15"/>
    </row>
    <row r="497" spans="1:2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6"/>
      <c r="M497" s="16"/>
      <c r="N497" s="15"/>
      <c r="O497" s="100">
        <f t="shared" si="16"/>
        <v>0</v>
      </c>
      <c r="P497" s="100">
        <f t="shared" si="17"/>
        <v>0</v>
      </c>
      <c r="Q497" s="15"/>
      <c r="R497" s="15"/>
      <c r="S497" s="15"/>
      <c r="T497" s="15"/>
      <c r="U497" s="15"/>
    </row>
    <row r="498" spans="1:2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6"/>
      <c r="M498" s="16"/>
      <c r="N498" s="15"/>
      <c r="O498" s="100">
        <f t="shared" si="16"/>
        <v>0</v>
      </c>
      <c r="P498" s="100">
        <f t="shared" si="17"/>
        <v>0</v>
      </c>
      <c r="Q498" s="15"/>
      <c r="R498" s="15"/>
      <c r="S498" s="15"/>
      <c r="T498" s="15"/>
      <c r="U498" s="15"/>
    </row>
    <row r="499" spans="1:2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6"/>
      <c r="M499" s="16"/>
      <c r="N499" s="15"/>
      <c r="O499" s="100">
        <f t="shared" si="16"/>
        <v>0</v>
      </c>
      <c r="P499" s="100">
        <f t="shared" si="17"/>
        <v>0</v>
      </c>
      <c r="Q499" s="15"/>
      <c r="R499" s="15"/>
      <c r="S499" s="15"/>
      <c r="T499" s="15"/>
      <c r="U499" s="15"/>
    </row>
    <row r="500" spans="1:2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6"/>
      <c r="M500" s="16"/>
      <c r="N500" s="15"/>
      <c r="O500" s="100">
        <f t="shared" si="16"/>
        <v>0</v>
      </c>
      <c r="P500" s="100">
        <f t="shared" si="17"/>
        <v>0</v>
      </c>
      <c r="Q500" s="15"/>
      <c r="R500" s="15"/>
      <c r="S500" s="15"/>
      <c r="T500" s="15"/>
      <c r="U500" s="15"/>
    </row>
    <row r="501" spans="1:2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6"/>
      <c r="M501" s="16"/>
      <c r="N501" s="15"/>
      <c r="O501" s="100">
        <f t="shared" si="16"/>
        <v>0</v>
      </c>
      <c r="P501" s="100">
        <f t="shared" si="17"/>
        <v>0</v>
      </c>
      <c r="Q501" s="15"/>
      <c r="R501" s="15"/>
      <c r="S501" s="15"/>
      <c r="T501" s="15"/>
      <c r="U501" s="15"/>
    </row>
    <row r="502" spans="1:2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6"/>
      <c r="M502" s="16"/>
      <c r="N502" s="15"/>
      <c r="O502" s="100">
        <f t="shared" si="16"/>
        <v>0</v>
      </c>
      <c r="P502" s="100">
        <f t="shared" si="17"/>
        <v>0</v>
      </c>
      <c r="Q502" s="15"/>
      <c r="R502" s="15"/>
      <c r="S502" s="15"/>
      <c r="T502" s="15"/>
      <c r="U502" s="15"/>
    </row>
    <row r="503" spans="1:2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6"/>
      <c r="M503" s="16"/>
      <c r="N503" s="15"/>
      <c r="O503" s="100">
        <f t="shared" si="16"/>
        <v>0</v>
      </c>
      <c r="P503" s="100">
        <f t="shared" si="17"/>
        <v>0</v>
      </c>
      <c r="Q503" s="15"/>
      <c r="R503" s="15"/>
      <c r="S503" s="15"/>
      <c r="T503" s="15"/>
      <c r="U503" s="15"/>
    </row>
    <row r="504" spans="1:2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6"/>
      <c r="M504" s="16"/>
      <c r="N504" s="15"/>
      <c r="O504" s="100">
        <f t="shared" si="16"/>
        <v>0</v>
      </c>
      <c r="P504" s="100">
        <f t="shared" si="17"/>
        <v>0</v>
      </c>
      <c r="Q504" s="15"/>
      <c r="R504" s="15"/>
      <c r="S504" s="15"/>
      <c r="T504" s="15"/>
      <c r="U504" s="15"/>
    </row>
  </sheetData>
  <sheetProtection algorithmName="SHA-512" hashValue="fVvjatrWKHKXyj1R9SEHlSaoKCmS/VkwIGomRgPIEr3v2kaDyr1eR8mY++lkm8ypkCsxlcYwPM5qF+Hp4NS1bg==" saltValue="LMC6mTlFTQxvwm0hzO5qLA==" spinCount="100000" sheet="1" selectLockedCells="1"/>
  <dataValidations count="1">
    <dataValidation type="textLength" operator="lessThanOrEqual" allowBlank="1" showInputMessage="1" showErrorMessage="1" sqref="T4:U504" xr:uid="{1D696A6A-C1A4-4D3D-BC08-63C439F2D386}">
      <formula1>1000</formula1>
    </dataValidation>
  </dataValidations>
  <pageMargins left="0.7" right="0.7" top="0.75" bottom="0.75" header="0.3" footer="0.3"/>
  <pageSetup paperSize="9" scale="10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6AA34C92-7B34-435B-B4EA-FFE6D8E06867}">
          <x14:formula1>
            <xm:f>Filter!$I$2:$I$3</xm:f>
          </x14:formula1>
          <xm:sqref>I4:I504</xm:sqref>
        </x14:dataValidation>
        <x14:dataValidation type="list" allowBlank="1" showInputMessage="1" showErrorMessage="1" xr:uid="{BA3A140B-2610-425C-A522-162EC2B4FAA8}">
          <x14:formula1>
            <xm:f>Filter!$H$2:$H$6</xm:f>
          </x14:formula1>
          <xm:sqref>H4:H504</xm:sqref>
        </x14:dataValidation>
        <x14:dataValidation type="list" allowBlank="1" showInputMessage="1" showErrorMessage="1" xr:uid="{0DFE4E79-FC28-4A09-95DC-76880DF3BF26}">
          <x14:formula1>
            <xm:f>Filter!$F$2:$F$6</xm:f>
          </x14:formula1>
          <xm:sqref>G4:G504</xm:sqref>
        </x14:dataValidation>
        <x14:dataValidation type="list" allowBlank="1" showInputMessage="1" showErrorMessage="1" xr:uid="{F4381A11-ACFB-4856-8D2E-712AB4AACC9F}">
          <x14:formula1>
            <xm:f>Filter!$G$2:$G$5</xm:f>
          </x14:formula1>
          <xm:sqref>F4:F504</xm:sqref>
        </x14:dataValidation>
        <x14:dataValidation type="list" allowBlank="1" showInputMessage="1" showErrorMessage="1" xr:uid="{A853E981-16C5-44C2-8BF7-2B271DDE18D6}">
          <x14:formula1>
            <xm:f>Filter!$E$2:$E$8</xm:f>
          </x14:formula1>
          <xm:sqref>E4:E504</xm:sqref>
        </x14:dataValidation>
        <x14:dataValidation type="list" allowBlank="1" showInputMessage="1" showErrorMessage="1" xr:uid="{07900DFB-1728-467E-89CB-2C33F6FC554A}">
          <x14:formula1>
            <xm:f>Filter!$J$2:$J$3</xm:f>
          </x14:formula1>
          <xm:sqref>N4:N504</xm:sqref>
        </x14:dataValidation>
        <x14:dataValidation type="list" allowBlank="1" showInputMessage="1" showErrorMessage="1" xr:uid="{5AF3D005-E8C5-4D26-9229-9E4CA4273397}">
          <x14:formula1>
            <xm:f>Filter!$D$2:$D$4</xm:f>
          </x14:formula1>
          <xm:sqref>D4:D504</xm:sqref>
        </x14:dataValidation>
        <x14:dataValidation type="list" allowBlank="1" showInputMessage="1" showErrorMessage="1" xr:uid="{CD6A4BFE-FFED-4521-96F9-8B56A384D533}">
          <x14:formula1>
            <xm:f>Filter!$A$2:$A$9</xm:f>
          </x14:formula1>
          <xm:sqref>A4:A504</xm:sqref>
        </x14:dataValidation>
        <x14:dataValidation type="list" showInputMessage="1" showErrorMessage="1" xr:uid="{74D44388-B817-4B00-92D1-4E65121BB1DB}">
          <x14:formula1>
            <xm:f>Filter!$B$2:$B$31</xm:f>
          </x14:formula1>
          <xm:sqref>B4:B504</xm:sqref>
        </x14:dataValidation>
        <x14:dataValidation type="list" showInputMessage="1" showErrorMessage="1" xr:uid="{8CE96D32-A00B-4A52-8001-0F47252F5C0D}">
          <x14:formula1>
            <xm:f>Filter!$C$2:$C$90</xm:f>
          </x14:formula1>
          <xm:sqref>J4:J504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C18A-52FA-44B9-B741-F3BBC74377CF}">
  <sheetPr codeName="Hárok26">
    <tabColor theme="5"/>
  </sheetPr>
  <dimension ref="A1:I22"/>
  <sheetViews>
    <sheetView workbookViewId="0">
      <selection activeCell="I37" sqref="I37"/>
    </sheetView>
  </sheetViews>
  <sheetFormatPr defaultColWidth="9.140625" defaultRowHeight="15"/>
  <cols>
    <col min="1" max="1" width="60.140625" style="44" bestFit="1" customWidth="1"/>
    <col min="2" max="2" width="19.7109375" style="44" customWidth="1"/>
    <col min="3" max="3" width="19.28515625" style="44" customWidth="1"/>
    <col min="4" max="4" width="18.5703125" style="44" customWidth="1"/>
    <col min="5" max="5" width="21.140625" style="44" customWidth="1"/>
    <col min="6" max="6" width="21.28515625" style="44" customWidth="1"/>
    <col min="7" max="7" width="9.140625" style="44"/>
    <col min="8" max="8" width="21.7109375" style="44" customWidth="1"/>
    <col min="9" max="9" width="47" style="44" customWidth="1"/>
    <col min="10" max="16384" width="9.140625" style="44"/>
  </cols>
  <sheetData>
    <row r="1" spans="1:9">
      <c r="A1" s="69" t="s">
        <v>0</v>
      </c>
      <c r="B1" s="170" t="s">
        <v>18</v>
      </c>
      <c r="C1" s="170"/>
      <c r="D1" s="170"/>
      <c r="E1" s="69" t="s">
        <v>118</v>
      </c>
      <c r="F1" s="69" t="s">
        <v>113</v>
      </c>
      <c r="H1" s="69" t="s">
        <v>122</v>
      </c>
      <c r="I1" s="69" t="s">
        <v>124</v>
      </c>
    </row>
    <row r="2" spans="1:9">
      <c r="A2" s="52"/>
      <c r="B2" s="69" t="s">
        <v>117</v>
      </c>
      <c r="C2" s="69" t="s">
        <v>23</v>
      </c>
      <c r="D2" s="69" t="s">
        <v>24</v>
      </c>
      <c r="E2" s="53"/>
      <c r="F2" s="52"/>
    </row>
    <row r="3" spans="1:9">
      <c r="A3" s="17" t="s">
        <v>515</v>
      </c>
      <c r="B3" s="54">
        <f>SUMIFS('B3.3'!E:E,'B3.3'!$A:$A,$A3)</f>
        <v>0</v>
      </c>
      <c r="C3" s="54">
        <f>SUMIFS('B3.3'!F:F,'B3.3'!$A:$A,$A3)</f>
        <v>0</v>
      </c>
      <c r="D3" s="54">
        <f>SUMIFS('B3.3'!G:G,'B3.3'!$A:$A,$A3)</f>
        <v>0</v>
      </c>
      <c r="E3" s="54">
        <f>SUMIFS('B3.3'!H:H,'B3.3'!$A:$A,$A3)</f>
        <v>0</v>
      </c>
      <c r="F3" s="54">
        <f>SUMIFS('B3.3'!I:I,'B3.3'!$A:$A,$A3)</f>
        <v>0</v>
      </c>
      <c r="H3" s="55" t="str">
        <f>'B3.1'!W5</f>
        <v>0</v>
      </c>
      <c r="I3" s="19" t="str">
        <f>IF(E11&gt;H3,"POZOR! Prekročený nárok na dotáciu!","")</f>
        <v/>
      </c>
    </row>
    <row r="4" spans="1:9" ht="25.5">
      <c r="A4" s="17" t="s">
        <v>704</v>
      </c>
      <c r="B4" s="54">
        <f>SUMIFS('B3.3'!E:E,'B3.3'!$A:$A,$A4)</f>
        <v>0</v>
      </c>
      <c r="C4" s="54">
        <f>SUMIFS('B3.3'!F:F,'B3.3'!$A:$A,$A4)</f>
        <v>0</v>
      </c>
      <c r="D4" s="54">
        <f>SUMIFS('B3.3'!G:G,'B3.3'!$A:$A,$A4)</f>
        <v>0</v>
      </c>
      <c r="E4" s="54">
        <f>SUMIFS('B3.3'!H:H,'B3.3'!$A:$A,$A4)</f>
        <v>0</v>
      </c>
      <c r="F4" s="54">
        <f>SUMIFS('B3.3'!I:I,'B3.3'!$A:$A,$A4)</f>
        <v>0</v>
      </c>
      <c r="I4" s="9" t="s">
        <v>125</v>
      </c>
    </row>
    <row r="5" spans="1:9">
      <c r="A5" s="17" t="s">
        <v>698</v>
      </c>
      <c r="B5" s="54">
        <f>SUMIFS('B3.3'!E:E,'B3.3'!$A:$A,$A5)</f>
        <v>0</v>
      </c>
      <c r="C5" s="54">
        <f>SUMIFS('B3.3'!F:F,'B3.3'!$A:$A,$A5)</f>
        <v>0</v>
      </c>
      <c r="D5" s="54">
        <f>SUMIFS('B3.3'!G:G,'B3.3'!$A:$A,$A5)</f>
        <v>0</v>
      </c>
      <c r="E5" s="54">
        <f>SUMIFS('B3.3'!H:H,'B3.3'!$A:$A,$A5)</f>
        <v>0</v>
      </c>
      <c r="F5" s="54">
        <f>SUMIFS('B3.3'!I:I,'B3.3'!$A:$A,$A5)</f>
        <v>0</v>
      </c>
    </row>
    <row r="6" spans="1:9">
      <c r="A6" s="17" t="s">
        <v>655</v>
      </c>
      <c r="B6" s="54">
        <f>SUMIFS('B3.3'!E:E,'B3.3'!$A:$A,$A6)</f>
        <v>0</v>
      </c>
      <c r="C6" s="54">
        <f>SUMIFS('B3.3'!F:F,'B3.3'!$A:$A,$A6)</f>
        <v>0</v>
      </c>
      <c r="D6" s="54">
        <f>SUMIFS('B3.3'!G:G,'B3.3'!$A:$A,$A6)</f>
        <v>0</v>
      </c>
      <c r="E6" s="54">
        <f>SUMIFS('B3.3'!H:H,'B3.3'!$A:$A,$A6)</f>
        <v>0</v>
      </c>
      <c r="F6" s="54">
        <f>SUMIFS('B3.3'!I:I,'B3.3'!$A:$A,$A6)</f>
        <v>0</v>
      </c>
    </row>
    <row r="7" spans="1:9">
      <c r="A7" s="17" t="s">
        <v>656</v>
      </c>
      <c r="B7" s="54">
        <f>SUMIFS('B3.3'!E:E,'B3.3'!$A:$A,$A7)</f>
        <v>0</v>
      </c>
      <c r="C7" s="54">
        <f>SUMIFS('B3.3'!F:F,'B3.3'!$A:$A,$A7)</f>
        <v>0</v>
      </c>
      <c r="D7" s="54">
        <f>SUMIFS('B3.3'!G:G,'B3.3'!$A:$A,$A7)</f>
        <v>0</v>
      </c>
      <c r="E7" s="54">
        <f>SUMIFS('B3.3'!H:H,'B3.3'!$A:$A,$A7)</f>
        <v>0</v>
      </c>
      <c r="F7" s="54">
        <f>SUMIFS('B3.3'!I:I,'B3.3'!$A:$A,$A7)</f>
        <v>0</v>
      </c>
    </row>
    <row r="8" spans="1:9" ht="25.5">
      <c r="A8" s="17" t="s">
        <v>667</v>
      </c>
      <c r="B8" s="54">
        <f>SUMIFS('B3.3'!E:E,'B3.3'!$A:$A,$A8)</f>
        <v>0</v>
      </c>
      <c r="C8" s="54">
        <f>SUMIFS('B3.3'!F:F,'B3.3'!$A:$A,$A8)</f>
        <v>0</v>
      </c>
      <c r="D8" s="54">
        <f>SUMIFS('B3.3'!G:G,'B3.3'!$A:$A,$A8)</f>
        <v>0</v>
      </c>
      <c r="E8" s="54">
        <f>SUMIFS('B3.3'!H:H,'B3.3'!$A:$A,$A8)</f>
        <v>0</v>
      </c>
      <c r="F8" s="54">
        <f>SUMIFS('B3.3'!I:I,'B3.3'!$A:$A,$A8)</f>
        <v>0</v>
      </c>
    </row>
    <row r="9" spans="1:9" ht="25.5">
      <c r="A9" s="17" t="s">
        <v>705</v>
      </c>
      <c r="B9" s="54">
        <f>SUMIFS('B3.3'!E:E,'B3.3'!$A:$A,$A9)</f>
        <v>0</v>
      </c>
      <c r="C9" s="54">
        <f>SUMIFS('B3.3'!F:F,'B3.3'!$A:$A,$A9)</f>
        <v>0</v>
      </c>
      <c r="D9" s="54">
        <f>SUMIFS('B3.3'!G:G,'B3.3'!$A:$A,$A9)</f>
        <v>0</v>
      </c>
      <c r="E9" s="54">
        <f>SUMIFS('B3.3'!H:H,'B3.3'!$A:$A,$A9)</f>
        <v>0</v>
      </c>
      <c r="F9" s="54">
        <f>SUMIFS('B3.3'!I:I,'B3.3'!$A:$A,$A9)</f>
        <v>0</v>
      </c>
    </row>
    <row r="10" spans="1:9">
      <c r="B10" s="56"/>
      <c r="C10" s="56"/>
      <c r="D10" s="56"/>
      <c r="E10" s="56"/>
      <c r="F10" s="56"/>
    </row>
    <row r="11" spans="1:9" s="58" customFormat="1">
      <c r="A11" s="18" t="s">
        <v>117</v>
      </c>
      <c r="B11" s="57">
        <f>SUM(B3:B9)</f>
        <v>0</v>
      </c>
      <c r="C11" s="57">
        <f>SUM(C3:C9)</f>
        <v>0</v>
      </c>
      <c r="D11" s="57">
        <f>SUM(D3:D9)</f>
        <v>0</v>
      </c>
      <c r="E11" s="57">
        <f>SUM(E3:E9)</f>
        <v>0</v>
      </c>
      <c r="F11" s="57">
        <f>SUM(F3:F9)</f>
        <v>0</v>
      </c>
    </row>
    <row r="13" spans="1:9" ht="25.5">
      <c r="E13" s="69" t="s">
        <v>584</v>
      </c>
      <c r="F13" s="86">
        <f>IF(B11=0,0,F11/B11)</f>
        <v>0</v>
      </c>
    </row>
    <row r="22" spans="9:9">
      <c r="I22" s="59"/>
    </row>
  </sheetData>
  <sheetProtection algorithmName="SHA-512" hashValue="iLQLgP3GQztONIS5if8Zi/V/wvVFKCoL0/whfMHAh0sr3q+tAEJjUpQHKWxHHYkraErPPfRwJC8BdFbar0ioJg==" saltValue="fa1BK+sPXi5ehMYvzj5wIw==" spinCount="100000" sheet="1" selectLockedCells="1"/>
  <mergeCells count="1">
    <mergeCell ref="B1:D1"/>
  </mergeCells>
  <conditionalFormatting sqref="E11">
    <cfRule type="cellIs" dxfId="23" priority="1" operator="lessThan">
      <formula>$H$3</formula>
    </cfRule>
    <cfRule type="cellIs" dxfId="22" priority="2" operator="greaterThan">
      <formula>$H$3</formula>
    </cfRule>
  </conditionalFormatting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0FE4-2BDE-4254-9D7A-3151AD2C3BC4}">
  <sheetPr codeName="Hárok27">
    <tabColor rgb="FFFFFF00"/>
    <pageSetUpPr fitToPage="1"/>
  </sheetPr>
  <dimension ref="A1:T68"/>
  <sheetViews>
    <sheetView zoomScaleNormal="100" workbookViewId="0">
      <selection activeCell="K57" sqref="K57"/>
    </sheetView>
  </sheetViews>
  <sheetFormatPr defaultColWidth="9.140625" defaultRowHeight="15"/>
  <cols>
    <col min="1" max="1" width="60.140625" style="44" customWidth="1"/>
    <col min="2" max="2" width="22.7109375" style="44" customWidth="1"/>
    <col min="3" max="3" width="22.5703125" style="44" customWidth="1"/>
    <col min="4" max="4" width="22.140625" style="44" customWidth="1"/>
    <col min="5" max="5" width="23.28515625" style="44" customWidth="1"/>
    <col min="6" max="6" width="23.140625" style="44" customWidth="1"/>
    <col min="7" max="7" width="9.140625" style="44"/>
    <col min="8" max="8" width="23.28515625" style="44" customWidth="1"/>
    <col min="9" max="9" width="47" style="44" customWidth="1"/>
    <col min="10" max="11" width="9.140625" style="44"/>
    <col min="12" max="12" width="59.5703125" style="44" customWidth="1"/>
    <col min="13" max="13" width="59.85546875" style="44" customWidth="1"/>
    <col min="14" max="14" width="9" style="44" customWidth="1"/>
    <col min="15" max="15" width="18.42578125" style="44" customWidth="1"/>
    <col min="16" max="16" width="27.42578125" style="44" customWidth="1"/>
    <col min="17" max="18" width="27.5703125" style="44" customWidth="1"/>
    <col min="19" max="20" width="18.28515625" style="44" customWidth="1"/>
    <col min="21" max="16384" width="9.140625" style="44"/>
  </cols>
  <sheetData>
    <row r="1" spans="1:20" ht="21">
      <c r="A1" s="175" t="s">
        <v>158</v>
      </c>
      <c r="B1" s="175"/>
      <c r="C1" s="175"/>
      <c r="D1" s="175"/>
      <c r="E1" s="175"/>
      <c r="F1" s="175"/>
      <c r="G1" s="175"/>
      <c r="H1" s="175"/>
      <c r="I1" s="175"/>
      <c r="K1" s="79"/>
      <c r="L1" s="181" t="s">
        <v>467</v>
      </c>
      <c r="M1" s="181"/>
      <c r="N1" s="70"/>
      <c r="O1" s="71"/>
      <c r="P1" s="71"/>
      <c r="Q1" s="71"/>
      <c r="R1" s="71"/>
      <c r="S1" s="71"/>
      <c r="T1" s="71"/>
    </row>
    <row r="2" spans="1:20">
      <c r="A2" s="6"/>
      <c r="B2" s="6"/>
      <c r="C2" s="6"/>
      <c r="D2" s="6"/>
      <c r="E2" s="6"/>
      <c r="F2" s="6"/>
      <c r="G2" s="6"/>
      <c r="H2" s="6"/>
      <c r="I2" s="6"/>
      <c r="K2" s="79"/>
      <c r="L2" s="179" t="s">
        <v>167</v>
      </c>
      <c r="M2" s="179"/>
      <c r="N2" s="80"/>
      <c r="O2" s="72"/>
      <c r="P2" s="73"/>
      <c r="Q2" s="73"/>
      <c r="R2" s="73"/>
      <c r="S2" s="73"/>
      <c r="T2" s="73"/>
    </row>
    <row r="3" spans="1:20">
      <c r="A3" s="75" t="s">
        <v>0</v>
      </c>
      <c r="B3" s="171" t="s">
        <v>18</v>
      </c>
      <c r="C3" s="172"/>
      <c r="D3" s="173"/>
      <c r="E3" s="51" t="s">
        <v>118</v>
      </c>
      <c r="F3" s="51" t="s">
        <v>113</v>
      </c>
      <c r="H3" s="51" t="s">
        <v>122</v>
      </c>
      <c r="I3" s="51" t="s">
        <v>124</v>
      </c>
      <c r="K3" s="79"/>
      <c r="L3" s="180">
        <f>VLOOKUP(L6, 'ID číselník'!C:D, 2, 0)</f>
        <v>0</v>
      </c>
      <c r="M3" s="180"/>
      <c r="N3" s="80"/>
      <c r="O3" s="48"/>
      <c r="P3" s="74"/>
      <c r="Q3" s="74"/>
      <c r="R3" s="74"/>
      <c r="S3" s="74"/>
      <c r="T3" s="74"/>
    </row>
    <row r="4" spans="1:20">
      <c r="A4" s="81"/>
      <c r="B4" s="51" t="s">
        <v>117</v>
      </c>
      <c r="C4" s="51" t="s">
        <v>23</v>
      </c>
      <c r="D4" s="51" t="s">
        <v>24</v>
      </c>
      <c r="E4" s="75"/>
      <c r="F4" s="81"/>
      <c r="K4" s="79"/>
      <c r="N4" s="80"/>
    </row>
    <row r="5" spans="1:20">
      <c r="A5" s="17" t="s">
        <v>515</v>
      </c>
      <c r="B5" s="82">
        <f>SUMIFS('A3'!E:E,'A3'!$A:$A,$A5)</f>
        <v>0</v>
      </c>
      <c r="C5" s="82">
        <f>SUMIFS('A3'!F:F,'A3'!$A:$A,$A5)</f>
        <v>0</v>
      </c>
      <c r="D5" s="82">
        <f>SUMIFS('A3'!G:G,'A3'!$A:$A,$A5)</f>
        <v>0</v>
      </c>
      <c r="E5" s="82">
        <f>SUMIFS('A3'!H:H,'A3'!$A:$A,$A5)</f>
        <v>0</v>
      </c>
      <c r="F5" s="82">
        <f>SUMIFS('A3'!I:I,'A3'!$A:$A,$A5)</f>
        <v>0</v>
      </c>
      <c r="H5" s="55">
        <f>'A1'!K4</f>
        <v>0</v>
      </c>
      <c r="I5" s="19" t="str">
        <f>IF(E13&gt;H5,"POZOR! Prekročený nárok na dotáciu!","")</f>
        <v/>
      </c>
      <c r="K5" s="79"/>
      <c r="L5" s="75" t="s">
        <v>176</v>
      </c>
      <c r="M5" s="18" t="s">
        <v>183</v>
      </c>
      <c r="N5" s="80"/>
    </row>
    <row r="6" spans="1:20" ht="25.5">
      <c r="A6" s="17" t="s">
        <v>704</v>
      </c>
      <c r="B6" s="82">
        <f>SUMIFS('A3'!E:E,'A3'!$A:$A,$A6)</f>
        <v>0</v>
      </c>
      <c r="C6" s="82">
        <f>SUMIFS('A3'!F:F,'A3'!$A:$A,$A6)</f>
        <v>0</v>
      </c>
      <c r="D6" s="82">
        <f>SUMIFS('A3'!G:G,'A3'!$A:$A,$A6)</f>
        <v>0</v>
      </c>
      <c r="E6" s="82">
        <f>SUMIFS('A3'!H:H,'A3'!$A:$A,$A6)</f>
        <v>0</v>
      </c>
      <c r="F6" s="82">
        <f>SUMIFS('A3'!I:I,'A3'!$A:$A,$A6)</f>
        <v>0</v>
      </c>
      <c r="K6" s="79"/>
      <c r="L6" s="76" t="str">
        <f>'A1'!C4</f>
        <v>prázdne</v>
      </c>
      <c r="M6" s="17">
        <f>VLOOKUP(L6, 'ID číselník'!C:T, 18, 0)</f>
        <v>0</v>
      </c>
      <c r="N6" s="80"/>
    </row>
    <row r="7" spans="1:20">
      <c r="A7" s="17" t="s">
        <v>698</v>
      </c>
      <c r="B7" s="82">
        <f>SUMIFS('A3'!E:E,'A3'!$A:$A,$A7)</f>
        <v>0</v>
      </c>
      <c r="C7" s="82">
        <f>SUMIFS('A3'!F:F,'A3'!$A:$A,$A7)</f>
        <v>0</v>
      </c>
      <c r="D7" s="82">
        <f>SUMIFS('A3'!G:G,'A3'!$A:$A,$A7)</f>
        <v>0</v>
      </c>
      <c r="E7" s="82">
        <f>SUMIFS('A3'!H:H,'A3'!$A:$A,$A7)</f>
        <v>0</v>
      </c>
      <c r="F7" s="82">
        <f>SUMIFS('A3'!I:I,'A3'!$A:$A,$A7)</f>
        <v>0</v>
      </c>
      <c r="I7" s="9" t="s">
        <v>125</v>
      </c>
      <c r="K7" s="79"/>
      <c r="N7" s="80"/>
    </row>
    <row r="8" spans="1:20">
      <c r="A8" s="17" t="s">
        <v>655</v>
      </c>
      <c r="B8" s="82">
        <f>SUMIFS('A3'!E:E,'A3'!$A:$A,$A8)</f>
        <v>0</v>
      </c>
      <c r="C8" s="82">
        <f>SUMIFS('A3'!F:F,'A3'!$A:$A,$A8)</f>
        <v>0</v>
      </c>
      <c r="D8" s="82">
        <f>SUMIFS('A3'!G:G,'A3'!$A:$A,$A8)</f>
        <v>0</v>
      </c>
      <c r="E8" s="82">
        <f>SUMIFS('A3'!H:H,'A3'!$A:$A,$A8)</f>
        <v>0</v>
      </c>
      <c r="F8" s="82">
        <f>SUMIFS('A3'!I:I,'A3'!$A:$A,$A8)</f>
        <v>0</v>
      </c>
      <c r="K8" s="79"/>
      <c r="L8" s="18" t="s">
        <v>180</v>
      </c>
      <c r="M8" s="18" t="s">
        <v>184</v>
      </c>
      <c r="N8" s="80"/>
    </row>
    <row r="9" spans="1:20">
      <c r="A9" s="17" t="s">
        <v>656</v>
      </c>
      <c r="B9" s="82">
        <f>SUMIFS('A3'!E:E,'A3'!$A:$A,$A9)</f>
        <v>0</v>
      </c>
      <c r="C9" s="82">
        <f>SUMIFS('A3'!F:F,'A3'!$A:$A,$A9)</f>
        <v>0</v>
      </c>
      <c r="D9" s="82">
        <f>SUMIFS('A3'!G:G,'A3'!$A:$A,$A9)</f>
        <v>0</v>
      </c>
      <c r="E9" s="82">
        <f>SUMIFS('A3'!H:H,'A3'!$A:$A,$A9)</f>
        <v>0</v>
      </c>
      <c r="F9" s="82">
        <f>SUMIFS('A3'!I:I,'A3'!$A:$A,$A9)</f>
        <v>0</v>
      </c>
      <c r="K9" s="79"/>
      <c r="L9" s="17">
        <f>VLOOKUP(L6, 'ID číselník'!C:Q, 15, 0)</f>
        <v>0</v>
      </c>
      <c r="M9" s="17">
        <f>VLOOKUP(L6, 'ID číselník'!C:U, 19, 0)</f>
        <v>0</v>
      </c>
      <c r="N9" s="80"/>
    </row>
    <row r="10" spans="1:20" ht="28.5" customHeight="1">
      <c r="A10" s="17" t="s">
        <v>667</v>
      </c>
      <c r="B10" s="82">
        <f>SUMIFS('A3'!E:E,'A3'!$A:$A,$A10)</f>
        <v>0</v>
      </c>
      <c r="C10" s="82">
        <f>SUMIFS('A3'!F:F,'A3'!$A:$A,$A10)</f>
        <v>0</v>
      </c>
      <c r="D10" s="82">
        <f>SUMIFS('A3'!G:G,'A3'!$A:$A,$A10)</f>
        <v>0</v>
      </c>
      <c r="E10" s="82">
        <f>SUMIFS('A3'!H:H,'A3'!$A:$A,$A10)</f>
        <v>0</v>
      </c>
      <c r="F10" s="82">
        <f>SUMIFS('A3'!I:I,'A3'!$A:$A,$A10)</f>
        <v>0</v>
      </c>
      <c r="K10" s="79"/>
      <c r="N10" s="80"/>
    </row>
    <row r="11" spans="1:20" ht="25.5">
      <c r="A11" s="17" t="s">
        <v>705</v>
      </c>
      <c r="B11" s="82">
        <f>SUMIFS('A3'!E:E,'A3'!$A:$A,$A11)</f>
        <v>0</v>
      </c>
      <c r="C11" s="82">
        <f>SUMIFS('A3'!F:F,'A3'!$A:$A,$A11)</f>
        <v>0</v>
      </c>
      <c r="D11" s="82">
        <f>SUMIFS('A3'!G:G,'A3'!$A:$A,$A11)</f>
        <v>0</v>
      </c>
      <c r="E11" s="82">
        <f>SUMIFS('A3'!H:H,'A3'!$A:$A,$A11)</f>
        <v>0</v>
      </c>
      <c r="F11" s="82">
        <f>SUMIFS('A3'!I:I,'A3'!$A:$A,$A11)</f>
        <v>0</v>
      </c>
      <c r="K11" s="79"/>
      <c r="L11" s="18" t="s">
        <v>181</v>
      </c>
      <c r="M11" s="18" t="s">
        <v>173</v>
      </c>
      <c r="N11" s="80"/>
    </row>
    <row r="12" spans="1:20">
      <c r="B12" s="56"/>
      <c r="C12" s="56"/>
      <c r="D12" s="56"/>
      <c r="E12" s="56"/>
      <c r="F12" s="56"/>
      <c r="K12" s="79"/>
      <c r="L12" s="17">
        <f>VLOOKUP(L6, 'ID číselník'!C:R, 16, 0)</f>
        <v>0</v>
      </c>
      <c r="M12" s="17">
        <f>VLOOKUP(L6, 'ID číselník'!C:K, 9, 0)</f>
        <v>0</v>
      </c>
      <c r="N12" s="80"/>
      <c r="Q12" s="44" t="s">
        <v>564</v>
      </c>
    </row>
    <row r="13" spans="1:20">
      <c r="A13" s="18" t="s">
        <v>117</v>
      </c>
      <c r="B13" s="83">
        <f>SUM(B5:B11)</f>
        <v>0</v>
      </c>
      <c r="C13" s="83">
        <f>SUM(C5:C11)</f>
        <v>0</v>
      </c>
      <c r="D13" s="83">
        <f>SUM(D5:D11)</f>
        <v>0</v>
      </c>
      <c r="E13" s="83">
        <f>SUM(E5:E11)</f>
        <v>0</v>
      </c>
      <c r="F13" s="83">
        <f>SUM(F5:F11)</f>
        <v>0</v>
      </c>
      <c r="G13" s="58"/>
      <c r="H13" s="58"/>
      <c r="I13" s="58"/>
      <c r="J13" s="58"/>
      <c r="K13" s="79"/>
      <c r="N13" s="80"/>
    </row>
    <row r="14" spans="1:20">
      <c r="K14" s="79"/>
      <c r="L14" s="18" t="s">
        <v>182</v>
      </c>
      <c r="M14" s="18" t="s">
        <v>172</v>
      </c>
      <c r="N14" s="80"/>
    </row>
    <row r="15" spans="1:20" s="58" customFormat="1">
      <c r="A15" s="44"/>
      <c r="B15" s="44"/>
      <c r="C15" s="44"/>
      <c r="D15" s="44"/>
      <c r="E15" s="51" t="s">
        <v>584</v>
      </c>
      <c r="F15" s="86">
        <f>IF(B13=0,0,F13/B13)</f>
        <v>0</v>
      </c>
      <c r="G15" s="44"/>
      <c r="H15" s="44"/>
      <c r="I15" s="44"/>
      <c r="J15" s="44"/>
      <c r="K15" s="84"/>
      <c r="L15" s="17">
        <f>VLOOKUP(L6, 'ID číselník'!C:S, 17, 0)</f>
        <v>0</v>
      </c>
      <c r="M15" s="17">
        <f>VLOOKUP(L6, 'ID číselník'!C:J, 8, 0)</f>
        <v>0</v>
      </c>
      <c r="N15" s="85"/>
    </row>
    <row r="16" spans="1:20" ht="15.75" thickBot="1">
      <c r="K16" s="79"/>
      <c r="N16" s="80"/>
    </row>
    <row r="17" spans="1:14">
      <c r="A17" s="88"/>
      <c r="B17" s="88"/>
      <c r="C17" s="88"/>
      <c r="D17" s="88"/>
      <c r="E17" s="88"/>
      <c r="F17" s="88"/>
      <c r="G17" s="88"/>
      <c r="H17" s="88"/>
      <c r="I17" s="88"/>
      <c r="J17" s="89"/>
      <c r="K17" s="87"/>
      <c r="L17" s="88"/>
      <c r="M17" s="88"/>
      <c r="N17" s="89"/>
    </row>
    <row r="18" spans="1:14" ht="21">
      <c r="A18" s="176" t="s">
        <v>159</v>
      </c>
      <c r="B18" s="176"/>
      <c r="C18" s="176"/>
      <c r="D18" s="176"/>
      <c r="E18" s="176"/>
      <c r="F18" s="176"/>
      <c r="G18" s="176"/>
      <c r="H18" s="176"/>
      <c r="I18" s="176"/>
      <c r="K18" s="79"/>
      <c r="L18" s="182" t="s">
        <v>585</v>
      </c>
      <c r="M18" s="183"/>
      <c r="N18" s="80"/>
    </row>
    <row r="19" spans="1:14">
      <c r="K19" s="79"/>
      <c r="L19" s="90" t="s">
        <v>158</v>
      </c>
      <c r="M19" s="90" t="s">
        <v>586</v>
      </c>
      <c r="N19" s="80"/>
    </row>
    <row r="20" spans="1:14">
      <c r="A20" s="75" t="s">
        <v>0</v>
      </c>
      <c r="B20" s="168" t="s">
        <v>18</v>
      </c>
      <c r="C20" s="168"/>
      <c r="D20" s="168"/>
      <c r="E20" s="63" t="s">
        <v>118</v>
      </c>
      <c r="F20" s="63" t="s">
        <v>113</v>
      </c>
      <c r="H20" s="63" t="s">
        <v>122</v>
      </c>
      <c r="I20" s="63" t="s">
        <v>124</v>
      </c>
      <c r="K20" s="79"/>
      <c r="L20" s="77">
        <f>F15</f>
        <v>0</v>
      </c>
      <c r="M20" s="77">
        <f>IFERROR(SUM(IF(F32&lt;&gt;0, F32,0), IF(F49&lt;&gt;0, F49,0), IF(F66&lt;&gt;0, F66,0))/IF((COUNTIF(F32,"&lt;&gt;0")+COUNTIF(F49,"&lt;&gt;0")+COUNTIF(F66,"&lt;&gt;0"))=0,0,(COUNTIF(F32,"&lt;&gt;0")+COUNTIF(F49,"&lt;&gt;0")+COUNTIF(F66,"&lt;&gt;0"))),0)</f>
        <v>0</v>
      </c>
      <c r="N20" s="80"/>
    </row>
    <row r="21" spans="1:14" ht="15.75" thickBot="1">
      <c r="A21" s="81"/>
      <c r="B21" s="63" t="s">
        <v>117</v>
      </c>
      <c r="C21" s="63" t="s">
        <v>23</v>
      </c>
      <c r="D21" s="63" t="s">
        <v>24</v>
      </c>
      <c r="E21" s="75"/>
      <c r="F21" s="81"/>
      <c r="K21" s="79"/>
      <c r="N21" s="80"/>
    </row>
    <row r="22" spans="1:14">
      <c r="A22" s="17" t="s">
        <v>515</v>
      </c>
      <c r="B22" s="82">
        <f>SUMIFS('B1.3'!E:E,'B1.3'!$A:$A,$A22)</f>
        <v>0</v>
      </c>
      <c r="C22" s="82">
        <f>SUMIFS('B1.3'!F:F,'B1.3'!$A:$A,$A22)</f>
        <v>0</v>
      </c>
      <c r="D22" s="82">
        <f>SUMIFS('B1.3'!G:G,'B1.3'!$A:$A,$A22)</f>
        <v>0</v>
      </c>
      <c r="E22" s="82">
        <f>SUMIFS('B1.3'!H:H,'B1.3'!$A:$A,$A22)</f>
        <v>0</v>
      </c>
      <c r="F22" s="82">
        <f>SUMIFS('B1.3'!I:I,'B1.3'!$A:$A,$A22)</f>
        <v>0</v>
      </c>
      <c r="H22" s="55">
        <f>'B1.1'!W5</f>
        <v>0</v>
      </c>
      <c r="I22" s="19" t="str">
        <f>IF(E30&gt;H22,"POZOR! Prekročený nárok na dotáciu!","")</f>
        <v/>
      </c>
      <c r="K22" s="87"/>
      <c r="L22" s="88"/>
      <c r="M22" s="88"/>
      <c r="N22" s="89"/>
    </row>
    <row r="23" spans="1:14" ht="25.5">
      <c r="A23" s="17" t="s">
        <v>704</v>
      </c>
      <c r="B23" s="82">
        <f>SUMIFS('B1.3'!E:E,'B1.3'!$A:$A,$A23)</f>
        <v>0</v>
      </c>
      <c r="C23" s="82">
        <f>SUMIFS('B1.3'!F:F,'B1.3'!$A:$A,$A23)</f>
        <v>0</v>
      </c>
      <c r="D23" s="82">
        <f>SUMIFS('B1.3'!G:G,'B1.3'!$A:$A,$A23)</f>
        <v>0</v>
      </c>
      <c r="E23" s="82">
        <f>SUMIFS('B1.3'!H:H,'B1.3'!$A:$A,$A23)</f>
        <v>0</v>
      </c>
      <c r="F23" s="82">
        <f>SUMIFS('B1.3'!I:I,'B1.3'!$A:$A,$A23)</f>
        <v>0</v>
      </c>
      <c r="K23" s="79"/>
      <c r="L23" s="182" t="s">
        <v>587</v>
      </c>
      <c r="M23" s="183"/>
      <c r="N23" s="80"/>
    </row>
    <row r="24" spans="1:14">
      <c r="A24" s="17" t="s">
        <v>698</v>
      </c>
      <c r="B24" s="82">
        <f>SUMIFS('B1.3'!E:E,'B1.3'!$A:$A,$A24)</f>
        <v>0</v>
      </c>
      <c r="C24" s="82">
        <f>SUMIFS('B1.3'!F:F,'B1.3'!$A:$A,$A24)</f>
        <v>0</v>
      </c>
      <c r="D24" s="82">
        <f>SUMIFS('B1.3'!G:G,'B1.3'!$A:$A,$A24)</f>
        <v>0</v>
      </c>
      <c r="E24" s="82">
        <f>SUMIFS('B1.3'!H:H,'B1.3'!$A:$A,$A24)</f>
        <v>0</v>
      </c>
      <c r="F24" s="82">
        <f>SUMIFS('B1.3'!I:I,'B1.3'!$A:$A,$A24)</f>
        <v>0</v>
      </c>
      <c r="I24" s="9" t="s">
        <v>125</v>
      </c>
      <c r="K24" s="79"/>
      <c r="L24" s="187">
        <f>'A1'!F4</f>
        <v>0</v>
      </c>
      <c r="M24" s="188"/>
      <c r="N24" s="80"/>
    </row>
    <row r="25" spans="1:14">
      <c r="A25" s="17" t="s">
        <v>655</v>
      </c>
      <c r="B25" s="82">
        <f>SUMIFS('B1.3'!E:E,'B1.3'!$A:$A,$A25)</f>
        <v>0</v>
      </c>
      <c r="C25" s="82">
        <f>SUMIFS('B1.3'!F:F,'B1.3'!$A:$A,$A25)</f>
        <v>0</v>
      </c>
      <c r="D25" s="82">
        <f>SUMIFS('B1.3'!G:G,'B1.3'!$A:$A,$A25)</f>
        <v>0</v>
      </c>
      <c r="E25" s="82">
        <f>SUMIFS('B1.3'!H:H,'B1.3'!$A:$A,$A25)</f>
        <v>0</v>
      </c>
      <c r="F25" s="82">
        <f>SUMIFS('B1.3'!I:I,'B1.3'!$A:$A,$A25)</f>
        <v>0</v>
      </c>
      <c r="K25" s="79"/>
      <c r="L25" s="91" t="s">
        <v>158</v>
      </c>
      <c r="M25" s="92" t="str">
        <f>'A1'!G4</f>
        <v>0__A</v>
      </c>
      <c r="N25" s="80"/>
    </row>
    <row r="26" spans="1:14">
      <c r="A26" s="17" t="s">
        <v>656</v>
      </c>
      <c r="B26" s="82">
        <f>SUMIFS('B1.3'!E:E,'B1.3'!$A:$A,$A26)</f>
        <v>0</v>
      </c>
      <c r="C26" s="82">
        <f>SUMIFS('B1.3'!F:F,'B1.3'!$A:$A,$A26)</f>
        <v>0</v>
      </c>
      <c r="D26" s="82">
        <f>SUMIFS('B1.3'!G:G,'B1.3'!$A:$A,$A26)</f>
        <v>0</v>
      </c>
      <c r="E26" s="82">
        <f>SUMIFS('B1.3'!H:H,'B1.3'!$A:$A,$A26)</f>
        <v>0</v>
      </c>
      <c r="F26" s="82">
        <f>SUMIFS('B1.3'!I:I,'B1.3'!$A:$A,$A26)</f>
        <v>0</v>
      </c>
      <c r="K26" s="79"/>
      <c r="L26" s="187">
        <f>'B1.1'!R5</f>
        <v>0</v>
      </c>
      <c r="M26" s="188"/>
      <c r="N26" s="80"/>
    </row>
    <row r="27" spans="1:14" ht="31.5" customHeight="1">
      <c r="A27" s="17" t="s">
        <v>667</v>
      </c>
      <c r="B27" s="82">
        <f>SUMIFS('B1.3'!E:E,'B1.3'!$A:$A,$A27)</f>
        <v>0</v>
      </c>
      <c r="C27" s="82">
        <f>SUMIFS('B1.3'!F:F,'B1.3'!$A:$A,$A27)</f>
        <v>0</v>
      </c>
      <c r="D27" s="82">
        <f>SUMIFS('B1.3'!G:G,'B1.3'!$A:$A,$A27)</f>
        <v>0</v>
      </c>
      <c r="E27" s="82">
        <f>SUMIFS('B1.3'!H:H,'B1.3'!$A:$A,$A27)</f>
        <v>0</v>
      </c>
      <c r="F27" s="82">
        <f>SUMIFS('B1.3'!I:I,'B1.3'!$A:$A,$A27)</f>
        <v>0</v>
      </c>
      <c r="K27" s="79"/>
      <c r="L27" s="91" t="s">
        <v>159</v>
      </c>
      <c r="M27" s="92">
        <f>'B1.1'!S5</f>
        <v>0</v>
      </c>
      <c r="N27" s="80"/>
    </row>
    <row r="28" spans="1:14" ht="25.5">
      <c r="A28" s="17" t="s">
        <v>705</v>
      </c>
      <c r="B28" s="82">
        <f>SUMIFS('B1.3'!E:E,'B1.3'!$A:$A,$A28)</f>
        <v>0</v>
      </c>
      <c r="C28" s="82">
        <f>SUMIFS('B1.3'!F:F,'B1.3'!$A:$A,$A28)</f>
        <v>0</v>
      </c>
      <c r="D28" s="82">
        <f>SUMIFS('B1.3'!G:G,'B1.3'!$A:$A,$A28)</f>
        <v>0</v>
      </c>
      <c r="E28" s="82">
        <f>SUMIFS('B1.3'!H:H,'B1.3'!$A:$A,$A28)</f>
        <v>0</v>
      </c>
      <c r="F28" s="82">
        <f>SUMIFS('B1.3'!I:I,'B1.3'!$A:$A,$A28)</f>
        <v>0</v>
      </c>
      <c r="K28" s="79"/>
      <c r="L28" s="187">
        <f>'B2.1'!R5</f>
        <v>0</v>
      </c>
      <c r="M28" s="188"/>
      <c r="N28" s="80"/>
    </row>
    <row r="29" spans="1:14">
      <c r="B29" s="56"/>
      <c r="C29" s="56"/>
      <c r="D29" s="56"/>
      <c r="E29" s="56"/>
      <c r="F29" s="56"/>
      <c r="K29" s="79"/>
      <c r="L29" s="91" t="s">
        <v>160</v>
      </c>
      <c r="M29" s="92">
        <f>'B2.1'!S5</f>
        <v>0</v>
      </c>
      <c r="N29" s="80"/>
    </row>
    <row r="30" spans="1:14">
      <c r="A30" s="18" t="s">
        <v>117</v>
      </c>
      <c r="B30" s="83">
        <f>SUM(B22:B28)</f>
        <v>0</v>
      </c>
      <c r="C30" s="83">
        <f>SUM(C22:C28)</f>
        <v>0</v>
      </c>
      <c r="D30" s="83">
        <f>SUM(D22:D28)</f>
        <v>0</v>
      </c>
      <c r="E30" s="83">
        <f>SUM(E22:E28)</f>
        <v>0</v>
      </c>
      <c r="F30" s="83">
        <f>SUM(F22:F28)</f>
        <v>0</v>
      </c>
      <c r="G30" s="58"/>
      <c r="H30" s="58"/>
      <c r="I30" s="58"/>
      <c r="K30" s="79"/>
      <c r="L30" s="187">
        <f>'B3.1'!R5</f>
        <v>0</v>
      </c>
      <c r="M30" s="188"/>
      <c r="N30" s="80"/>
    </row>
    <row r="31" spans="1:14">
      <c r="K31" s="79"/>
      <c r="L31" s="91" t="s">
        <v>161</v>
      </c>
      <c r="M31" s="92">
        <f>'B3.1'!S5</f>
        <v>0</v>
      </c>
      <c r="N31" s="80"/>
    </row>
    <row r="32" spans="1:14">
      <c r="E32" s="63" t="s">
        <v>584</v>
      </c>
      <c r="F32" s="86">
        <f>IF(B30=0,0,F30/B30)</f>
        <v>0</v>
      </c>
      <c r="K32" s="79"/>
      <c r="N32" s="80"/>
    </row>
    <row r="33" spans="1:14" ht="15.75" thickBot="1">
      <c r="K33" s="93"/>
      <c r="L33" s="94"/>
      <c r="M33" s="94"/>
      <c r="N33" s="95"/>
    </row>
    <row r="34" spans="1:14">
      <c r="A34" s="88"/>
      <c r="B34" s="88"/>
      <c r="C34" s="88"/>
      <c r="D34" s="88"/>
      <c r="E34" s="88"/>
      <c r="F34" s="88"/>
      <c r="G34" s="88"/>
      <c r="H34" s="88"/>
      <c r="I34" s="88"/>
      <c r="J34" s="89"/>
      <c r="K34" s="79"/>
      <c r="N34" s="80"/>
    </row>
    <row r="35" spans="1:14" ht="21">
      <c r="A35" s="177" t="s">
        <v>160</v>
      </c>
      <c r="B35" s="177"/>
      <c r="C35" s="177"/>
      <c r="D35" s="177"/>
      <c r="E35" s="177"/>
      <c r="F35" s="177"/>
      <c r="G35" s="177"/>
      <c r="H35" s="177"/>
      <c r="I35" s="177"/>
      <c r="K35" s="79"/>
      <c r="L35" s="90" t="s">
        <v>602</v>
      </c>
      <c r="M35" s="90" t="s">
        <v>603</v>
      </c>
      <c r="N35" s="80"/>
    </row>
    <row r="36" spans="1:14">
      <c r="K36" s="79"/>
      <c r="L36" s="78">
        <f>H5+H22</f>
        <v>0</v>
      </c>
      <c r="M36" s="78">
        <f>E13+E30+E47+E64</f>
        <v>0</v>
      </c>
      <c r="N36" s="80"/>
    </row>
    <row r="37" spans="1:14">
      <c r="A37" s="75" t="s">
        <v>0</v>
      </c>
      <c r="B37" s="169" t="s">
        <v>18</v>
      </c>
      <c r="C37" s="169"/>
      <c r="D37" s="169"/>
      <c r="E37" s="66" t="s">
        <v>118</v>
      </c>
      <c r="F37" s="66" t="s">
        <v>113</v>
      </c>
      <c r="H37" s="66" t="s">
        <v>122</v>
      </c>
      <c r="I37" s="66" t="s">
        <v>124</v>
      </c>
      <c r="K37" s="79"/>
      <c r="N37" s="80"/>
    </row>
    <row r="38" spans="1:14">
      <c r="A38" s="81"/>
      <c r="B38" s="66" t="s">
        <v>117</v>
      </c>
      <c r="C38" s="66" t="s">
        <v>23</v>
      </c>
      <c r="D38" s="66" t="s">
        <v>24</v>
      </c>
      <c r="E38" s="75"/>
      <c r="F38" s="81"/>
      <c r="K38" s="79"/>
      <c r="L38" s="184" t="str">
        <f>IF(M36&gt;L36,"POZOR! Prekročený nárok na dotáciu!","")</f>
        <v/>
      </c>
      <c r="M38" s="184"/>
      <c r="N38" s="80"/>
    </row>
    <row r="39" spans="1:14" ht="15.75" thickBot="1">
      <c r="A39" s="17" t="s">
        <v>515</v>
      </c>
      <c r="B39" s="82">
        <f>SUMIFS('B2.3'!E:E,'B2.3'!$A:$A,$A39)</f>
        <v>0</v>
      </c>
      <c r="C39" s="82">
        <f>SUMIFS('B2.3'!F:F,'B2.3'!$A:$A,$A39)</f>
        <v>0</v>
      </c>
      <c r="D39" s="82">
        <f>SUMIFS('B2.3'!G:G,'B2.3'!$A:$A,$A39)</f>
        <v>0</v>
      </c>
      <c r="E39" s="82">
        <f>SUMIFS('B2.3'!H:H,'B2.3'!$A:$A,$A39)</f>
        <v>0</v>
      </c>
      <c r="F39" s="82">
        <f>SUMIFS('B2.3'!I:I,'B2.3'!$A:$A,$A39)</f>
        <v>0</v>
      </c>
      <c r="H39" s="96" t="str">
        <f>'B2.1'!W5</f>
        <v>0</v>
      </c>
      <c r="I39" s="19" t="str">
        <f>IF(E47&gt;H39,"POZOR! Prekročený nárok na dotáciu!","")</f>
        <v/>
      </c>
      <c r="K39" s="93"/>
      <c r="L39" s="94"/>
      <c r="M39" s="94"/>
      <c r="N39" s="95"/>
    </row>
    <row r="40" spans="1:14" ht="25.5">
      <c r="A40" s="17" t="s">
        <v>704</v>
      </c>
      <c r="B40" s="82">
        <f>SUMIFS('B2.3'!E:E,'B2.3'!$A:$A,$A40)</f>
        <v>0</v>
      </c>
      <c r="C40" s="82">
        <f>SUMIFS('B2.3'!F:F,'B2.3'!$A:$A,$A40)</f>
        <v>0</v>
      </c>
      <c r="D40" s="82">
        <f>SUMIFS('B2.3'!G:G,'B2.3'!$A:$A,$A40)</f>
        <v>0</v>
      </c>
      <c r="E40" s="82">
        <f>SUMIFS('B2.3'!H:H,'B2.3'!$A:$A,$A40)</f>
        <v>0</v>
      </c>
      <c r="F40" s="82">
        <f>SUMIFS('B2.3'!I:I,'B2.3'!$A:$A,$A40)</f>
        <v>0</v>
      </c>
      <c r="K40" s="87"/>
      <c r="L40" s="88"/>
      <c r="M40" s="88"/>
      <c r="N40" s="89"/>
    </row>
    <row r="41" spans="1:14">
      <c r="A41" s="17" t="s">
        <v>698</v>
      </c>
      <c r="B41" s="82">
        <f>SUMIFS('B2.3'!E:E,'B2.3'!$A:$A,$A41)</f>
        <v>0</v>
      </c>
      <c r="C41" s="82">
        <f>SUMIFS('B2.3'!F:F,'B2.3'!$A:$A,$A41)</f>
        <v>0</v>
      </c>
      <c r="D41" s="82">
        <f>SUMIFS('B2.3'!G:G,'B2.3'!$A:$A,$A41)</f>
        <v>0</v>
      </c>
      <c r="E41" s="82">
        <f>SUMIFS('B2.3'!H:H,'B2.3'!$A:$A,$A41)</f>
        <v>0</v>
      </c>
      <c r="F41" s="82">
        <f>SUMIFS('B2.3'!I:I,'B2.3'!$A:$A,$A41)</f>
        <v>0</v>
      </c>
      <c r="I41" s="9" t="s">
        <v>125</v>
      </c>
      <c r="K41" s="79"/>
      <c r="L41" s="182" t="s">
        <v>604</v>
      </c>
      <c r="M41" s="183"/>
      <c r="N41" s="80"/>
    </row>
    <row r="42" spans="1:14">
      <c r="A42" s="17" t="s">
        <v>655</v>
      </c>
      <c r="B42" s="82">
        <f>SUMIFS('B2.3'!E:E,'B2.3'!$A:$A,$A42)</f>
        <v>0</v>
      </c>
      <c r="C42" s="82">
        <f>SUMIFS('B2.3'!F:F,'B2.3'!$A:$A,$A42)</f>
        <v>0</v>
      </c>
      <c r="D42" s="82">
        <f>SUMIFS('B2.3'!G:G,'B2.3'!$A:$A,$A42)</f>
        <v>0</v>
      </c>
      <c r="E42" s="82">
        <f>SUMIFS('B2.3'!H:H,'B2.3'!$A:$A,$A42)</f>
        <v>0</v>
      </c>
      <c r="F42" s="82">
        <f>SUMIFS('B2.3'!I:I,'B2.3'!$A:$A,$A42)</f>
        <v>0</v>
      </c>
      <c r="K42" s="79"/>
      <c r="L42" s="185">
        <f>B13+B30+B47+B64</f>
        <v>0</v>
      </c>
      <c r="M42" s="186"/>
      <c r="N42" s="80"/>
    </row>
    <row r="43" spans="1:14">
      <c r="A43" s="17" t="s">
        <v>656</v>
      </c>
      <c r="B43" s="82">
        <f>SUMIFS('B2.3'!E:E,'B2.3'!$A:$A,$A43)</f>
        <v>0</v>
      </c>
      <c r="C43" s="82">
        <f>SUMIFS('B2.3'!F:F,'B2.3'!$A:$A,$A43)</f>
        <v>0</v>
      </c>
      <c r="D43" s="82">
        <f>SUMIFS('B2.3'!G:G,'B2.3'!$A:$A,$A43)</f>
        <v>0</v>
      </c>
      <c r="E43" s="82">
        <f>SUMIFS('B2.3'!H:H,'B2.3'!$A:$A,$A43)</f>
        <v>0</v>
      </c>
      <c r="F43" s="82">
        <f>SUMIFS('B2.3'!I:I,'B2.3'!$A:$A,$A43)</f>
        <v>0</v>
      </c>
      <c r="K43" s="79"/>
      <c r="N43" s="80"/>
    </row>
    <row r="44" spans="1:14" ht="32.25" customHeight="1" thickBot="1">
      <c r="A44" s="17" t="s">
        <v>667</v>
      </c>
      <c r="B44" s="82">
        <f>SUMIFS('B2.3'!E:E,'B2.3'!$A:$A,$A44)</f>
        <v>0</v>
      </c>
      <c r="C44" s="82">
        <f>SUMIFS('B2.3'!F:F,'B2.3'!$A:$A,$A44)</f>
        <v>0</v>
      </c>
      <c r="D44" s="82">
        <f>SUMIFS('B2.3'!G:G,'B2.3'!$A:$A,$A44)</f>
        <v>0</v>
      </c>
      <c r="E44" s="82">
        <f>SUMIFS('B2.3'!H:H,'B2.3'!$A:$A,$A44)</f>
        <v>0</v>
      </c>
      <c r="F44" s="82">
        <f>SUMIFS('B2.3'!I:I,'B2.3'!$A:$A,$A44)</f>
        <v>0</v>
      </c>
      <c r="K44" s="93"/>
      <c r="L44" s="94"/>
      <c r="M44" s="94"/>
      <c r="N44" s="95"/>
    </row>
    <row r="45" spans="1:14" ht="25.5">
      <c r="A45" s="17" t="s">
        <v>705</v>
      </c>
      <c r="B45" s="82">
        <f>SUMIFS('B2.3'!E:E,'B2.3'!$A:$A,$A45)</f>
        <v>0</v>
      </c>
      <c r="C45" s="82">
        <f>SUMIFS('B2.3'!F:F,'B2.3'!$A:$A,$A45)</f>
        <v>0</v>
      </c>
      <c r="D45" s="82">
        <f>SUMIFS('B2.3'!G:G,'B2.3'!$A:$A,$A45)</f>
        <v>0</v>
      </c>
      <c r="E45" s="82">
        <f>SUMIFS('B2.3'!H:H,'B2.3'!$A:$A,$A45)</f>
        <v>0</v>
      </c>
      <c r="F45" s="82">
        <f>SUMIFS('B2.3'!I:I,'B2.3'!$A:$A,$A45)</f>
        <v>0</v>
      </c>
      <c r="K45" s="79"/>
    </row>
    <row r="46" spans="1:14">
      <c r="B46" s="56"/>
      <c r="C46" s="56"/>
      <c r="D46" s="56"/>
      <c r="E46" s="56"/>
      <c r="F46" s="56"/>
      <c r="K46" s="79"/>
    </row>
    <row r="47" spans="1:14">
      <c r="A47" s="18" t="s">
        <v>117</v>
      </c>
      <c r="B47" s="83">
        <f>SUM(B39:B45)</f>
        <v>0</v>
      </c>
      <c r="C47" s="83">
        <f>SUM(C39:C45)</f>
        <v>0</v>
      </c>
      <c r="D47" s="83">
        <f>SUM(D39:D45)</f>
        <v>0</v>
      </c>
      <c r="E47" s="83">
        <f>SUM(E39:E45)</f>
        <v>0</v>
      </c>
      <c r="F47" s="83">
        <f>SUM(F39:F45)</f>
        <v>0</v>
      </c>
      <c r="G47" s="58"/>
      <c r="H47" s="58"/>
      <c r="I47" s="58"/>
      <c r="K47" s="79"/>
      <c r="L47" s="44" t="s">
        <v>671</v>
      </c>
    </row>
    <row r="48" spans="1:14">
      <c r="K48" s="79"/>
      <c r="L48" s="58" t="s">
        <v>670</v>
      </c>
    </row>
    <row r="49" spans="1:11">
      <c r="E49" s="66" t="s">
        <v>584</v>
      </c>
      <c r="F49" s="86">
        <f>IF(B47=0,0,F47/B47)</f>
        <v>0</v>
      </c>
      <c r="K49" s="79"/>
    </row>
    <row r="50" spans="1:11" ht="15.75" thickBot="1">
      <c r="K50" s="79"/>
    </row>
    <row r="51" spans="1:11">
      <c r="A51" s="88"/>
      <c r="B51" s="88"/>
      <c r="C51" s="88"/>
      <c r="D51" s="88"/>
      <c r="E51" s="88"/>
      <c r="F51" s="88"/>
      <c r="G51" s="88"/>
      <c r="H51" s="88"/>
      <c r="I51" s="88"/>
      <c r="J51" s="89"/>
      <c r="K51" s="79"/>
    </row>
    <row r="52" spans="1:11" ht="21">
      <c r="A52" s="178" t="s">
        <v>161</v>
      </c>
      <c r="B52" s="178"/>
      <c r="C52" s="178"/>
      <c r="D52" s="178"/>
      <c r="E52" s="178"/>
      <c r="F52" s="178"/>
      <c r="G52" s="178"/>
      <c r="H52" s="178"/>
      <c r="I52" s="178"/>
      <c r="K52" s="79"/>
    </row>
    <row r="53" spans="1:11">
      <c r="B53" s="97"/>
      <c r="K53" s="79"/>
    </row>
    <row r="54" spans="1:11" ht="15.75" customHeight="1">
      <c r="A54" s="75" t="s">
        <v>0</v>
      </c>
      <c r="B54" s="174" t="s">
        <v>18</v>
      </c>
      <c r="C54" s="174"/>
      <c r="D54" s="174"/>
      <c r="E54" s="98" t="s">
        <v>118</v>
      </c>
      <c r="F54" s="98" t="s">
        <v>113</v>
      </c>
      <c r="H54" s="98" t="s">
        <v>122</v>
      </c>
      <c r="I54" s="98" t="s">
        <v>124</v>
      </c>
      <c r="K54" s="79"/>
    </row>
    <row r="55" spans="1:11" ht="15.75" customHeight="1">
      <c r="A55" s="81"/>
      <c r="B55" s="98" t="s">
        <v>117</v>
      </c>
      <c r="C55" s="98" t="s">
        <v>23</v>
      </c>
      <c r="D55" s="98" t="s">
        <v>24</v>
      </c>
      <c r="E55" s="75"/>
      <c r="F55" s="81"/>
      <c r="K55" s="79"/>
    </row>
    <row r="56" spans="1:11" ht="15.75" customHeight="1">
      <c r="A56" s="17" t="s">
        <v>515</v>
      </c>
      <c r="B56" s="82">
        <f>SUMIFS('B3.3'!E:E,'B3.3'!$A:$A,$A56)</f>
        <v>0</v>
      </c>
      <c r="C56" s="82">
        <f>SUMIFS('B3.3'!F:F,'B3.3'!$A:$A,$A56)</f>
        <v>0</v>
      </c>
      <c r="D56" s="82">
        <f>SUMIFS('B3.3'!G:G,'B3.3'!$A:$A,$A56)</f>
        <v>0</v>
      </c>
      <c r="E56" s="82">
        <f>SUMIFS('B3.3'!H:H,'B3.3'!$A:$A,$A56)</f>
        <v>0</v>
      </c>
      <c r="F56" s="82">
        <f>SUMIFS('B3.3'!I:I,'B3.3'!$A:$A,$A56)</f>
        <v>0</v>
      </c>
      <c r="H56" s="55" t="str">
        <f>'B3.1'!W5</f>
        <v>0</v>
      </c>
      <c r="I56" s="19" t="str">
        <f>IF(E64&gt;H56,"POZOR! Prekročený nárok na dotáciu!","")</f>
        <v/>
      </c>
      <c r="K56" s="79"/>
    </row>
    <row r="57" spans="1:11" ht="36.75" customHeight="1">
      <c r="A57" s="17" t="s">
        <v>704</v>
      </c>
      <c r="B57" s="82">
        <f>SUMIFS('B3.3'!E:E,'B3.3'!$A:$A,$A57)</f>
        <v>0</v>
      </c>
      <c r="C57" s="82">
        <f>SUMIFS('B3.3'!F:F,'B3.3'!$A:$A,$A57)</f>
        <v>0</v>
      </c>
      <c r="D57" s="82">
        <f>SUMIFS('B3.3'!G:G,'B3.3'!$A:$A,$A57)</f>
        <v>0</v>
      </c>
      <c r="E57" s="82">
        <f>SUMIFS('B3.3'!H:H,'B3.3'!$A:$A,$A57)</f>
        <v>0</v>
      </c>
      <c r="F57" s="82">
        <f>SUMIFS('B3.3'!I:I,'B3.3'!$A:$A,$A57)</f>
        <v>0</v>
      </c>
      <c r="K57" s="79"/>
    </row>
    <row r="58" spans="1:11">
      <c r="A58" s="17" t="s">
        <v>698</v>
      </c>
      <c r="B58" s="82">
        <f>SUMIFS('B3.3'!E:E,'B3.3'!$A:$A,$A58)</f>
        <v>0</v>
      </c>
      <c r="C58" s="82">
        <f>SUMIFS('B3.3'!F:F,'B3.3'!$A:$A,$A58)</f>
        <v>0</v>
      </c>
      <c r="D58" s="82">
        <f>SUMIFS('B3.3'!G:G,'B3.3'!$A:$A,$A58)</f>
        <v>0</v>
      </c>
      <c r="E58" s="82">
        <f>SUMIFS('B3.3'!H:H,'B3.3'!$A:$A,$A58)</f>
        <v>0</v>
      </c>
      <c r="F58" s="82">
        <f>SUMIFS('B3.3'!I:I,'B3.3'!$A:$A,$A58)</f>
        <v>0</v>
      </c>
      <c r="I58" s="9" t="s">
        <v>125</v>
      </c>
      <c r="K58" s="79"/>
    </row>
    <row r="59" spans="1:11">
      <c r="A59" s="17" t="s">
        <v>655</v>
      </c>
      <c r="B59" s="82">
        <f>SUMIFS('B3.3'!E:E,'B3.3'!$A:$A,$A59)</f>
        <v>0</v>
      </c>
      <c r="C59" s="82">
        <f>SUMIFS('B3.3'!F:F,'B3.3'!$A:$A,$A59)</f>
        <v>0</v>
      </c>
      <c r="D59" s="82">
        <f>SUMIFS('B3.3'!G:G,'B3.3'!$A:$A,$A59)</f>
        <v>0</v>
      </c>
      <c r="E59" s="82">
        <f>SUMIFS('B3.3'!H:H,'B3.3'!$A:$A,$A59)</f>
        <v>0</v>
      </c>
      <c r="F59" s="82">
        <f>SUMIFS('B3.3'!I:I,'B3.3'!$A:$A,$A59)</f>
        <v>0</v>
      </c>
      <c r="K59" s="79"/>
    </row>
    <row r="60" spans="1:11">
      <c r="A60" s="17" t="s">
        <v>656</v>
      </c>
      <c r="B60" s="82">
        <f>SUMIFS('B3.3'!E:E,'B3.3'!$A:$A,$A60)</f>
        <v>0</v>
      </c>
      <c r="C60" s="82">
        <f>SUMIFS('B3.3'!F:F,'B3.3'!$A:$A,$A60)</f>
        <v>0</v>
      </c>
      <c r="D60" s="82">
        <f>SUMIFS('B3.3'!G:G,'B3.3'!$A:$A,$A60)</f>
        <v>0</v>
      </c>
      <c r="E60" s="82">
        <f>SUMIFS('B3.3'!H:H,'B3.3'!$A:$A,$A60)</f>
        <v>0</v>
      </c>
      <c r="F60" s="82">
        <f>SUMIFS('B3.3'!I:I,'B3.3'!$A:$A,$A60)</f>
        <v>0</v>
      </c>
      <c r="K60" s="79"/>
    </row>
    <row r="61" spans="1:11" ht="29.25" customHeight="1">
      <c r="A61" s="17" t="s">
        <v>667</v>
      </c>
      <c r="B61" s="82">
        <f>SUMIFS('B3.3'!E:E,'B3.3'!$A:$A,$A61)</f>
        <v>0</v>
      </c>
      <c r="C61" s="82">
        <f>SUMIFS('B3.3'!F:F,'B3.3'!$A:$A,$A61)</f>
        <v>0</v>
      </c>
      <c r="D61" s="82">
        <f>SUMIFS('B3.3'!G:G,'B3.3'!$A:$A,$A61)</f>
        <v>0</v>
      </c>
      <c r="E61" s="82">
        <f>SUMIFS('B3.3'!H:H,'B3.3'!$A:$A,$A61)</f>
        <v>0</v>
      </c>
      <c r="F61" s="82">
        <f>SUMIFS('B3.3'!I:I,'B3.3'!$A:$A,$A61)</f>
        <v>0</v>
      </c>
      <c r="K61" s="79"/>
    </row>
    <row r="62" spans="1:11" ht="25.5">
      <c r="A62" s="17" t="s">
        <v>705</v>
      </c>
      <c r="B62" s="82">
        <f>SUMIFS('B3.3'!E:E,'B3.3'!$A:$A,$A62)</f>
        <v>0</v>
      </c>
      <c r="C62" s="82">
        <f>SUMIFS('B3.3'!F:F,'B3.3'!$A:$A,$A62)</f>
        <v>0</v>
      </c>
      <c r="D62" s="82">
        <f>SUMIFS('B3.3'!G:G,'B3.3'!$A:$A,$A62)</f>
        <v>0</v>
      </c>
      <c r="E62" s="82">
        <f>SUMIFS('B3.3'!H:H,'B3.3'!$A:$A,$A62)</f>
        <v>0</v>
      </c>
      <c r="F62" s="82">
        <f>SUMIFS('B3.3'!I:I,'B3.3'!$A:$A,$A62)</f>
        <v>0</v>
      </c>
      <c r="K62" s="79"/>
    </row>
    <row r="63" spans="1:11">
      <c r="B63" s="56"/>
      <c r="C63" s="56"/>
      <c r="D63" s="56"/>
      <c r="E63" s="56"/>
      <c r="F63" s="56"/>
      <c r="K63" s="79"/>
    </row>
    <row r="64" spans="1:11">
      <c r="A64" s="18" t="s">
        <v>117</v>
      </c>
      <c r="B64" s="83">
        <f>SUM(B56:B62)</f>
        <v>0</v>
      </c>
      <c r="C64" s="83">
        <f>SUM(C56:C62)</f>
        <v>0</v>
      </c>
      <c r="D64" s="83">
        <f>SUM(D56:D62)</f>
        <v>0</v>
      </c>
      <c r="E64" s="83">
        <f>SUM(E56:E62)</f>
        <v>0</v>
      </c>
      <c r="F64" s="83">
        <f>SUM(F56:F62)</f>
        <v>0</v>
      </c>
      <c r="G64" s="58"/>
      <c r="H64" s="58"/>
      <c r="I64" s="58"/>
      <c r="K64" s="79"/>
    </row>
    <row r="65" spans="1:11">
      <c r="K65" s="79"/>
    </row>
    <row r="66" spans="1:11">
      <c r="E66" s="98" t="s">
        <v>584</v>
      </c>
      <c r="F66" s="86">
        <f>IF(B64=0,0,F64/B64)</f>
        <v>0</v>
      </c>
      <c r="K66" s="79"/>
    </row>
    <row r="67" spans="1:11" ht="15.75" thickBot="1">
      <c r="A67" s="94"/>
      <c r="B67" s="94"/>
      <c r="C67" s="94"/>
      <c r="D67" s="94"/>
      <c r="E67" s="94"/>
      <c r="F67" s="94"/>
      <c r="G67" s="94"/>
      <c r="H67" s="94"/>
      <c r="I67" s="94"/>
      <c r="J67" s="80"/>
      <c r="K67" s="79"/>
    </row>
    <row r="68" spans="1:11">
      <c r="J68" s="88"/>
    </row>
  </sheetData>
  <sheetProtection algorithmName="SHA-512" hashValue="+Rgg0D31EysFQnXYKuFQnP5KUbEE6hvNpOlvwaluhPy/Ogo7Ydi2RqUhxldAnPAinb5dqohr57VbRroWI7/TJw==" saltValue="ao0MWDp8A1lg4hcaRA1noQ==" spinCount="100000" sheet="1" selectLockedCells="1"/>
  <mergeCells count="20">
    <mergeCell ref="L38:M38"/>
    <mergeCell ref="L41:M41"/>
    <mergeCell ref="L42:M42"/>
    <mergeCell ref="L24:M24"/>
    <mergeCell ref="L26:M26"/>
    <mergeCell ref="L28:M28"/>
    <mergeCell ref="L30:M30"/>
    <mergeCell ref="L2:M2"/>
    <mergeCell ref="L3:M3"/>
    <mergeCell ref="L1:M1"/>
    <mergeCell ref="L18:M18"/>
    <mergeCell ref="L23:M23"/>
    <mergeCell ref="B3:D3"/>
    <mergeCell ref="B20:D20"/>
    <mergeCell ref="B37:D37"/>
    <mergeCell ref="B54:D54"/>
    <mergeCell ref="A1:I1"/>
    <mergeCell ref="A18:I18"/>
    <mergeCell ref="A35:I35"/>
    <mergeCell ref="A52:I52"/>
  </mergeCells>
  <conditionalFormatting sqref="E13 E30 E47 E64">
    <cfRule type="cellIs" priority="7" operator="equal">
      <formula>0</formula>
    </cfRule>
  </conditionalFormatting>
  <conditionalFormatting sqref="E13">
    <cfRule type="cellIs" dxfId="21" priority="15" operator="lessThan">
      <formula>241</formula>
    </cfRule>
    <cfRule type="cellIs" dxfId="20" priority="16" operator="greaterThan">
      <formula>$H$5</formula>
    </cfRule>
    <cfRule type="cellIs" dxfId="19" priority="17" operator="lessThan">
      <formula>$H$3</formula>
    </cfRule>
    <cfRule type="cellIs" dxfId="18" priority="18" operator="greaterThan">
      <formula>$H$3</formula>
    </cfRule>
  </conditionalFormatting>
  <conditionalFormatting sqref="E30">
    <cfRule type="cellIs" dxfId="17" priority="13" operator="lessThan">
      <formula>$H$22</formula>
    </cfRule>
    <cfRule type="cellIs" dxfId="16" priority="14" operator="greaterThan">
      <formula>$H$22</formula>
    </cfRule>
    <cfRule type="cellIs" dxfId="15" priority="19" operator="lessThan">
      <formula>$H$3</formula>
    </cfRule>
    <cfRule type="cellIs" dxfId="14" priority="20" operator="greaterThan">
      <formula>$H$3</formula>
    </cfRule>
  </conditionalFormatting>
  <conditionalFormatting sqref="E47">
    <cfRule type="cellIs" dxfId="13" priority="11" operator="lessThan">
      <formula>$H$39</formula>
    </cfRule>
    <cfRule type="cellIs" dxfId="12" priority="12" operator="greaterThan">
      <formula>$H$39</formula>
    </cfRule>
    <cfRule type="cellIs" dxfId="11" priority="21" operator="lessThan">
      <formula>$H$3</formula>
    </cfRule>
    <cfRule type="cellIs" dxfId="10" priority="22" operator="greaterThan">
      <formula>$H$3</formula>
    </cfRule>
  </conditionalFormatting>
  <conditionalFormatting sqref="E64">
    <cfRule type="cellIs" dxfId="9" priority="9" operator="lessThan">
      <formula>$H$56</formula>
    </cfRule>
    <cfRule type="cellIs" dxfId="8" priority="10" operator="greaterThan">
      <formula>$H$56</formula>
    </cfRule>
    <cfRule type="cellIs" dxfId="7" priority="23" operator="lessThan">
      <formula>$H$3</formula>
    </cfRule>
    <cfRule type="cellIs" dxfId="6" priority="24" operator="greaterThan">
      <formula>$H$3</formula>
    </cfRule>
  </conditionalFormatting>
  <conditionalFormatting sqref="L20:M20">
    <cfRule type="cellIs" dxfId="5" priority="4" operator="equal">
      <formula>0.05</formula>
    </cfRule>
    <cfRule type="cellIs" dxfId="4" priority="5" operator="lessThan">
      <formula>0.05</formula>
    </cfRule>
    <cfRule type="cellIs" dxfId="3" priority="6" operator="greaterThan">
      <formula>0.05</formula>
    </cfRule>
  </conditionalFormatting>
  <conditionalFormatting sqref="M36">
    <cfRule type="cellIs" dxfId="2" priority="1" operator="equal">
      <formula>$L$36</formula>
    </cfRule>
    <cfRule type="cellIs" dxfId="1" priority="2" operator="lessThan">
      <formula>$L$36</formula>
    </cfRule>
    <cfRule type="cellIs" dxfId="0" priority="3" operator="greaterThan">
      <formula>$L$36</formula>
    </cfRule>
  </conditionalFormatting>
  <dataValidations disablePrompts="1" count="1">
    <dataValidation allowBlank="1" showDropDown="1" showInputMessage="1" showErrorMessage="1" sqref="L6" xr:uid="{B44E4806-EB6B-4A5C-B9E7-66C1072693E5}"/>
  </dataValidations>
  <pageMargins left="0.7" right="0.7" top="0.75" bottom="0.75" header="0.3" footer="0.3"/>
  <pageSetup paperSize="9" scale="24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609-04F7-4EA6-AEE3-4C5694E2BC42}">
  <sheetPr codeName="Hárok28">
    <tabColor rgb="FF99FFCC"/>
  </sheetPr>
  <dimension ref="A1:Z244"/>
  <sheetViews>
    <sheetView workbookViewId="0">
      <selection activeCell="O25" sqref="O25:Q25"/>
    </sheetView>
  </sheetViews>
  <sheetFormatPr defaultColWidth="9.140625" defaultRowHeight="15"/>
  <cols>
    <col min="1" max="5" width="9.140625" style="7"/>
    <col min="6" max="13" width="9.140625" style="23"/>
    <col min="14" max="14" width="28.5703125" style="23" customWidth="1"/>
    <col min="15" max="16" width="9.140625" style="23"/>
    <col min="17" max="17" width="29.7109375" style="23" customWidth="1"/>
    <col min="18" max="16384" width="9.140625" style="7"/>
  </cols>
  <sheetData>
    <row r="1" spans="1:18" ht="19.5" thickBot="1">
      <c r="A1" s="212" t="s">
        <v>0</v>
      </c>
      <c r="B1" s="212"/>
      <c r="C1" s="212"/>
      <c r="D1" s="212"/>
      <c r="E1" s="213"/>
      <c r="F1" s="214" t="s">
        <v>1</v>
      </c>
      <c r="G1" s="215"/>
      <c r="H1" s="215"/>
      <c r="I1" s="215"/>
      <c r="J1" s="216"/>
      <c r="K1" s="217" t="s">
        <v>530</v>
      </c>
      <c r="L1" s="218"/>
      <c r="M1" s="218"/>
      <c r="N1" s="219"/>
      <c r="O1" s="214" t="s">
        <v>108</v>
      </c>
      <c r="P1" s="215"/>
      <c r="Q1" s="220"/>
      <c r="R1" s="28"/>
    </row>
    <row r="2" spans="1:18" ht="30.75" customHeight="1">
      <c r="A2" s="241" t="s">
        <v>535</v>
      </c>
      <c r="B2" s="241"/>
      <c r="C2" s="241"/>
      <c r="D2" s="241"/>
      <c r="E2" s="242"/>
      <c r="F2" s="238" t="s">
        <v>536</v>
      </c>
      <c r="G2" s="239"/>
      <c r="H2" s="239"/>
      <c r="I2" s="239"/>
      <c r="J2" s="240"/>
      <c r="K2" s="221" t="s">
        <v>797</v>
      </c>
      <c r="L2" s="222"/>
      <c r="M2" s="222"/>
      <c r="N2" s="223"/>
      <c r="O2" s="224" t="s">
        <v>934</v>
      </c>
      <c r="P2" s="222"/>
      <c r="Q2" s="225"/>
      <c r="R2" s="28"/>
    </row>
    <row r="3" spans="1:18" ht="30.75" customHeight="1">
      <c r="A3" s="243"/>
      <c r="B3" s="243"/>
      <c r="C3" s="243"/>
      <c r="D3" s="243"/>
      <c r="E3" s="244"/>
      <c r="F3" s="203"/>
      <c r="G3" s="204"/>
      <c r="H3" s="204"/>
      <c r="I3" s="204"/>
      <c r="J3" s="227"/>
      <c r="K3" s="200" t="s">
        <v>796</v>
      </c>
      <c r="L3" s="201"/>
      <c r="M3" s="201"/>
      <c r="N3" s="202"/>
      <c r="O3" s="231" t="s">
        <v>933</v>
      </c>
      <c r="P3" s="201"/>
      <c r="Q3" s="232"/>
      <c r="R3" s="28"/>
    </row>
    <row r="4" spans="1:18">
      <c r="A4" s="243"/>
      <c r="B4" s="243"/>
      <c r="C4" s="243"/>
      <c r="D4" s="243"/>
      <c r="E4" s="244"/>
      <c r="F4" s="226" t="s">
        <v>798</v>
      </c>
      <c r="G4" s="204"/>
      <c r="H4" s="204"/>
      <c r="I4" s="204"/>
      <c r="J4" s="227"/>
      <c r="K4" s="228" t="s">
        <v>799</v>
      </c>
      <c r="L4" s="229"/>
      <c r="M4" s="229"/>
      <c r="N4" s="230"/>
      <c r="O4" s="231" t="s">
        <v>932</v>
      </c>
      <c r="P4" s="201"/>
      <c r="Q4" s="232"/>
      <c r="R4" s="28"/>
    </row>
    <row r="5" spans="1:18" ht="15" customHeight="1">
      <c r="A5" s="243"/>
      <c r="B5" s="243"/>
      <c r="C5" s="243"/>
      <c r="D5" s="243"/>
      <c r="E5" s="244"/>
      <c r="F5" s="226"/>
      <c r="G5" s="204"/>
      <c r="H5" s="204"/>
      <c r="I5" s="204"/>
      <c r="J5" s="227"/>
      <c r="K5" s="233" t="s">
        <v>800</v>
      </c>
      <c r="L5" s="234"/>
      <c r="M5" s="234"/>
      <c r="N5" s="235"/>
      <c r="O5" s="236" t="s">
        <v>931</v>
      </c>
      <c r="P5" s="234"/>
      <c r="Q5" s="237"/>
      <c r="R5" s="28"/>
    </row>
    <row r="6" spans="1:18" ht="15" customHeight="1">
      <c r="A6" s="243"/>
      <c r="B6" s="243"/>
      <c r="C6" s="243"/>
      <c r="D6" s="243"/>
      <c r="E6" s="244"/>
      <c r="F6" s="226"/>
      <c r="G6" s="204"/>
      <c r="H6" s="204"/>
      <c r="I6" s="204"/>
      <c r="J6" s="227"/>
      <c r="K6" s="233"/>
      <c r="L6" s="234"/>
      <c r="M6" s="234"/>
      <c r="N6" s="235"/>
      <c r="O6" s="236"/>
      <c r="P6" s="234"/>
      <c r="Q6" s="237"/>
      <c r="R6" s="28"/>
    </row>
    <row r="7" spans="1:18" ht="15" customHeight="1">
      <c r="A7" s="243"/>
      <c r="B7" s="243"/>
      <c r="C7" s="243"/>
      <c r="D7" s="243"/>
      <c r="E7" s="244"/>
      <c r="F7" s="226"/>
      <c r="G7" s="204"/>
      <c r="H7" s="204"/>
      <c r="I7" s="204"/>
      <c r="J7" s="227"/>
      <c r="K7" s="233"/>
      <c r="L7" s="234"/>
      <c r="M7" s="234"/>
      <c r="N7" s="235"/>
      <c r="O7" s="236"/>
      <c r="P7" s="234"/>
      <c r="Q7" s="237"/>
      <c r="R7" s="28"/>
    </row>
    <row r="8" spans="1:18" ht="15" customHeight="1">
      <c r="A8" s="243"/>
      <c r="B8" s="243"/>
      <c r="C8" s="243"/>
      <c r="D8" s="243"/>
      <c r="E8" s="244"/>
      <c r="F8" s="226"/>
      <c r="G8" s="204"/>
      <c r="H8" s="204"/>
      <c r="I8" s="204"/>
      <c r="J8" s="227"/>
      <c r="K8" s="233"/>
      <c r="L8" s="234"/>
      <c r="M8" s="234"/>
      <c r="N8" s="235"/>
      <c r="O8" s="236"/>
      <c r="P8" s="234"/>
      <c r="Q8" s="237"/>
      <c r="R8" s="28"/>
    </row>
    <row r="9" spans="1:18" ht="15" customHeight="1">
      <c r="A9" s="243"/>
      <c r="B9" s="243"/>
      <c r="C9" s="243"/>
      <c r="D9" s="243"/>
      <c r="E9" s="244"/>
      <c r="F9" s="226"/>
      <c r="G9" s="204"/>
      <c r="H9" s="204"/>
      <c r="I9" s="204"/>
      <c r="J9" s="227"/>
      <c r="K9" s="233"/>
      <c r="L9" s="234"/>
      <c r="M9" s="234"/>
      <c r="N9" s="235"/>
      <c r="O9" s="236"/>
      <c r="P9" s="234"/>
      <c r="Q9" s="237"/>
      <c r="R9" s="28"/>
    </row>
    <row r="10" spans="1:18" ht="15" customHeight="1">
      <c r="A10" s="243"/>
      <c r="B10" s="243"/>
      <c r="C10" s="243"/>
      <c r="D10" s="243"/>
      <c r="E10" s="244"/>
      <c r="F10" s="226"/>
      <c r="G10" s="204"/>
      <c r="H10" s="204"/>
      <c r="I10" s="204"/>
      <c r="J10" s="227"/>
      <c r="K10" s="233"/>
      <c r="L10" s="234"/>
      <c r="M10" s="234"/>
      <c r="N10" s="235"/>
      <c r="O10" s="236"/>
      <c r="P10" s="234"/>
      <c r="Q10" s="237"/>
      <c r="R10" s="28"/>
    </row>
    <row r="11" spans="1:18" ht="15" hidden="1" customHeight="1">
      <c r="A11" s="243"/>
      <c r="B11" s="243"/>
      <c r="C11" s="243"/>
      <c r="D11" s="243"/>
      <c r="E11" s="244"/>
      <c r="F11" s="226"/>
      <c r="G11" s="204"/>
      <c r="H11" s="204"/>
      <c r="I11" s="204"/>
      <c r="J11" s="227"/>
      <c r="K11" s="233"/>
      <c r="L11" s="234"/>
      <c r="M11" s="234"/>
      <c r="N11" s="235"/>
      <c r="O11" s="236"/>
      <c r="P11" s="234"/>
      <c r="Q11" s="237"/>
      <c r="R11" s="28"/>
    </row>
    <row r="12" spans="1:18" ht="15" hidden="1" customHeight="1" thickBot="1">
      <c r="A12" s="243"/>
      <c r="B12" s="243"/>
      <c r="C12" s="243"/>
      <c r="D12" s="243"/>
      <c r="E12" s="244"/>
      <c r="F12" s="226"/>
      <c r="G12" s="204"/>
      <c r="H12" s="204"/>
      <c r="I12" s="204"/>
      <c r="J12" s="227"/>
      <c r="K12" s="233"/>
      <c r="L12" s="234"/>
      <c r="M12" s="234"/>
      <c r="N12" s="235"/>
      <c r="O12" s="236"/>
      <c r="P12" s="234"/>
      <c r="Q12" s="237"/>
      <c r="R12" s="28"/>
    </row>
    <row r="13" spans="1:18" ht="5.25" customHeight="1">
      <c r="A13" s="243"/>
      <c r="B13" s="243"/>
      <c r="C13" s="243"/>
      <c r="D13" s="243"/>
      <c r="E13" s="244"/>
      <c r="F13" s="226"/>
      <c r="G13" s="204"/>
      <c r="H13" s="204"/>
      <c r="I13" s="204"/>
      <c r="J13" s="227"/>
      <c r="K13" s="233"/>
      <c r="L13" s="234"/>
      <c r="M13" s="234"/>
      <c r="N13" s="235"/>
      <c r="O13" s="236"/>
      <c r="P13" s="234"/>
      <c r="Q13" s="237"/>
      <c r="R13" s="28"/>
    </row>
    <row r="14" spans="1:18" ht="15" hidden="1" customHeight="1" thickBot="1">
      <c r="A14" s="243"/>
      <c r="B14" s="243"/>
      <c r="C14" s="243"/>
      <c r="D14" s="243"/>
      <c r="E14" s="244"/>
      <c r="F14" s="226"/>
      <c r="G14" s="204"/>
      <c r="H14" s="204"/>
      <c r="I14" s="204"/>
      <c r="J14" s="227"/>
      <c r="K14" s="233"/>
      <c r="L14" s="234"/>
      <c r="M14" s="234"/>
      <c r="N14" s="235"/>
      <c r="O14" s="236"/>
      <c r="P14" s="234"/>
      <c r="Q14" s="237"/>
      <c r="R14" s="28"/>
    </row>
    <row r="15" spans="1:18" ht="15" hidden="1" customHeight="1" thickTop="1">
      <c r="A15" s="243"/>
      <c r="B15" s="243"/>
      <c r="C15" s="243"/>
      <c r="D15" s="243"/>
      <c r="E15" s="244"/>
      <c r="F15" s="226"/>
      <c r="G15" s="204"/>
      <c r="H15" s="204"/>
      <c r="I15" s="204"/>
      <c r="J15" s="227"/>
      <c r="K15" s="233"/>
      <c r="L15" s="234"/>
      <c r="M15" s="234"/>
      <c r="N15" s="235"/>
      <c r="O15" s="236"/>
      <c r="P15" s="234"/>
      <c r="Q15" s="237"/>
      <c r="R15" s="28"/>
    </row>
    <row r="16" spans="1:18" ht="15.75" hidden="1" customHeight="1" thickTop="1">
      <c r="A16" s="243"/>
      <c r="B16" s="243"/>
      <c r="C16" s="243"/>
      <c r="D16" s="243"/>
      <c r="E16" s="244"/>
      <c r="F16" s="226"/>
      <c r="G16" s="204"/>
      <c r="H16" s="204"/>
      <c r="I16" s="204"/>
      <c r="J16" s="227"/>
      <c r="K16" s="233"/>
      <c r="L16" s="234"/>
      <c r="M16" s="234"/>
      <c r="N16" s="235"/>
      <c r="O16" s="236"/>
      <c r="P16" s="234"/>
      <c r="Q16" s="237"/>
      <c r="R16" s="28"/>
    </row>
    <row r="17" spans="1:18" ht="15" customHeight="1">
      <c r="A17" s="243"/>
      <c r="B17" s="243"/>
      <c r="C17" s="243"/>
      <c r="D17" s="243"/>
      <c r="E17" s="244"/>
      <c r="F17" s="226" t="s">
        <v>806</v>
      </c>
      <c r="G17" s="204"/>
      <c r="H17" s="204"/>
      <c r="I17" s="204"/>
      <c r="J17" s="227"/>
      <c r="K17" s="189" t="s">
        <v>801</v>
      </c>
      <c r="L17" s="190"/>
      <c r="M17" s="190"/>
      <c r="N17" s="199"/>
      <c r="O17" s="195" t="s">
        <v>930</v>
      </c>
      <c r="P17" s="190"/>
      <c r="Q17" s="196"/>
      <c r="R17" s="28"/>
    </row>
    <row r="18" spans="1:18" ht="15" customHeight="1">
      <c r="A18" s="243"/>
      <c r="B18" s="243"/>
      <c r="C18" s="243"/>
      <c r="D18" s="243"/>
      <c r="E18" s="244"/>
      <c r="F18" s="226"/>
      <c r="G18" s="204"/>
      <c r="H18" s="204"/>
      <c r="I18" s="204"/>
      <c r="J18" s="227"/>
      <c r="K18" s="189"/>
      <c r="L18" s="190"/>
      <c r="M18" s="190"/>
      <c r="N18" s="199"/>
      <c r="O18" s="195"/>
      <c r="P18" s="190"/>
      <c r="Q18" s="196"/>
      <c r="R18" s="28"/>
    </row>
    <row r="19" spans="1:18" ht="15" customHeight="1">
      <c r="A19" s="243"/>
      <c r="B19" s="243"/>
      <c r="C19" s="243"/>
      <c r="D19" s="243"/>
      <c r="E19" s="244"/>
      <c r="F19" s="226"/>
      <c r="G19" s="204"/>
      <c r="H19" s="204"/>
      <c r="I19" s="204"/>
      <c r="J19" s="227"/>
      <c r="K19" s="189"/>
      <c r="L19" s="190"/>
      <c r="M19" s="190"/>
      <c r="N19" s="199"/>
      <c r="O19" s="195"/>
      <c r="P19" s="190"/>
      <c r="Q19" s="196"/>
      <c r="R19" s="28"/>
    </row>
    <row r="20" spans="1:18" ht="15" customHeight="1">
      <c r="A20" s="243"/>
      <c r="B20" s="243"/>
      <c r="C20" s="243"/>
      <c r="D20" s="243"/>
      <c r="E20" s="244"/>
      <c r="F20" s="226"/>
      <c r="G20" s="204"/>
      <c r="H20" s="204"/>
      <c r="I20" s="204"/>
      <c r="J20" s="227"/>
      <c r="K20" s="189"/>
      <c r="L20" s="190"/>
      <c r="M20" s="190"/>
      <c r="N20" s="199"/>
      <c r="O20" s="195"/>
      <c r="P20" s="190"/>
      <c r="Q20" s="196"/>
      <c r="R20" s="28"/>
    </row>
    <row r="21" spans="1:18" ht="15" customHeight="1">
      <c r="A21" s="243"/>
      <c r="B21" s="243"/>
      <c r="C21" s="243"/>
      <c r="D21" s="243"/>
      <c r="E21" s="244"/>
      <c r="F21" s="226"/>
      <c r="G21" s="204"/>
      <c r="H21" s="204"/>
      <c r="I21" s="204"/>
      <c r="J21" s="227"/>
      <c r="K21" s="189"/>
      <c r="L21" s="190"/>
      <c r="M21" s="190"/>
      <c r="N21" s="199"/>
      <c r="O21" s="195"/>
      <c r="P21" s="190"/>
      <c r="Q21" s="196"/>
      <c r="R21" s="28"/>
    </row>
    <row r="22" spans="1:18" ht="15" customHeight="1">
      <c r="A22" s="243"/>
      <c r="B22" s="243"/>
      <c r="C22" s="243"/>
      <c r="D22" s="243"/>
      <c r="E22" s="244"/>
      <c r="F22" s="226"/>
      <c r="G22" s="204"/>
      <c r="H22" s="204"/>
      <c r="I22" s="204"/>
      <c r="J22" s="227"/>
      <c r="K22" s="189" t="s">
        <v>802</v>
      </c>
      <c r="L22" s="190"/>
      <c r="M22" s="190"/>
      <c r="N22" s="199"/>
      <c r="O22" s="195" t="s">
        <v>929</v>
      </c>
      <c r="P22" s="190"/>
      <c r="Q22" s="196"/>
      <c r="R22" s="28"/>
    </row>
    <row r="23" spans="1:18" ht="15" customHeight="1">
      <c r="A23" s="243"/>
      <c r="B23" s="243"/>
      <c r="C23" s="243"/>
      <c r="D23" s="243"/>
      <c r="E23" s="244"/>
      <c r="F23" s="226"/>
      <c r="G23" s="204"/>
      <c r="H23" s="204"/>
      <c r="I23" s="204"/>
      <c r="J23" s="227"/>
      <c r="K23" s="189"/>
      <c r="L23" s="190"/>
      <c r="M23" s="190"/>
      <c r="N23" s="199"/>
      <c r="O23" s="195"/>
      <c r="P23" s="190"/>
      <c r="Q23" s="196"/>
      <c r="R23" s="28"/>
    </row>
    <row r="24" spans="1:18" ht="15" customHeight="1">
      <c r="A24" s="243"/>
      <c r="B24" s="243"/>
      <c r="C24" s="243"/>
      <c r="D24" s="243"/>
      <c r="E24" s="244"/>
      <c r="F24" s="226"/>
      <c r="G24" s="204"/>
      <c r="H24" s="204"/>
      <c r="I24" s="204"/>
      <c r="J24" s="227"/>
      <c r="K24" s="189"/>
      <c r="L24" s="190"/>
      <c r="M24" s="190"/>
      <c r="N24" s="199"/>
      <c r="O24" s="195"/>
      <c r="P24" s="190"/>
      <c r="Q24" s="196"/>
      <c r="R24" s="28"/>
    </row>
    <row r="25" spans="1:18" ht="29.25" customHeight="1">
      <c r="A25" s="243"/>
      <c r="B25" s="243"/>
      <c r="C25" s="243"/>
      <c r="D25" s="243"/>
      <c r="E25" s="244"/>
      <c r="F25" s="226"/>
      <c r="G25" s="204"/>
      <c r="H25" s="204"/>
      <c r="I25" s="204"/>
      <c r="J25" s="227"/>
      <c r="K25" s="189" t="s">
        <v>803</v>
      </c>
      <c r="L25" s="190"/>
      <c r="M25" s="190"/>
      <c r="N25" s="199"/>
      <c r="O25" s="195" t="s">
        <v>937</v>
      </c>
      <c r="P25" s="190"/>
      <c r="Q25" s="196"/>
      <c r="R25" s="28"/>
    </row>
    <row r="26" spans="1:18" ht="38.25" customHeight="1">
      <c r="A26" s="243"/>
      <c r="B26" s="243"/>
      <c r="C26" s="243"/>
      <c r="D26" s="243"/>
      <c r="E26" s="244"/>
      <c r="F26" s="226"/>
      <c r="G26" s="204"/>
      <c r="H26" s="204"/>
      <c r="I26" s="204"/>
      <c r="J26" s="227"/>
      <c r="K26" s="189" t="s">
        <v>804</v>
      </c>
      <c r="L26" s="190"/>
      <c r="M26" s="190"/>
      <c r="N26" s="199"/>
      <c r="O26" s="195" t="s">
        <v>928</v>
      </c>
      <c r="P26" s="190"/>
      <c r="Q26" s="196"/>
      <c r="R26" s="28"/>
    </row>
    <row r="27" spans="1:18" ht="33.75" customHeight="1">
      <c r="A27" s="243"/>
      <c r="B27" s="243"/>
      <c r="C27" s="243"/>
      <c r="D27" s="243"/>
      <c r="E27" s="244"/>
      <c r="F27" s="226"/>
      <c r="G27" s="204"/>
      <c r="H27" s="204"/>
      <c r="I27" s="204"/>
      <c r="J27" s="227"/>
      <c r="K27" s="189" t="s">
        <v>805</v>
      </c>
      <c r="L27" s="190"/>
      <c r="M27" s="190"/>
      <c r="N27" s="199"/>
      <c r="O27" s="195" t="s">
        <v>927</v>
      </c>
      <c r="P27" s="190"/>
      <c r="Q27" s="196"/>
      <c r="R27" s="28"/>
    </row>
    <row r="28" spans="1:18" ht="15.75" hidden="1" customHeight="1" thickBot="1">
      <c r="A28" s="243"/>
      <c r="B28" s="243"/>
      <c r="C28" s="243"/>
      <c r="D28" s="243"/>
      <c r="E28" s="244"/>
      <c r="F28" s="226"/>
      <c r="G28" s="204"/>
      <c r="H28" s="204"/>
      <c r="I28" s="204"/>
      <c r="J28" s="227"/>
      <c r="K28" s="136"/>
      <c r="L28" s="134"/>
      <c r="M28" s="134"/>
      <c r="N28" s="134"/>
      <c r="O28" s="134"/>
      <c r="P28" s="134"/>
      <c r="Q28" s="135"/>
      <c r="R28" s="28"/>
    </row>
    <row r="29" spans="1:18" ht="30.75" customHeight="1">
      <c r="A29" s="243"/>
      <c r="B29" s="243"/>
      <c r="C29" s="243"/>
      <c r="D29" s="243"/>
      <c r="E29" s="244"/>
      <c r="F29" s="203" t="s">
        <v>807</v>
      </c>
      <c r="G29" s="204"/>
      <c r="H29" s="204"/>
      <c r="I29" s="204"/>
      <c r="J29" s="205"/>
      <c r="K29" s="200" t="s">
        <v>532</v>
      </c>
      <c r="L29" s="201"/>
      <c r="M29" s="201"/>
      <c r="N29" s="202"/>
      <c r="O29" s="231" t="s">
        <v>926</v>
      </c>
      <c r="P29" s="201"/>
      <c r="Q29" s="232"/>
      <c r="R29" s="28"/>
    </row>
    <row r="30" spans="1:18" ht="33" customHeight="1">
      <c r="A30" s="243"/>
      <c r="B30" s="243"/>
      <c r="C30" s="243"/>
      <c r="D30" s="243"/>
      <c r="E30" s="244"/>
      <c r="F30" s="203"/>
      <c r="G30" s="204"/>
      <c r="H30" s="204"/>
      <c r="I30" s="204"/>
      <c r="J30" s="205"/>
      <c r="K30" s="200" t="s">
        <v>533</v>
      </c>
      <c r="L30" s="201"/>
      <c r="M30" s="201"/>
      <c r="N30" s="202"/>
      <c r="O30" s="231" t="s">
        <v>925</v>
      </c>
      <c r="P30" s="201"/>
      <c r="Q30" s="232"/>
      <c r="R30" s="28"/>
    </row>
    <row r="31" spans="1:18" ht="15" customHeight="1">
      <c r="A31" s="243"/>
      <c r="B31" s="243"/>
      <c r="C31" s="243"/>
      <c r="D31" s="243"/>
      <c r="E31" s="244"/>
      <c r="F31" s="203"/>
      <c r="G31" s="204"/>
      <c r="H31" s="204"/>
      <c r="I31" s="204"/>
      <c r="J31" s="205"/>
      <c r="K31" s="189" t="s">
        <v>534</v>
      </c>
      <c r="L31" s="190"/>
      <c r="M31" s="190"/>
      <c r="N31" s="199"/>
      <c r="O31" s="195" t="s">
        <v>924</v>
      </c>
      <c r="P31" s="190"/>
      <c r="Q31" s="196"/>
      <c r="R31" s="28"/>
    </row>
    <row r="32" spans="1:18" ht="15" customHeight="1">
      <c r="A32" s="243"/>
      <c r="B32" s="243"/>
      <c r="C32" s="243"/>
      <c r="D32" s="243"/>
      <c r="E32" s="244"/>
      <c r="F32" s="203"/>
      <c r="G32" s="204"/>
      <c r="H32" s="204"/>
      <c r="I32" s="204"/>
      <c r="J32" s="205"/>
      <c r="K32" s="189"/>
      <c r="L32" s="190"/>
      <c r="M32" s="190"/>
      <c r="N32" s="199"/>
      <c r="O32" s="195"/>
      <c r="P32" s="190"/>
      <c r="Q32" s="196"/>
      <c r="R32" s="28"/>
    </row>
    <row r="33" spans="1:18" ht="15" customHeight="1">
      <c r="A33" s="243"/>
      <c r="B33" s="243"/>
      <c r="C33" s="243"/>
      <c r="D33" s="243"/>
      <c r="E33" s="244"/>
      <c r="F33" s="203"/>
      <c r="G33" s="204"/>
      <c r="H33" s="204"/>
      <c r="I33" s="204"/>
      <c r="J33" s="205"/>
      <c r="K33" s="189"/>
      <c r="L33" s="190"/>
      <c r="M33" s="190"/>
      <c r="N33" s="199"/>
      <c r="O33" s="195"/>
      <c r="P33" s="190"/>
      <c r="Q33" s="196"/>
      <c r="R33" s="28"/>
    </row>
    <row r="34" spans="1:18" ht="76.5" customHeight="1">
      <c r="A34" s="243"/>
      <c r="B34" s="243"/>
      <c r="C34" s="243"/>
      <c r="D34" s="243"/>
      <c r="E34" s="244"/>
      <c r="F34" s="203"/>
      <c r="G34" s="204"/>
      <c r="H34" s="204"/>
      <c r="I34" s="204"/>
      <c r="J34" s="205"/>
      <c r="K34" s="189"/>
      <c r="L34" s="190"/>
      <c r="M34" s="190"/>
      <c r="N34" s="199"/>
      <c r="O34" s="195"/>
      <c r="P34" s="190"/>
      <c r="Q34" s="196"/>
      <c r="R34" s="28"/>
    </row>
    <row r="35" spans="1:18" ht="15" hidden="1" customHeight="1">
      <c r="A35" s="243"/>
      <c r="B35" s="243"/>
      <c r="C35" s="243"/>
      <c r="D35" s="243"/>
      <c r="E35" s="244"/>
      <c r="F35" s="203"/>
      <c r="G35" s="204"/>
      <c r="H35" s="204"/>
      <c r="I35" s="204"/>
      <c r="J35" s="205"/>
      <c r="K35" s="189"/>
      <c r="L35" s="190"/>
      <c r="M35" s="190"/>
      <c r="N35" s="199"/>
      <c r="O35" s="195"/>
      <c r="P35" s="190"/>
      <c r="Q35" s="196"/>
      <c r="R35" s="28"/>
    </row>
    <row r="36" spans="1:18" ht="15" hidden="1" customHeight="1" thickBot="1">
      <c r="A36" s="243"/>
      <c r="B36" s="243"/>
      <c r="C36" s="243"/>
      <c r="D36" s="243"/>
      <c r="E36" s="244"/>
      <c r="F36" s="203"/>
      <c r="G36" s="204"/>
      <c r="H36" s="204"/>
      <c r="I36" s="204"/>
      <c r="J36" s="205"/>
      <c r="K36" s="189"/>
      <c r="L36" s="190"/>
      <c r="M36" s="190"/>
      <c r="N36" s="199"/>
      <c r="O36" s="195"/>
      <c r="P36" s="190"/>
      <c r="Q36" s="196"/>
      <c r="R36" s="28"/>
    </row>
    <row r="37" spans="1:18" ht="12" hidden="1" customHeight="1" thickBot="1">
      <c r="A37" s="243"/>
      <c r="B37" s="243"/>
      <c r="C37" s="243"/>
      <c r="D37" s="243"/>
      <c r="E37" s="244"/>
      <c r="F37" s="203"/>
      <c r="G37" s="204"/>
      <c r="H37" s="204"/>
      <c r="I37" s="204"/>
      <c r="J37" s="205"/>
      <c r="K37" s="189"/>
      <c r="L37" s="190"/>
      <c r="M37" s="190"/>
      <c r="N37" s="199"/>
      <c r="O37" s="195"/>
      <c r="P37" s="190"/>
      <c r="Q37" s="196"/>
      <c r="R37" s="28"/>
    </row>
    <row r="38" spans="1:18" ht="0.75" hidden="1" customHeight="1" thickBot="1">
      <c r="A38" s="243"/>
      <c r="B38" s="243"/>
      <c r="C38" s="243"/>
      <c r="D38" s="243"/>
      <c r="E38" s="244"/>
      <c r="F38" s="203"/>
      <c r="G38" s="204"/>
      <c r="H38" s="204"/>
      <c r="I38" s="204"/>
      <c r="J38" s="205"/>
      <c r="K38" s="189"/>
      <c r="L38" s="190"/>
      <c r="M38" s="190"/>
      <c r="N38" s="199"/>
      <c r="O38" s="195"/>
      <c r="P38" s="190"/>
      <c r="Q38" s="196"/>
      <c r="R38" s="28"/>
    </row>
    <row r="39" spans="1:18" ht="5.25" customHeight="1">
      <c r="A39" s="243"/>
      <c r="B39" s="243"/>
      <c r="C39" s="243"/>
      <c r="D39" s="243"/>
      <c r="E39" s="244"/>
      <c r="F39" s="203"/>
      <c r="G39" s="204"/>
      <c r="H39" s="204"/>
      <c r="I39" s="204"/>
      <c r="J39" s="205"/>
      <c r="K39" s="189"/>
      <c r="L39" s="190"/>
      <c r="M39" s="190"/>
      <c r="N39" s="199"/>
      <c r="O39" s="195"/>
      <c r="P39" s="190"/>
      <c r="Q39" s="196"/>
      <c r="R39" s="28"/>
    </row>
    <row r="40" spans="1:18" ht="15" hidden="1" customHeight="1" thickBot="1">
      <c r="A40" s="243"/>
      <c r="B40" s="243"/>
      <c r="C40" s="243"/>
      <c r="D40" s="243"/>
      <c r="E40" s="244"/>
      <c r="F40" s="203"/>
      <c r="G40" s="204"/>
      <c r="H40" s="204"/>
      <c r="I40" s="204"/>
      <c r="J40" s="205"/>
      <c r="K40" s="189"/>
      <c r="L40" s="190"/>
      <c r="M40" s="190"/>
      <c r="N40" s="199"/>
      <c r="O40" s="195"/>
      <c r="P40" s="190"/>
      <c r="Q40" s="196"/>
      <c r="R40" s="28"/>
    </row>
    <row r="41" spans="1:18" ht="15.75" hidden="1" customHeight="1" thickTop="1">
      <c r="A41" s="243"/>
      <c r="B41" s="243"/>
      <c r="C41" s="243"/>
      <c r="D41" s="243"/>
      <c r="E41" s="244"/>
      <c r="F41" s="203"/>
      <c r="G41" s="204"/>
      <c r="H41" s="204"/>
      <c r="I41" s="204"/>
      <c r="J41" s="205"/>
      <c r="K41" s="189"/>
      <c r="L41" s="190"/>
      <c r="M41" s="190"/>
      <c r="N41" s="199"/>
      <c r="O41" s="195"/>
      <c r="P41" s="190"/>
      <c r="Q41" s="196"/>
      <c r="R41" s="28"/>
    </row>
    <row r="42" spans="1:18" ht="50.25" customHeight="1">
      <c r="A42" s="243"/>
      <c r="B42" s="243"/>
      <c r="C42" s="243"/>
      <c r="D42" s="243"/>
      <c r="E42" s="244"/>
      <c r="F42" s="226" t="s">
        <v>811</v>
      </c>
      <c r="G42" s="204"/>
      <c r="H42" s="204"/>
      <c r="I42" s="204"/>
      <c r="J42" s="227"/>
      <c r="K42" s="189" t="s">
        <v>808</v>
      </c>
      <c r="L42" s="190"/>
      <c r="M42" s="190"/>
      <c r="N42" s="199"/>
      <c r="O42" s="195" t="s">
        <v>923</v>
      </c>
      <c r="P42" s="190"/>
      <c r="Q42" s="196"/>
      <c r="R42" s="28"/>
    </row>
    <row r="43" spans="1:18" ht="15" customHeight="1">
      <c r="A43" s="243"/>
      <c r="B43" s="243"/>
      <c r="C43" s="243"/>
      <c r="D43" s="243"/>
      <c r="E43" s="244"/>
      <c r="F43" s="226"/>
      <c r="G43" s="204"/>
      <c r="H43" s="204"/>
      <c r="I43" s="204"/>
      <c r="J43" s="227"/>
      <c r="K43" s="189" t="s">
        <v>809</v>
      </c>
      <c r="L43" s="190"/>
      <c r="M43" s="190"/>
      <c r="N43" s="199"/>
      <c r="O43" s="195" t="s">
        <v>922</v>
      </c>
      <c r="P43" s="190"/>
      <c r="Q43" s="196"/>
      <c r="R43" s="28"/>
    </row>
    <row r="44" spans="1:18" ht="40.5" customHeight="1">
      <c r="A44" s="243"/>
      <c r="B44" s="243"/>
      <c r="C44" s="243"/>
      <c r="D44" s="243"/>
      <c r="E44" s="244"/>
      <c r="F44" s="226"/>
      <c r="G44" s="204"/>
      <c r="H44" s="204"/>
      <c r="I44" s="204"/>
      <c r="J44" s="227"/>
      <c r="K44" s="189"/>
      <c r="L44" s="190"/>
      <c r="M44" s="190"/>
      <c r="N44" s="199"/>
      <c r="O44" s="195"/>
      <c r="P44" s="190"/>
      <c r="Q44" s="196"/>
      <c r="R44" s="28"/>
    </row>
    <row r="45" spans="1:18" ht="15" customHeight="1">
      <c r="A45" s="243"/>
      <c r="B45" s="243"/>
      <c r="C45" s="243"/>
      <c r="D45" s="243"/>
      <c r="E45" s="244"/>
      <c r="F45" s="203" t="s">
        <v>810</v>
      </c>
      <c r="G45" s="204"/>
      <c r="H45" s="204"/>
      <c r="I45" s="204"/>
      <c r="J45" s="205"/>
      <c r="K45" s="189" t="s">
        <v>812</v>
      </c>
      <c r="L45" s="190"/>
      <c r="M45" s="190"/>
      <c r="N45" s="199"/>
      <c r="O45" s="195" t="s">
        <v>921</v>
      </c>
      <c r="P45" s="190"/>
      <c r="Q45" s="196"/>
      <c r="R45" s="28"/>
    </row>
    <row r="46" spans="1:18" ht="15" customHeight="1">
      <c r="A46" s="243"/>
      <c r="B46" s="243"/>
      <c r="C46" s="243"/>
      <c r="D46" s="243"/>
      <c r="E46" s="244"/>
      <c r="F46" s="203"/>
      <c r="G46" s="204"/>
      <c r="H46" s="204"/>
      <c r="I46" s="204"/>
      <c r="J46" s="205"/>
      <c r="K46" s="189"/>
      <c r="L46" s="190"/>
      <c r="M46" s="190"/>
      <c r="N46" s="199"/>
      <c r="O46" s="195"/>
      <c r="P46" s="190"/>
      <c r="Q46" s="196"/>
      <c r="R46" s="28"/>
    </row>
    <row r="47" spans="1:18" ht="15" customHeight="1">
      <c r="A47" s="243"/>
      <c r="B47" s="243"/>
      <c r="C47" s="243"/>
      <c r="D47" s="243"/>
      <c r="E47" s="244"/>
      <c r="F47" s="203"/>
      <c r="G47" s="204"/>
      <c r="H47" s="204"/>
      <c r="I47" s="204"/>
      <c r="J47" s="205"/>
      <c r="K47" s="189"/>
      <c r="L47" s="190"/>
      <c r="M47" s="190"/>
      <c r="N47" s="199"/>
      <c r="O47" s="195"/>
      <c r="P47" s="190"/>
      <c r="Q47" s="196"/>
      <c r="R47" s="28"/>
    </row>
    <row r="48" spans="1:18" ht="15" customHeight="1">
      <c r="A48" s="243"/>
      <c r="B48" s="243"/>
      <c r="C48" s="243"/>
      <c r="D48" s="243"/>
      <c r="E48" s="244"/>
      <c r="F48" s="203"/>
      <c r="G48" s="204"/>
      <c r="H48" s="204"/>
      <c r="I48" s="204"/>
      <c r="J48" s="205"/>
      <c r="K48" s="189" t="s">
        <v>813</v>
      </c>
      <c r="L48" s="190"/>
      <c r="M48" s="190"/>
      <c r="N48" s="199"/>
      <c r="O48" s="195" t="s">
        <v>920</v>
      </c>
      <c r="P48" s="190"/>
      <c r="Q48" s="196"/>
      <c r="R48" s="28"/>
    </row>
    <row r="49" spans="1:18" ht="15" customHeight="1">
      <c r="A49" s="243"/>
      <c r="B49" s="243"/>
      <c r="C49" s="243"/>
      <c r="D49" s="243"/>
      <c r="E49" s="244"/>
      <c r="F49" s="203"/>
      <c r="G49" s="204"/>
      <c r="H49" s="204"/>
      <c r="I49" s="204"/>
      <c r="J49" s="205"/>
      <c r="K49" s="189"/>
      <c r="L49" s="190"/>
      <c r="M49" s="190"/>
      <c r="N49" s="199"/>
      <c r="O49" s="195"/>
      <c r="P49" s="190"/>
      <c r="Q49" s="196"/>
      <c r="R49" s="28"/>
    </row>
    <row r="50" spans="1:18" ht="15.75" customHeight="1">
      <c r="A50" s="243"/>
      <c r="B50" s="243"/>
      <c r="C50" s="243"/>
      <c r="D50" s="243"/>
      <c r="E50" s="244"/>
      <c r="F50" s="203"/>
      <c r="G50" s="204"/>
      <c r="H50" s="204"/>
      <c r="I50" s="204"/>
      <c r="J50" s="205"/>
      <c r="K50" s="189"/>
      <c r="L50" s="190"/>
      <c r="M50" s="190"/>
      <c r="N50" s="199"/>
      <c r="O50" s="195"/>
      <c r="P50" s="190"/>
      <c r="Q50" s="196"/>
      <c r="R50" s="28"/>
    </row>
    <row r="51" spans="1:18" ht="15.75" customHeight="1">
      <c r="A51" s="243"/>
      <c r="B51" s="243"/>
      <c r="C51" s="243"/>
      <c r="D51" s="243"/>
      <c r="E51" s="244"/>
      <c r="F51" s="203"/>
      <c r="G51" s="204"/>
      <c r="H51" s="204"/>
      <c r="I51" s="204"/>
      <c r="J51" s="205"/>
      <c r="K51" s="195" t="s">
        <v>814</v>
      </c>
      <c r="L51" s="190"/>
      <c r="M51" s="190"/>
      <c r="N51" s="196"/>
      <c r="O51" s="189" t="s">
        <v>919</v>
      </c>
      <c r="P51" s="190"/>
      <c r="Q51" s="191"/>
      <c r="R51" s="28"/>
    </row>
    <row r="52" spans="1:18" ht="15" customHeight="1">
      <c r="A52" s="243"/>
      <c r="B52" s="243"/>
      <c r="C52" s="243"/>
      <c r="D52" s="243"/>
      <c r="E52" s="244"/>
      <c r="F52" s="203"/>
      <c r="G52" s="204"/>
      <c r="H52" s="204"/>
      <c r="I52" s="204"/>
      <c r="J52" s="205"/>
      <c r="K52" s="189" t="s">
        <v>815</v>
      </c>
      <c r="L52" s="190"/>
      <c r="M52" s="190"/>
      <c r="N52" s="199"/>
      <c r="O52" s="261" t="s">
        <v>918</v>
      </c>
      <c r="P52" s="262"/>
      <c r="Q52" s="263"/>
      <c r="R52" s="28"/>
    </row>
    <row r="53" spans="1:18" ht="15" customHeight="1">
      <c r="A53" s="243"/>
      <c r="B53" s="243"/>
      <c r="C53" s="243"/>
      <c r="D53" s="243"/>
      <c r="E53" s="244"/>
      <c r="F53" s="203"/>
      <c r="G53" s="204"/>
      <c r="H53" s="204"/>
      <c r="I53" s="204"/>
      <c r="J53" s="205"/>
      <c r="K53" s="189"/>
      <c r="L53" s="190"/>
      <c r="M53" s="190"/>
      <c r="N53" s="199"/>
      <c r="O53" s="261"/>
      <c r="P53" s="262"/>
      <c r="Q53" s="263"/>
      <c r="R53" s="28"/>
    </row>
    <row r="54" spans="1:18" ht="15.75" customHeight="1">
      <c r="A54" s="243"/>
      <c r="B54" s="243"/>
      <c r="C54" s="243"/>
      <c r="D54" s="243"/>
      <c r="E54" s="244"/>
      <c r="F54" s="203"/>
      <c r="G54" s="204"/>
      <c r="H54" s="204"/>
      <c r="I54" s="204"/>
      <c r="J54" s="205"/>
      <c r="K54" s="189"/>
      <c r="L54" s="190"/>
      <c r="M54" s="190"/>
      <c r="N54" s="199"/>
      <c r="O54" s="261"/>
      <c r="P54" s="262"/>
      <c r="Q54" s="263"/>
      <c r="R54" s="28"/>
    </row>
    <row r="55" spans="1:18" ht="15.75" customHeight="1">
      <c r="A55" s="243"/>
      <c r="B55" s="243"/>
      <c r="C55" s="243"/>
      <c r="D55" s="243"/>
      <c r="E55" s="244"/>
      <c r="F55" s="203"/>
      <c r="G55" s="204"/>
      <c r="H55" s="204"/>
      <c r="I55" s="204"/>
      <c r="J55" s="205"/>
      <c r="K55" s="195" t="s">
        <v>816</v>
      </c>
      <c r="L55" s="190"/>
      <c r="M55" s="190"/>
      <c r="N55" s="196"/>
      <c r="O55" s="189" t="s">
        <v>917</v>
      </c>
      <c r="P55" s="190"/>
      <c r="Q55" s="191"/>
      <c r="R55" s="28"/>
    </row>
    <row r="56" spans="1:18" ht="15" customHeight="1">
      <c r="A56" s="243"/>
      <c r="B56" s="243"/>
      <c r="C56" s="243"/>
      <c r="D56" s="243"/>
      <c r="E56" s="244"/>
      <c r="F56" s="203"/>
      <c r="G56" s="204"/>
      <c r="H56" s="204"/>
      <c r="I56" s="204"/>
      <c r="J56" s="205"/>
      <c r="K56" s="195"/>
      <c r="L56" s="190"/>
      <c r="M56" s="190"/>
      <c r="N56" s="196"/>
      <c r="O56" s="189"/>
      <c r="P56" s="190"/>
      <c r="Q56" s="191"/>
      <c r="R56" s="28"/>
    </row>
    <row r="57" spans="1:18" ht="15" customHeight="1">
      <c r="A57" s="243"/>
      <c r="B57" s="243"/>
      <c r="C57" s="243"/>
      <c r="D57" s="243"/>
      <c r="E57" s="244"/>
      <c r="F57" s="203"/>
      <c r="G57" s="204"/>
      <c r="H57" s="204"/>
      <c r="I57" s="204"/>
      <c r="J57" s="205"/>
      <c r="K57" s="195"/>
      <c r="L57" s="190"/>
      <c r="M57" s="190"/>
      <c r="N57" s="196"/>
      <c r="O57" s="189"/>
      <c r="P57" s="190"/>
      <c r="Q57" s="191"/>
      <c r="R57" s="28"/>
    </row>
    <row r="58" spans="1:18" ht="22.5" customHeight="1">
      <c r="A58" s="243"/>
      <c r="B58" s="243"/>
      <c r="C58" s="243"/>
      <c r="D58" s="243"/>
      <c r="E58" s="244"/>
      <c r="F58" s="203"/>
      <c r="G58" s="204"/>
      <c r="H58" s="204"/>
      <c r="I58" s="204"/>
      <c r="J58" s="205"/>
      <c r="K58" s="195"/>
      <c r="L58" s="190"/>
      <c r="M58" s="190"/>
      <c r="N58" s="196"/>
      <c r="O58" s="189"/>
      <c r="P58" s="190"/>
      <c r="Q58" s="191"/>
      <c r="R58" s="28"/>
    </row>
    <row r="59" spans="1:18" ht="12.75" hidden="1" customHeight="1" thickBot="1">
      <c r="A59" s="243"/>
      <c r="B59" s="243"/>
      <c r="C59" s="243"/>
      <c r="D59" s="243"/>
      <c r="E59" s="244"/>
      <c r="F59" s="203"/>
      <c r="G59" s="204"/>
      <c r="H59" s="204"/>
      <c r="I59" s="204"/>
      <c r="J59" s="205"/>
      <c r="K59" s="195"/>
      <c r="L59" s="190"/>
      <c r="M59" s="190"/>
      <c r="N59" s="196"/>
      <c r="O59" s="189"/>
      <c r="P59" s="190"/>
      <c r="Q59" s="191"/>
      <c r="R59" s="28"/>
    </row>
    <row r="60" spans="1:18" ht="28.5" customHeight="1">
      <c r="A60" s="243"/>
      <c r="B60" s="243"/>
      <c r="C60" s="243"/>
      <c r="D60" s="243"/>
      <c r="E60" s="244"/>
      <c r="F60" s="226" t="s">
        <v>817</v>
      </c>
      <c r="G60" s="204"/>
      <c r="H60" s="204"/>
      <c r="I60" s="204"/>
      <c r="J60" s="227"/>
      <c r="K60" s="189" t="s">
        <v>557</v>
      </c>
      <c r="L60" s="190"/>
      <c r="M60" s="190"/>
      <c r="N60" s="196"/>
      <c r="O60" s="189" t="s">
        <v>916</v>
      </c>
      <c r="P60" s="190"/>
      <c r="Q60" s="191"/>
      <c r="R60" s="28"/>
    </row>
    <row r="61" spans="1:18" ht="42" customHeight="1">
      <c r="A61" s="243"/>
      <c r="B61" s="243"/>
      <c r="C61" s="243"/>
      <c r="D61" s="243"/>
      <c r="E61" s="244"/>
      <c r="F61" s="203" t="s">
        <v>818</v>
      </c>
      <c r="G61" s="204"/>
      <c r="H61" s="204"/>
      <c r="I61" s="204"/>
      <c r="J61" s="205"/>
      <c r="K61" s="195" t="s">
        <v>819</v>
      </c>
      <c r="L61" s="190"/>
      <c r="M61" s="190"/>
      <c r="N61" s="196"/>
      <c r="O61" s="189" t="s">
        <v>915</v>
      </c>
      <c r="P61" s="190"/>
      <c r="Q61" s="191"/>
      <c r="R61" s="28"/>
    </row>
    <row r="62" spans="1:18" ht="15.75" customHeight="1">
      <c r="A62" s="243"/>
      <c r="B62" s="243"/>
      <c r="C62" s="243"/>
      <c r="D62" s="243"/>
      <c r="E62" s="244"/>
      <c r="F62" s="203"/>
      <c r="G62" s="204"/>
      <c r="H62" s="204"/>
      <c r="I62" s="204"/>
      <c r="J62" s="205"/>
      <c r="K62" s="195"/>
      <c r="L62" s="190"/>
      <c r="M62" s="190"/>
      <c r="N62" s="196"/>
      <c r="O62" s="189"/>
      <c r="P62" s="190"/>
      <c r="Q62" s="191"/>
      <c r="R62" s="28"/>
    </row>
    <row r="63" spans="1:18" ht="15.75" customHeight="1" thickBot="1">
      <c r="A63" s="245"/>
      <c r="B63" s="245"/>
      <c r="C63" s="245"/>
      <c r="D63" s="245"/>
      <c r="E63" s="246"/>
      <c r="F63" s="206"/>
      <c r="G63" s="207"/>
      <c r="H63" s="207"/>
      <c r="I63" s="207"/>
      <c r="J63" s="208"/>
      <c r="K63" s="197"/>
      <c r="L63" s="193"/>
      <c r="M63" s="193"/>
      <c r="N63" s="198"/>
      <c r="O63" s="192"/>
      <c r="P63" s="193"/>
      <c r="Q63" s="194"/>
      <c r="R63" s="28"/>
    </row>
    <row r="64" spans="1:18" ht="15.75" thickTop="1">
      <c r="A64" s="247" t="s">
        <v>820</v>
      </c>
      <c r="B64" s="247"/>
      <c r="C64" s="247"/>
      <c r="D64" s="247"/>
      <c r="E64" s="248"/>
      <c r="F64" s="253" t="s">
        <v>822</v>
      </c>
      <c r="G64" s="254"/>
      <c r="H64" s="254"/>
      <c r="I64" s="254"/>
      <c r="J64" s="255"/>
      <c r="K64" s="256" t="s">
        <v>558</v>
      </c>
      <c r="L64" s="257"/>
      <c r="M64" s="257"/>
      <c r="N64" s="258"/>
      <c r="O64" s="259" t="s">
        <v>914</v>
      </c>
      <c r="P64" s="257"/>
      <c r="Q64" s="260"/>
      <c r="R64" s="28"/>
    </row>
    <row r="65" spans="1:18">
      <c r="A65" s="249"/>
      <c r="B65" s="249"/>
      <c r="C65" s="249"/>
      <c r="D65" s="249"/>
      <c r="E65" s="250"/>
      <c r="F65" s="203"/>
      <c r="G65" s="204"/>
      <c r="H65" s="204"/>
      <c r="I65" s="204"/>
      <c r="J65" s="205"/>
      <c r="K65" s="189"/>
      <c r="L65" s="190"/>
      <c r="M65" s="190"/>
      <c r="N65" s="199"/>
      <c r="O65" s="195"/>
      <c r="P65" s="190"/>
      <c r="Q65" s="196"/>
      <c r="R65" s="28"/>
    </row>
    <row r="66" spans="1:18">
      <c r="A66" s="249"/>
      <c r="B66" s="249"/>
      <c r="C66" s="249"/>
      <c r="D66" s="249"/>
      <c r="E66" s="250"/>
      <c r="F66" s="203"/>
      <c r="G66" s="204"/>
      <c r="H66" s="204"/>
      <c r="I66" s="204"/>
      <c r="J66" s="205"/>
      <c r="K66" s="189" t="s">
        <v>805</v>
      </c>
      <c r="L66" s="190"/>
      <c r="M66" s="190"/>
      <c r="N66" s="199"/>
      <c r="O66" s="195" t="s">
        <v>913</v>
      </c>
      <c r="P66" s="190"/>
      <c r="Q66" s="196"/>
      <c r="R66" s="28"/>
    </row>
    <row r="67" spans="1:18">
      <c r="A67" s="249"/>
      <c r="B67" s="249"/>
      <c r="C67" s="249"/>
      <c r="D67" s="249"/>
      <c r="E67" s="250"/>
      <c r="F67" s="203"/>
      <c r="G67" s="204"/>
      <c r="H67" s="204"/>
      <c r="I67" s="204"/>
      <c r="J67" s="205"/>
      <c r="K67" s="189"/>
      <c r="L67" s="190"/>
      <c r="M67" s="190"/>
      <c r="N67" s="199"/>
      <c r="O67" s="195"/>
      <c r="P67" s="190"/>
      <c r="Q67" s="196"/>
      <c r="R67" s="28"/>
    </row>
    <row r="68" spans="1:18">
      <c r="A68" s="249"/>
      <c r="B68" s="249"/>
      <c r="C68" s="249"/>
      <c r="D68" s="249"/>
      <c r="E68" s="250"/>
      <c r="F68" s="203" t="s">
        <v>873</v>
      </c>
      <c r="G68" s="204"/>
      <c r="H68" s="204"/>
      <c r="I68" s="204"/>
      <c r="J68" s="205"/>
      <c r="K68" s="189" t="s">
        <v>821</v>
      </c>
      <c r="L68" s="190"/>
      <c r="M68" s="190"/>
      <c r="N68" s="199"/>
      <c r="O68" s="195" t="s">
        <v>912</v>
      </c>
      <c r="P68" s="190"/>
      <c r="Q68" s="196"/>
      <c r="R68" s="28"/>
    </row>
    <row r="69" spans="1:18">
      <c r="A69" s="249"/>
      <c r="B69" s="249"/>
      <c r="C69" s="249"/>
      <c r="D69" s="249"/>
      <c r="E69" s="250"/>
      <c r="F69" s="203"/>
      <c r="G69" s="204"/>
      <c r="H69" s="204"/>
      <c r="I69" s="204"/>
      <c r="J69" s="205"/>
      <c r="K69" s="189"/>
      <c r="L69" s="190"/>
      <c r="M69" s="190"/>
      <c r="N69" s="199"/>
      <c r="O69" s="195"/>
      <c r="P69" s="190"/>
      <c r="Q69" s="196"/>
      <c r="R69" s="28"/>
    </row>
    <row r="70" spans="1:18">
      <c r="A70" s="249"/>
      <c r="B70" s="249"/>
      <c r="C70" s="249"/>
      <c r="D70" s="249"/>
      <c r="E70" s="250"/>
      <c r="F70" s="203"/>
      <c r="G70" s="204"/>
      <c r="H70" s="204"/>
      <c r="I70" s="204"/>
      <c r="J70" s="205"/>
      <c r="K70" s="189"/>
      <c r="L70" s="190"/>
      <c r="M70" s="190"/>
      <c r="N70" s="199"/>
      <c r="O70" s="195"/>
      <c r="P70" s="190"/>
      <c r="Q70" s="196"/>
      <c r="R70" s="28"/>
    </row>
    <row r="71" spans="1:18">
      <c r="A71" s="249"/>
      <c r="B71" s="249"/>
      <c r="C71" s="249"/>
      <c r="D71" s="249"/>
      <c r="E71" s="250"/>
      <c r="F71" s="203"/>
      <c r="G71" s="204"/>
      <c r="H71" s="204"/>
      <c r="I71" s="204"/>
      <c r="J71" s="205"/>
      <c r="K71" s="189"/>
      <c r="L71" s="190"/>
      <c r="M71" s="190"/>
      <c r="N71" s="199"/>
      <c r="O71" s="195"/>
      <c r="P71" s="190"/>
      <c r="Q71" s="196"/>
      <c r="R71" s="28"/>
    </row>
    <row r="72" spans="1:18">
      <c r="A72" s="249"/>
      <c r="B72" s="249"/>
      <c r="C72" s="249"/>
      <c r="D72" s="249"/>
      <c r="E72" s="250"/>
      <c r="F72" s="203"/>
      <c r="G72" s="204"/>
      <c r="H72" s="204"/>
      <c r="I72" s="204"/>
      <c r="J72" s="205"/>
      <c r="K72" s="189"/>
      <c r="L72" s="190"/>
      <c r="M72" s="190"/>
      <c r="N72" s="199"/>
      <c r="O72" s="195"/>
      <c r="P72" s="190"/>
      <c r="Q72" s="196"/>
      <c r="R72" s="28"/>
    </row>
    <row r="73" spans="1:18">
      <c r="A73" s="249"/>
      <c r="B73" s="249"/>
      <c r="C73" s="249"/>
      <c r="D73" s="249"/>
      <c r="E73" s="250"/>
      <c r="F73" s="203"/>
      <c r="G73" s="204"/>
      <c r="H73" s="204"/>
      <c r="I73" s="204"/>
      <c r="J73" s="205"/>
      <c r="K73" s="189"/>
      <c r="L73" s="190"/>
      <c r="M73" s="190"/>
      <c r="N73" s="199"/>
      <c r="O73" s="195"/>
      <c r="P73" s="190"/>
      <c r="Q73" s="196"/>
      <c r="R73" s="28"/>
    </row>
    <row r="74" spans="1:18">
      <c r="A74" s="249"/>
      <c r="B74" s="249"/>
      <c r="C74" s="249"/>
      <c r="D74" s="249"/>
      <c r="E74" s="250"/>
      <c r="F74" s="203"/>
      <c r="G74" s="204"/>
      <c r="H74" s="204"/>
      <c r="I74" s="204"/>
      <c r="J74" s="205"/>
      <c r="K74" s="189"/>
      <c r="L74" s="190"/>
      <c r="M74" s="190"/>
      <c r="N74" s="199"/>
      <c r="O74" s="195"/>
      <c r="P74" s="190"/>
      <c r="Q74" s="196"/>
      <c r="R74" s="28"/>
    </row>
    <row r="75" spans="1:18">
      <c r="A75" s="249"/>
      <c r="B75" s="249"/>
      <c r="C75" s="249"/>
      <c r="D75" s="249"/>
      <c r="E75" s="250"/>
      <c r="F75" s="203"/>
      <c r="G75" s="204"/>
      <c r="H75" s="204"/>
      <c r="I75" s="204"/>
      <c r="J75" s="205"/>
      <c r="K75" s="189"/>
      <c r="L75" s="190"/>
      <c r="M75" s="190"/>
      <c r="N75" s="199"/>
      <c r="O75" s="195"/>
      <c r="P75" s="190"/>
      <c r="Q75" s="196"/>
      <c r="R75" s="28"/>
    </row>
    <row r="76" spans="1:18">
      <c r="A76" s="249"/>
      <c r="B76" s="249"/>
      <c r="C76" s="249"/>
      <c r="D76" s="249"/>
      <c r="E76" s="250"/>
      <c r="F76" s="203"/>
      <c r="G76" s="204"/>
      <c r="H76" s="204"/>
      <c r="I76" s="204"/>
      <c r="J76" s="205"/>
      <c r="K76" s="189"/>
      <c r="L76" s="190"/>
      <c r="M76" s="190"/>
      <c r="N76" s="199"/>
      <c r="O76" s="195"/>
      <c r="P76" s="190"/>
      <c r="Q76" s="196"/>
      <c r="R76" s="28"/>
    </row>
    <row r="77" spans="1:18">
      <c r="A77" s="249"/>
      <c r="B77" s="249"/>
      <c r="C77" s="249"/>
      <c r="D77" s="249"/>
      <c r="E77" s="250"/>
      <c r="F77" s="203"/>
      <c r="G77" s="204"/>
      <c r="H77" s="204"/>
      <c r="I77" s="204"/>
      <c r="J77" s="205"/>
      <c r="K77" s="189"/>
      <c r="L77" s="190"/>
      <c r="M77" s="190"/>
      <c r="N77" s="199"/>
      <c r="O77" s="195"/>
      <c r="P77" s="190"/>
      <c r="Q77" s="196"/>
      <c r="R77" s="28"/>
    </row>
    <row r="78" spans="1:18" ht="111" customHeight="1">
      <c r="A78" s="249"/>
      <c r="B78" s="249"/>
      <c r="C78" s="249"/>
      <c r="D78" s="249"/>
      <c r="E78" s="250"/>
      <c r="F78" s="203"/>
      <c r="G78" s="204"/>
      <c r="H78" s="204"/>
      <c r="I78" s="204"/>
      <c r="J78" s="205"/>
      <c r="K78" s="189"/>
      <c r="L78" s="190"/>
      <c r="M78" s="190"/>
      <c r="N78" s="199"/>
      <c r="O78" s="195"/>
      <c r="P78" s="190"/>
      <c r="Q78" s="196"/>
      <c r="R78" s="28"/>
    </row>
    <row r="79" spans="1:18" ht="39.75" customHeight="1">
      <c r="A79" s="249"/>
      <c r="B79" s="249"/>
      <c r="C79" s="249"/>
      <c r="D79" s="249"/>
      <c r="E79" s="250"/>
      <c r="F79" s="203" t="s">
        <v>823</v>
      </c>
      <c r="G79" s="204"/>
      <c r="H79" s="204"/>
      <c r="I79" s="204"/>
      <c r="J79" s="205"/>
      <c r="K79" s="189" t="s">
        <v>824</v>
      </c>
      <c r="L79" s="190"/>
      <c r="M79" s="190"/>
      <c r="N79" s="199"/>
      <c r="O79" s="195" t="s">
        <v>911</v>
      </c>
      <c r="P79" s="190"/>
      <c r="Q79" s="196"/>
      <c r="R79" s="28"/>
    </row>
    <row r="80" spans="1:18">
      <c r="A80" s="249"/>
      <c r="B80" s="249"/>
      <c r="C80" s="249"/>
      <c r="D80" s="249"/>
      <c r="E80" s="250"/>
      <c r="F80" s="203"/>
      <c r="G80" s="204"/>
      <c r="H80" s="204"/>
      <c r="I80" s="204"/>
      <c r="J80" s="205"/>
      <c r="K80" s="189" t="s">
        <v>825</v>
      </c>
      <c r="L80" s="190"/>
      <c r="M80" s="190"/>
      <c r="N80" s="199"/>
      <c r="O80" s="195" t="s">
        <v>910</v>
      </c>
      <c r="P80" s="190"/>
      <c r="Q80" s="196"/>
      <c r="R80" s="28"/>
    </row>
    <row r="81" spans="1:18">
      <c r="A81" s="249"/>
      <c r="B81" s="249"/>
      <c r="C81" s="249"/>
      <c r="D81" s="249"/>
      <c r="E81" s="250"/>
      <c r="F81" s="203"/>
      <c r="G81" s="204"/>
      <c r="H81" s="204"/>
      <c r="I81" s="204"/>
      <c r="J81" s="205"/>
      <c r="K81" s="189"/>
      <c r="L81" s="190"/>
      <c r="M81" s="190"/>
      <c r="N81" s="199"/>
      <c r="O81" s="195"/>
      <c r="P81" s="190"/>
      <c r="Q81" s="196"/>
      <c r="R81" s="28"/>
    </row>
    <row r="82" spans="1:18">
      <c r="A82" s="249"/>
      <c r="B82" s="249"/>
      <c r="C82" s="249"/>
      <c r="D82" s="249"/>
      <c r="E82" s="250"/>
      <c r="F82" s="203"/>
      <c r="G82" s="204"/>
      <c r="H82" s="204"/>
      <c r="I82" s="204"/>
      <c r="J82" s="205"/>
      <c r="K82" s="189"/>
      <c r="L82" s="190"/>
      <c r="M82" s="190"/>
      <c r="N82" s="199"/>
      <c r="O82" s="195"/>
      <c r="P82" s="190"/>
      <c r="Q82" s="196"/>
      <c r="R82" s="28"/>
    </row>
    <row r="83" spans="1:18">
      <c r="A83" s="249"/>
      <c r="B83" s="249"/>
      <c r="C83" s="249"/>
      <c r="D83" s="249"/>
      <c r="E83" s="250"/>
      <c r="F83" s="203"/>
      <c r="G83" s="204"/>
      <c r="H83" s="204"/>
      <c r="I83" s="204"/>
      <c r="J83" s="205"/>
      <c r="K83" s="189"/>
      <c r="L83" s="190"/>
      <c r="M83" s="190"/>
      <c r="N83" s="199"/>
      <c r="O83" s="195"/>
      <c r="P83" s="190"/>
      <c r="Q83" s="196"/>
      <c r="R83" s="28"/>
    </row>
    <row r="84" spans="1:18">
      <c r="A84" s="249"/>
      <c r="B84" s="249"/>
      <c r="C84" s="249"/>
      <c r="D84" s="249"/>
      <c r="E84" s="250"/>
      <c r="F84" s="203"/>
      <c r="G84" s="204"/>
      <c r="H84" s="204"/>
      <c r="I84" s="204"/>
      <c r="J84" s="205"/>
      <c r="K84" s="189" t="s">
        <v>826</v>
      </c>
      <c r="L84" s="190"/>
      <c r="M84" s="190"/>
      <c r="N84" s="199"/>
      <c r="O84" s="195" t="s">
        <v>909</v>
      </c>
      <c r="P84" s="190"/>
      <c r="Q84" s="196"/>
      <c r="R84" s="28"/>
    </row>
    <row r="85" spans="1:18">
      <c r="A85" s="249"/>
      <c r="B85" s="249"/>
      <c r="C85" s="249"/>
      <c r="D85" s="249"/>
      <c r="E85" s="250"/>
      <c r="F85" s="203"/>
      <c r="G85" s="204"/>
      <c r="H85" s="204"/>
      <c r="I85" s="204"/>
      <c r="J85" s="205"/>
      <c r="K85" s="189"/>
      <c r="L85" s="190"/>
      <c r="M85" s="190"/>
      <c r="N85" s="199"/>
      <c r="O85" s="195"/>
      <c r="P85" s="190"/>
      <c r="Q85" s="196"/>
      <c r="R85" s="28"/>
    </row>
    <row r="86" spans="1:18" ht="15" customHeight="1">
      <c r="A86" s="249"/>
      <c r="B86" s="249"/>
      <c r="C86" s="249"/>
      <c r="D86" s="249"/>
      <c r="E86" s="250"/>
      <c r="F86" s="203"/>
      <c r="G86" s="204"/>
      <c r="H86" s="204"/>
      <c r="I86" s="204"/>
      <c r="J86" s="205"/>
      <c r="K86" s="189" t="s">
        <v>827</v>
      </c>
      <c r="L86" s="190"/>
      <c r="M86" s="190"/>
      <c r="N86" s="199"/>
      <c r="O86" s="195" t="s">
        <v>908</v>
      </c>
      <c r="P86" s="190"/>
      <c r="Q86" s="196"/>
      <c r="R86" s="28"/>
    </row>
    <row r="87" spans="1:18">
      <c r="A87" s="249"/>
      <c r="B87" s="249"/>
      <c r="C87" s="249"/>
      <c r="D87" s="249"/>
      <c r="E87" s="250"/>
      <c r="F87" s="203"/>
      <c r="G87" s="204"/>
      <c r="H87" s="204"/>
      <c r="I87" s="204"/>
      <c r="J87" s="205"/>
      <c r="K87" s="189"/>
      <c r="L87" s="190"/>
      <c r="M87" s="190"/>
      <c r="N87" s="199"/>
      <c r="O87" s="195"/>
      <c r="P87" s="190"/>
      <c r="Q87" s="196"/>
      <c r="R87" s="28"/>
    </row>
    <row r="88" spans="1:18">
      <c r="A88" s="249"/>
      <c r="B88" s="249"/>
      <c r="C88" s="249"/>
      <c r="D88" s="249"/>
      <c r="E88" s="250"/>
      <c r="F88" s="203"/>
      <c r="G88" s="204"/>
      <c r="H88" s="204"/>
      <c r="I88" s="204"/>
      <c r="J88" s="205"/>
      <c r="K88" s="189"/>
      <c r="L88" s="190"/>
      <c r="M88" s="190"/>
      <c r="N88" s="199"/>
      <c r="O88" s="195"/>
      <c r="P88" s="190"/>
      <c r="Q88" s="196"/>
      <c r="R88" s="28"/>
    </row>
    <row r="89" spans="1:18">
      <c r="A89" s="249"/>
      <c r="B89" s="249"/>
      <c r="C89" s="249"/>
      <c r="D89" s="249"/>
      <c r="E89" s="250"/>
      <c r="F89" s="203"/>
      <c r="G89" s="204"/>
      <c r="H89" s="204"/>
      <c r="I89" s="204"/>
      <c r="J89" s="205"/>
      <c r="K89" s="189"/>
      <c r="L89" s="190"/>
      <c r="M89" s="190"/>
      <c r="N89" s="199"/>
      <c r="O89" s="195"/>
      <c r="P89" s="190"/>
      <c r="Q89" s="196"/>
      <c r="R89" s="28"/>
    </row>
    <row r="90" spans="1:18">
      <c r="A90" s="249"/>
      <c r="B90" s="249"/>
      <c r="C90" s="249"/>
      <c r="D90" s="249"/>
      <c r="E90" s="250"/>
      <c r="F90" s="203"/>
      <c r="G90" s="204"/>
      <c r="H90" s="204"/>
      <c r="I90" s="204"/>
      <c r="J90" s="205"/>
      <c r="K90" s="189"/>
      <c r="L90" s="190"/>
      <c r="M90" s="190"/>
      <c r="N90" s="199"/>
      <c r="O90" s="195"/>
      <c r="P90" s="190"/>
      <c r="Q90" s="196"/>
      <c r="R90" s="28"/>
    </row>
    <row r="91" spans="1:18">
      <c r="A91" s="249"/>
      <c r="B91" s="249"/>
      <c r="C91" s="249"/>
      <c r="D91" s="249"/>
      <c r="E91" s="250"/>
      <c r="F91" s="203"/>
      <c r="G91" s="204"/>
      <c r="H91" s="204"/>
      <c r="I91" s="204"/>
      <c r="J91" s="205"/>
      <c r="K91" s="189"/>
      <c r="L91" s="190"/>
      <c r="M91" s="190"/>
      <c r="N91" s="199"/>
      <c r="O91" s="195"/>
      <c r="P91" s="190"/>
      <c r="Q91" s="196"/>
      <c r="R91" s="28"/>
    </row>
    <row r="92" spans="1:18" ht="15" customHeight="1">
      <c r="A92" s="249"/>
      <c r="B92" s="249"/>
      <c r="C92" s="249"/>
      <c r="D92" s="249"/>
      <c r="E92" s="250"/>
      <c r="F92" s="203"/>
      <c r="G92" s="204"/>
      <c r="H92" s="204"/>
      <c r="I92" s="204"/>
      <c r="J92" s="205"/>
      <c r="K92" s="189"/>
      <c r="L92" s="190"/>
      <c r="M92" s="190"/>
      <c r="N92" s="199"/>
      <c r="O92" s="195"/>
      <c r="P92" s="190"/>
      <c r="Q92" s="196"/>
      <c r="R92" s="28"/>
    </row>
    <row r="93" spans="1:18" hidden="1">
      <c r="A93" s="249"/>
      <c r="B93" s="249"/>
      <c r="C93" s="249"/>
      <c r="D93" s="249"/>
      <c r="E93" s="250"/>
      <c r="F93" s="203"/>
      <c r="G93" s="204"/>
      <c r="H93" s="204"/>
      <c r="I93" s="204"/>
      <c r="J93" s="205"/>
      <c r="K93" s="189"/>
      <c r="L93" s="190"/>
      <c r="M93" s="190"/>
      <c r="N93" s="199"/>
      <c r="O93" s="195"/>
      <c r="P93" s="190"/>
      <c r="Q93" s="196"/>
      <c r="R93" s="28"/>
    </row>
    <row r="94" spans="1:18" hidden="1">
      <c r="A94" s="249"/>
      <c r="B94" s="249"/>
      <c r="C94" s="249"/>
      <c r="D94" s="249"/>
      <c r="E94" s="250"/>
      <c r="F94" s="203"/>
      <c r="G94" s="204"/>
      <c r="H94" s="204"/>
      <c r="I94" s="204"/>
      <c r="J94" s="205"/>
      <c r="K94" s="189"/>
      <c r="L94" s="190"/>
      <c r="M94" s="190"/>
      <c r="N94" s="199"/>
      <c r="O94" s="195"/>
      <c r="P94" s="190"/>
      <c r="Q94" s="196"/>
      <c r="R94" s="28"/>
    </row>
    <row r="95" spans="1:18" hidden="1">
      <c r="A95" s="249"/>
      <c r="B95" s="249"/>
      <c r="C95" s="249"/>
      <c r="D95" s="249"/>
      <c r="E95" s="250"/>
      <c r="F95" s="203"/>
      <c r="G95" s="204"/>
      <c r="H95" s="204"/>
      <c r="I95" s="204"/>
      <c r="J95" s="205"/>
      <c r="K95" s="189"/>
      <c r="L95" s="190"/>
      <c r="M95" s="190"/>
      <c r="N95" s="199"/>
      <c r="O95" s="195"/>
      <c r="P95" s="190"/>
      <c r="Q95" s="196"/>
      <c r="R95" s="28"/>
    </row>
    <row r="96" spans="1:18" ht="13.5" hidden="1" customHeight="1" thickBot="1">
      <c r="A96" s="249"/>
      <c r="B96" s="249"/>
      <c r="C96" s="249"/>
      <c r="D96" s="249"/>
      <c r="E96" s="250"/>
      <c r="F96" s="203"/>
      <c r="G96" s="204"/>
      <c r="H96" s="204"/>
      <c r="I96" s="204"/>
      <c r="J96" s="205"/>
      <c r="K96" s="189"/>
      <c r="L96" s="190"/>
      <c r="M96" s="190"/>
      <c r="N96" s="199"/>
      <c r="O96" s="195"/>
      <c r="P96" s="190"/>
      <c r="Q96" s="196"/>
      <c r="R96" s="28"/>
    </row>
    <row r="97" spans="1:18" hidden="1">
      <c r="A97" s="249"/>
      <c r="B97" s="249"/>
      <c r="C97" s="249"/>
      <c r="D97" s="249"/>
      <c r="E97" s="250"/>
      <c r="F97" s="203"/>
      <c r="G97" s="204"/>
      <c r="H97" s="204"/>
      <c r="I97" s="204"/>
      <c r="J97" s="205"/>
      <c r="K97" s="189"/>
      <c r="L97" s="190"/>
      <c r="M97" s="190"/>
      <c r="N97" s="199"/>
      <c r="O97" s="195"/>
      <c r="P97" s="190"/>
      <c r="Q97" s="196"/>
      <c r="R97" s="28"/>
    </row>
    <row r="98" spans="1:18" hidden="1">
      <c r="A98" s="249"/>
      <c r="B98" s="249"/>
      <c r="C98" s="249"/>
      <c r="D98" s="249"/>
      <c r="E98" s="250"/>
      <c r="F98" s="203"/>
      <c r="G98" s="204"/>
      <c r="H98" s="204"/>
      <c r="I98" s="204"/>
      <c r="J98" s="205"/>
      <c r="K98" s="189"/>
      <c r="L98" s="190"/>
      <c r="M98" s="190"/>
      <c r="N98" s="199"/>
      <c r="O98" s="195"/>
      <c r="P98" s="190"/>
      <c r="Q98" s="196"/>
      <c r="R98" s="28"/>
    </row>
    <row r="99" spans="1:18" hidden="1">
      <c r="A99" s="249"/>
      <c r="B99" s="249"/>
      <c r="C99" s="249"/>
      <c r="D99" s="249"/>
      <c r="E99" s="250"/>
      <c r="F99" s="203"/>
      <c r="G99" s="204"/>
      <c r="H99" s="204"/>
      <c r="I99" s="204"/>
      <c r="J99" s="205"/>
      <c r="K99" s="189"/>
      <c r="L99" s="190"/>
      <c r="M99" s="190"/>
      <c r="N99" s="199"/>
      <c r="O99" s="195"/>
      <c r="P99" s="190"/>
      <c r="Q99" s="196"/>
      <c r="R99" s="28"/>
    </row>
    <row r="100" spans="1:18" hidden="1">
      <c r="A100" s="249"/>
      <c r="B100" s="249"/>
      <c r="C100" s="249"/>
      <c r="D100" s="249"/>
      <c r="E100" s="250"/>
      <c r="F100" s="203"/>
      <c r="G100" s="204"/>
      <c r="H100" s="204"/>
      <c r="I100" s="204"/>
      <c r="J100" s="205"/>
      <c r="K100" s="189"/>
      <c r="L100" s="190"/>
      <c r="M100" s="190"/>
      <c r="N100" s="199"/>
      <c r="O100" s="195"/>
      <c r="P100" s="190"/>
      <c r="Q100" s="196"/>
      <c r="R100" s="28"/>
    </row>
    <row r="101" spans="1:18" ht="6" hidden="1" customHeight="1" thickBot="1">
      <c r="A101" s="249"/>
      <c r="B101" s="249"/>
      <c r="C101" s="249"/>
      <c r="D101" s="249"/>
      <c r="E101" s="250"/>
      <c r="F101" s="203"/>
      <c r="G101" s="204"/>
      <c r="H101" s="204"/>
      <c r="I101" s="204"/>
      <c r="J101" s="205"/>
      <c r="K101" s="189"/>
      <c r="L101" s="190"/>
      <c r="M101" s="190"/>
      <c r="N101" s="199"/>
      <c r="O101" s="195"/>
      <c r="P101" s="190"/>
      <c r="Q101" s="196"/>
      <c r="R101" s="28"/>
    </row>
    <row r="102" spans="1:18" hidden="1">
      <c r="A102" s="249"/>
      <c r="B102" s="249"/>
      <c r="C102" s="249"/>
      <c r="D102" s="249"/>
      <c r="E102" s="250"/>
      <c r="F102" s="203"/>
      <c r="G102" s="204"/>
      <c r="H102" s="204"/>
      <c r="I102" s="204"/>
      <c r="J102" s="205"/>
      <c r="K102" s="189"/>
      <c r="L102" s="190"/>
      <c r="M102" s="190"/>
      <c r="N102" s="199"/>
      <c r="O102" s="195"/>
      <c r="P102" s="190"/>
      <c r="Q102" s="196"/>
      <c r="R102" s="28"/>
    </row>
    <row r="103" spans="1:18" hidden="1">
      <c r="A103" s="249"/>
      <c r="B103" s="249"/>
      <c r="C103" s="249"/>
      <c r="D103" s="249"/>
      <c r="E103" s="250"/>
      <c r="F103" s="203"/>
      <c r="G103" s="204"/>
      <c r="H103" s="204"/>
      <c r="I103" s="204"/>
      <c r="J103" s="205"/>
      <c r="K103" s="189"/>
      <c r="L103" s="190"/>
      <c r="M103" s="190"/>
      <c r="N103" s="199"/>
      <c r="O103" s="195"/>
      <c r="P103" s="190"/>
      <c r="Q103" s="196"/>
      <c r="R103" s="28"/>
    </row>
    <row r="104" spans="1:18" hidden="1">
      <c r="A104" s="249"/>
      <c r="B104" s="249"/>
      <c r="C104" s="249"/>
      <c r="D104" s="249"/>
      <c r="E104" s="250"/>
      <c r="F104" s="203"/>
      <c r="G104" s="204"/>
      <c r="H104" s="204"/>
      <c r="I104" s="204"/>
      <c r="J104" s="205"/>
      <c r="K104" s="189"/>
      <c r="L104" s="190"/>
      <c r="M104" s="190"/>
      <c r="N104" s="199"/>
      <c r="O104" s="195"/>
      <c r="P104" s="190"/>
      <c r="Q104" s="196"/>
      <c r="R104" s="28"/>
    </row>
    <row r="105" spans="1:18" hidden="1">
      <c r="A105" s="249"/>
      <c r="B105" s="249"/>
      <c r="C105" s="249"/>
      <c r="D105" s="249"/>
      <c r="E105" s="250"/>
      <c r="F105" s="203"/>
      <c r="G105" s="204"/>
      <c r="H105" s="204"/>
      <c r="I105" s="204"/>
      <c r="J105" s="205"/>
      <c r="K105" s="189"/>
      <c r="L105" s="190"/>
      <c r="M105" s="190"/>
      <c r="N105" s="199"/>
      <c r="O105" s="195"/>
      <c r="P105" s="190"/>
      <c r="Q105" s="196"/>
      <c r="R105" s="28"/>
    </row>
    <row r="106" spans="1:18" ht="43.5" hidden="1" customHeight="1" thickBot="1">
      <c r="A106" s="249"/>
      <c r="B106" s="249"/>
      <c r="C106" s="249"/>
      <c r="D106" s="249"/>
      <c r="E106" s="250"/>
      <c r="F106" s="203"/>
      <c r="G106" s="204"/>
      <c r="H106" s="204"/>
      <c r="I106" s="204"/>
      <c r="J106" s="205"/>
      <c r="K106" s="189"/>
      <c r="L106" s="190"/>
      <c r="M106" s="190"/>
      <c r="N106" s="199"/>
      <c r="O106" s="195"/>
      <c r="P106" s="190"/>
      <c r="Q106" s="196"/>
      <c r="R106" s="28"/>
    </row>
    <row r="107" spans="1:18">
      <c r="A107" s="249"/>
      <c r="B107" s="249"/>
      <c r="C107" s="249"/>
      <c r="D107" s="249"/>
      <c r="E107" s="250"/>
      <c r="F107" s="203" t="s">
        <v>830</v>
      </c>
      <c r="G107" s="268"/>
      <c r="H107" s="268"/>
      <c r="I107" s="268"/>
      <c r="J107" s="269"/>
      <c r="K107" s="189" t="s">
        <v>654</v>
      </c>
      <c r="L107" s="190"/>
      <c r="M107" s="190"/>
      <c r="N107" s="199"/>
      <c r="O107" s="195" t="s">
        <v>907</v>
      </c>
      <c r="P107" s="190"/>
      <c r="Q107" s="196"/>
      <c r="R107" s="28"/>
    </row>
    <row r="108" spans="1:18">
      <c r="A108" s="249"/>
      <c r="B108" s="249"/>
      <c r="C108" s="249"/>
      <c r="D108" s="249"/>
      <c r="E108" s="250"/>
      <c r="F108" s="270"/>
      <c r="G108" s="268"/>
      <c r="H108" s="268"/>
      <c r="I108" s="268"/>
      <c r="J108" s="269"/>
      <c r="K108" s="189"/>
      <c r="L108" s="190"/>
      <c r="M108" s="190"/>
      <c r="N108" s="199"/>
      <c r="O108" s="195"/>
      <c r="P108" s="190"/>
      <c r="Q108" s="196"/>
      <c r="R108" s="28"/>
    </row>
    <row r="109" spans="1:18" ht="15" customHeight="1">
      <c r="A109" s="249"/>
      <c r="B109" s="249"/>
      <c r="C109" s="249"/>
      <c r="D109" s="249"/>
      <c r="E109" s="250"/>
      <c r="F109" s="270"/>
      <c r="G109" s="268"/>
      <c r="H109" s="268"/>
      <c r="I109" s="268"/>
      <c r="J109" s="269"/>
      <c r="K109" s="189" t="s">
        <v>828</v>
      </c>
      <c r="L109" s="190"/>
      <c r="M109" s="190"/>
      <c r="N109" s="199"/>
      <c r="O109" s="195" t="s">
        <v>906</v>
      </c>
      <c r="P109" s="190"/>
      <c r="Q109" s="196"/>
      <c r="R109" s="28"/>
    </row>
    <row r="110" spans="1:18" ht="33" customHeight="1">
      <c r="A110" s="249"/>
      <c r="B110" s="249"/>
      <c r="C110" s="249"/>
      <c r="D110" s="249"/>
      <c r="E110" s="250"/>
      <c r="F110" s="270"/>
      <c r="G110" s="268"/>
      <c r="H110" s="268"/>
      <c r="I110" s="268"/>
      <c r="J110" s="269"/>
      <c r="K110" s="189"/>
      <c r="L110" s="190"/>
      <c r="M110" s="190"/>
      <c r="N110" s="199"/>
      <c r="O110" s="195"/>
      <c r="P110" s="190"/>
      <c r="Q110" s="196"/>
      <c r="R110" s="28"/>
    </row>
    <row r="111" spans="1:18" ht="41.25" customHeight="1" thickBot="1">
      <c r="A111" s="251"/>
      <c r="B111" s="251"/>
      <c r="C111" s="251"/>
      <c r="D111" s="251"/>
      <c r="E111" s="252"/>
      <c r="F111" s="206" t="s">
        <v>831</v>
      </c>
      <c r="G111" s="207"/>
      <c r="H111" s="207"/>
      <c r="I111" s="207"/>
      <c r="J111" s="208"/>
      <c r="K111" s="192" t="s">
        <v>829</v>
      </c>
      <c r="L111" s="193"/>
      <c r="M111" s="193"/>
      <c r="N111" s="264"/>
      <c r="O111" s="197" t="s">
        <v>905</v>
      </c>
      <c r="P111" s="193"/>
      <c r="Q111" s="198"/>
      <c r="R111" s="28"/>
    </row>
    <row r="112" spans="1:18" ht="28.5" customHeight="1" thickTop="1">
      <c r="A112" s="274" t="s">
        <v>664</v>
      </c>
      <c r="B112" s="275"/>
      <c r="C112" s="275"/>
      <c r="D112" s="275"/>
      <c r="E112" s="276"/>
      <c r="F112" s="253" t="s">
        <v>836</v>
      </c>
      <c r="G112" s="254"/>
      <c r="H112" s="254"/>
      <c r="I112" s="254"/>
      <c r="J112" s="255"/>
      <c r="K112" s="271" t="s">
        <v>832</v>
      </c>
      <c r="L112" s="272"/>
      <c r="M112" s="272"/>
      <c r="N112" s="273"/>
      <c r="O112" s="209" t="s">
        <v>904</v>
      </c>
      <c r="P112" s="210"/>
      <c r="Q112" s="211"/>
      <c r="R112" s="28"/>
    </row>
    <row r="113" spans="1:18" ht="47.25" customHeight="1">
      <c r="A113" s="277"/>
      <c r="B113" s="278"/>
      <c r="C113" s="278"/>
      <c r="D113" s="278"/>
      <c r="E113" s="279"/>
      <c r="F113" s="203"/>
      <c r="G113" s="204"/>
      <c r="H113" s="204"/>
      <c r="I113" s="204"/>
      <c r="J113" s="205"/>
      <c r="K113" s="200" t="s">
        <v>833</v>
      </c>
      <c r="L113" s="201"/>
      <c r="M113" s="201"/>
      <c r="N113" s="202"/>
      <c r="O113" s="195" t="s">
        <v>903</v>
      </c>
      <c r="P113" s="190"/>
      <c r="Q113" s="196"/>
      <c r="R113" s="28"/>
    </row>
    <row r="114" spans="1:18">
      <c r="A114" s="277"/>
      <c r="B114" s="278"/>
      <c r="C114" s="278"/>
      <c r="D114" s="278"/>
      <c r="E114" s="279"/>
      <c r="F114" s="203"/>
      <c r="G114" s="204"/>
      <c r="H114" s="204"/>
      <c r="I114" s="204"/>
      <c r="J114" s="205"/>
      <c r="K114" s="200" t="s">
        <v>834</v>
      </c>
      <c r="L114" s="201"/>
      <c r="M114" s="201"/>
      <c r="N114" s="202"/>
      <c r="O114" s="195" t="s">
        <v>902</v>
      </c>
      <c r="P114" s="190"/>
      <c r="Q114" s="196"/>
      <c r="R114" s="28"/>
    </row>
    <row r="115" spans="1:18">
      <c r="A115" s="277"/>
      <c r="B115" s="278"/>
      <c r="C115" s="278"/>
      <c r="D115" s="278"/>
      <c r="E115" s="279"/>
      <c r="F115" s="203"/>
      <c r="G115" s="204"/>
      <c r="H115" s="204"/>
      <c r="I115" s="204"/>
      <c r="J115" s="205"/>
      <c r="K115" s="200"/>
      <c r="L115" s="201"/>
      <c r="M115" s="201"/>
      <c r="N115" s="202"/>
      <c r="O115" s="195"/>
      <c r="P115" s="190"/>
      <c r="Q115" s="196"/>
      <c r="R115" s="28"/>
    </row>
    <row r="116" spans="1:18" ht="47.25" customHeight="1">
      <c r="A116" s="277"/>
      <c r="B116" s="278"/>
      <c r="C116" s="278"/>
      <c r="D116" s="278"/>
      <c r="E116" s="279"/>
      <c r="F116" s="203"/>
      <c r="G116" s="204"/>
      <c r="H116" s="204"/>
      <c r="I116" s="204"/>
      <c r="J116" s="205"/>
      <c r="K116" s="200" t="s">
        <v>833</v>
      </c>
      <c r="L116" s="201"/>
      <c r="M116" s="201"/>
      <c r="N116" s="202"/>
      <c r="O116" s="195" t="s">
        <v>901</v>
      </c>
      <c r="P116" s="190"/>
      <c r="Q116" s="196"/>
      <c r="R116" s="28"/>
    </row>
    <row r="117" spans="1:18" ht="38.25" customHeight="1">
      <c r="A117" s="278"/>
      <c r="B117" s="278"/>
      <c r="C117" s="278"/>
      <c r="D117" s="278"/>
      <c r="E117" s="279"/>
      <c r="F117" s="203"/>
      <c r="G117" s="204"/>
      <c r="H117" s="204"/>
      <c r="I117" s="204"/>
      <c r="J117" s="205"/>
      <c r="K117" s="200" t="s">
        <v>835</v>
      </c>
      <c r="L117" s="201"/>
      <c r="M117" s="201"/>
      <c r="N117" s="202"/>
      <c r="O117" s="195" t="s">
        <v>900</v>
      </c>
      <c r="P117" s="190"/>
      <c r="Q117" s="196"/>
      <c r="R117" s="28"/>
    </row>
    <row r="118" spans="1:18" ht="60.75" customHeight="1">
      <c r="A118" s="278"/>
      <c r="B118" s="278"/>
      <c r="C118" s="278"/>
      <c r="D118" s="278"/>
      <c r="E118" s="279"/>
      <c r="F118" s="203" t="s">
        <v>845</v>
      </c>
      <c r="G118" s="204"/>
      <c r="H118" s="204"/>
      <c r="I118" s="204"/>
      <c r="J118" s="205"/>
      <c r="K118" s="189" t="s">
        <v>837</v>
      </c>
      <c r="L118" s="190"/>
      <c r="M118" s="190"/>
      <c r="N118" s="199"/>
      <c r="O118" s="195" t="s">
        <v>899</v>
      </c>
      <c r="P118" s="190"/>
      <c r="Q118" s="196"/>
      <c r="R118" s="28"/>
    </row>
    <row r="119" spans="1:18" ht="49.5" customHeight="1">
      <c r="A119" s="278"/>
      <c r="B119" s="278"/>
      <c r="C119" s="278"/>
      <c r="D119" s="278"/>
      <c r="E119" s="279"/>
      <c r="F119" s="203"/>
      <c r="G119" s="204"/>
      <c r="H119" s="204"/>
      <c r="I119" s="204"/>
      <c r="J119" s="205"/>
      <c r="K119" s="189" t="s">
        <v>838</v>
      </c>
      <c r="L119" s="190"/>
      <c r="M119" s="190"/>
      <c r="N119" s="199"/>
      <c r="O119" s="195" t="s">
        <v>898</v>
      </c>
      <c r="P119" s="190"/>
      <c r="Q119" s="196"/>
      <c r="R119" s="28"/>
    </row>
    <row r="120" spans="1:18" ht="65.25" customHeight="1">
      <c r="A120" s="278"/>
      <c r="B120" s="278"/>
      <c r="C120" s="278"/>
      <c r="D120" s="278"/>
      <c r="E120" s="279"/>
      <c r="F120" s="203"/>
      <c r="G120" s="204"/>
      <c r="H120" s="204"/>
      <c r="I120" s="204"/>
      <c r="J120" s="205"/>
      <c r="K120" s="189" t="s">
        <v>839</v>
      </c>
      <c r="L120" s="190"/>
      <c r="M120" s="190"/>
      <c r="N120" s="199"/>
      <c r="O120" s="195" t="s">
        <v>897</v>
      </c>
      <c r="P120" s="190"/>
      <c r="Q120" s="196"/>
      <c r="R120" s="28"/>
    </row>
    <row r="121" spans="1:18" ht="55.5" customHeight="1">
      <c r="A121" s="278"/>
      <c r="B121" s="278"/>
      <c r="C121" s="278"/>
      <c r="D121" s="278"/>
      <c r="E121" s="279"/>
      <c r="F121" s="203"/>
      <c r="G121" s="204"/>
      <c r="H121" s="204"/>
      <c r="I121" s="204"/>
      <c r="J121" s="205"/>
      <c r="K121" s="189" t="s">
        <v>840</v>
      </c>
      <c r="L121" s="190"/>
      <c r="M121" s="190"/>
      <c r="N121" s="199"/>
      <c r="O121" s="195" t="s">
        <v>896</v>
      </c>
      <c r="P121" s="190"/>
      <c r="Q121" s="196"/>
      <c r="R121" s="28"/>
    </row>
    <row r="122" spans="1:18" ht="15.75" customHeight="1">
      <c r="A122" s="278"/>
      <c r="B122" s="278"/>
      <c r="C122" s="278"/>
      <c r="D122" s="278"/>
      <c r="E122" s="279"/>
      <c r="F122" s="203"/>
      <c r="G122" s="204"/>
      <c r="H122" s="204"/>
      <c r="I122" s="204"/>
      <c r="J122" s="205"/>
      <c r="K122" s="189" t="s">
        <v>841</v>
      </c>
      <c r="L122" s="190"/>
      <c r="M122" s="190"/>
      <c r="N122" s="199"/>
      <c r="O122" s="195" t="s">
        <v>895</v>
      </c>
      <c r="P122" s="190"/>
      <c r="Q122" s="196"/>
      <c r="R122" s="28"/>
    </row>
    <row r="123" spans="1:18" ht="63.75" customHeight="1">
      <c r="A123" s="278"/>
      <c r="B123" s="278"/>
      <c r="C123" s="278"/>
      <c r="D123" s="278"/>
      <c r="E123" s="279"/>
      <c r="F123" s="203"/>
      <c r="G123" s="204"/>
      <c r="H123" s="204"/>
      <c r="I123" s="204"/>
      <c r="J123" s="205"/>
      <c r="K123" s="189"/>
      <c r="L123" s="190"/>
      <c r="M123" s="190"/>
      <c r="N123" s="199"/>
      <c r="O123" s="195"/>
      <c r="P123" s="190"/>
      <c r="Q123" s="196"/>
      <c r="R123" s="28"/>
    </row>
    <row r="124" spans="1:18" ht="15.75" customHeight="1">
      <c r="A124" s="278"/>
      <c r="B124" s="278"/>
      <c r="C124" s="278"/>
      <c r="D124" s="278"/>
      <c r="E124" s="279"/>
      <c r="F124" s="203" t="s">
        <v>846</v>
      </c>
      <c r="G124" s="204"/>
      <c r="H124" s="204"/>
      <c r="I124" s="204"/>
      <c r="J124" s="205"/>
      <c r="K124" s="189" t="s">
        <v>842</v>
      </c>
      <c r="L124" s="190"/>
      <c r="M124" s="190"/>
      <c r="N124" s="199"/>
      <c r="O124" s="195" t="s">
        <v>894</v>
      </c>
      <c r="P124" s="190"/>
      <c r="Q124" s="196"/>
      <c r="R124" s="28"/>
    </row>
    <row r="125" spans="1:18" ht="15" customHeight="1">
      <c r="A125" s="278"/>
      <c r="B125" s="278"/>
      <c r="C125" s="278"/>
      <c r="D125" s="278"/>
      <c r="E125" s="279"/>
      <c r="F125" s="203"/>
      <c r="G125" s="204"/>
      <c r="H125" s="204"/>
      <c r="I125" s="204"/>
      <c r="J125" s="205"/>
      <c r="K125" s="189"/>
      <c r="L125" s="190"/>
      <c r="M125" s="190"/>
      <c r="N125" s="199"/>
      <c r="O125" s="195"/>
      <c r="P125" s="190"/>
      <c r="Q125" s="196"/>
      <c r="R125" s="28"/>
    </row>
    <row r="126" spans="1:18" ht="15" customHeight="1">
      <c r="A126" s="278"/>
      <c r="B126" s="278"/>
      <c r="C126" s="278"/>
      <c r="D126" s="278"/>
      <c r="E126" s="279"/>
      <c r="F126" s="203"/>
      <c r="G126" s="204"/>
      <c r="H126" s="204"/>
      <c r="I126" s="204"/>
      <c r="J126" s="205"/>
      <c r="K126" s="189"/>
      <c r="L126" s="190"/>
      <c r="M126" s="190"/>
      <c r="N126" s="199"/>
      <c r="O126" s="195"/>
      <c r="P126" s="190"/>
      <c r="Q126" s="196"/>
      <c r="R126" s="28"/>
    </row>
    <row r="127" spans="1:18" ht="15.75" customHeight="1">
      <c r="A127" s="278"/>
      <c r="B127" s="278"/>
      <c r="C127" s="278"/>
      <c r="D127" s="278"/>
      <c r="E127" s="279"/>
      <c r="F127" s="203"/>
      <c r="G127" s="204"/>
      <c r="H127" s="204"/>
      <c r="I127" s="204"/>
      <c r="J127" s="205"/>
      <c r="K127" s="189"/>
      <c r="L127" s="190"/>
      <c r="M127" s="190"/>
      <c r="N127" s="199"/>
      <c r="O127" s="195"/>
      <c r="P127" s="190"/>
      <c r="Q127" s="196"/>
      <c r="R127" s="28"/>
    </row>
    <row r="128" spans="1:18" ht="57" customHeight="1">
      <c r="A128" s="278"/>
      <c r="B128" s="278"/>
      <c r="C128" s="278"/>
      <c r="D128" s="278"/>
      <c r="E128" s="279"/>
      <c r="F128" s="203"/>
      <c r="G128" s="204"/>
      <c r="H128" s="204"/>
      <c r="I128" s="204"/>
      <c r="J128" s="205"/>
      <c r="K128" s="189"/>
      <c r="L128" s="190"/>
      <c r="M128" s="190"/>
      <c r="N128" s="199"/>
      <c r="O128" s="195"/>
      <c r="P128" s="190"/>
      <c r="Q128" s="196"/>
      <c r="R128" s="28"/>
    </row>
    <row r="129" spans="1:18" ht="15" customHeight="1">
      <c r="A129" s="278"/>
      <c r="B129" s="278"/>
      <c r="C129" s="278"/>
      <c r="D129" s="278"/>
      <c r="E129" s="279"/>
      <c r="F129" s="203"/>
      <c r="G129" s="204"/>
      <c r="H129" s="204"/>
      <c r="I129" s="204"/>
      <c r="J129" s="205"/>
      <c r="K129" s="189"/>
      <c r="L129" s="190"/>
      <c r="M129" s="190"/>
      <c r="N129" s="199"/>
      <c r="O129" s="195"/>
      <c r="P129" s="190"/>
      <c r="Q129" s="196"/>
      <c r="R129" s="28"/>
    </row>
    <row r="130" spans="1:18" ht="15" customHeight="1">
      <c r="A130" s="278"/>
      <c r="B130" s="278"/>
      <c r="C130" s="278"/>
      <c r="D130" s="278"/>
      <c r="E130" s="279"/>
      <c r="F130" s="203"/>
      <c r="G130" s="204"/>
      <c r="H130" s="204"/>
      <c r="I130" s="204"/>
      <c r="J130" s="205"/>
      <c r="K130" s="189"/>
      <c r="L130" s="190"/>
      <c r="M130" s="190"/>
      <c r="N130" s="199"/>
      <c r="O130" s="195"/>
      <c r="P130" s="190"/>
      <c r="Q130" s="196"/>
      <c r="R130" s="28"/>
    </row>
    <row r="131" spans="1:18" ht="15" customHeight="1">
      <c r="A131" s="278"/>
      <c r="B131" s="278"/>
      <c r="C131" s="278"/>
      <c r="D131" s="278"/>
      <c r="E131" s="279"/>
      <c r="F131" s="203"/>
      <c r="G131" s="204"/>
      <c r="H131" s="204"/>
      <c r="I131" s="204"/>
      <c r="J131" s="205"/>
      <c r="K131" s="189"/>
      <c r="L131" s="190"/>
      <c r="M131" s="190"/>
      <c r="N131" s="199"/>
      <c r="O131" s="195"/>
      <c r="P131" s="190"/>
      <c r="Q131" s="196"/>
      <c r="R131" s="28"/>
    </row>
    <row r="132" spans="1:18" ht="15.75" customHeight="1" thickBot="1">
      <c r="A132" s="280"/>
      <c r="B132" s="280"/>
      <c r="C132" s="280"/>
      <c r="D132" s="280"/>
      <c r="E132" s="281"/>
      <c r="F132" s="206"/>
      <c r="G132" s="207"/>
      <c r="H132" s="207"/>
      <c r="I132" s="207"/>
      <c r="J132" s="208"/>
      <c r="K132" s="192"/>
      <c r="L132" s="193"/>
      <c r="M132" s="193"/>
      <c r="N132" s="264"/>
      <c r="O132" s="265"/>
      <c r="P132" s="266"/>
      <c r="Q132" s="267"/>
      <c r="R132" s="28"/>
    </row>
    <row r="133" spans="1:18" ht="15.75" thickTop="1">
      <c r="A133" s="282" t="s">
        <v>665</v>
      </c>
      <c r="B133" s="282"/>
      <c r="C133" s="282"/>
      <c r="D133" s="282"/>
      <c r="E133" s="283"/>
      <c r="F133" s="253" t="s">
        <v>847</v>
      </c>
      <c r="G133" s="254"/>
      <c r="H133" s="254"/>
      <c r="I133" s="254"/>
      <c r="J133" s="255"/>
      <c r="K133" s="256" t="s">
        <v>843</v>
      </c>
      <c r="L133" s="257"/>
      <c r="M133" s="257"/>
      <c r="N133" s="258"/>
      <c r="O133" s="259" t="s">
        <v>893</v>
      </c>
      <c r="P133" s="257"/>
      <c r="Q133" s="260"/>
      <c r="R133" s="28"/>
    </row>
    <row r="134" spans="1:18" ht="57.75" customHeight="1">
      <c r="A134" s="284"/>
      <c r="B134" s="284"/>
      <c r="C134" s="284"/>
      <c r="D134" s="284"/>
      <c r="E134" s="285"/>
      <c r="F134" s="203"/>
      <c r="G134" s="204"/>
      <c r="H134" s="204"/>
      <c r="I134" s="204"/>
      <c r="J134" s="205"/>
      <c r="K134" s="189"/>
      <c r="L134" s="190"/>
      <c r="M134" s="190"/>
      <c r="N134" s="199"/>
      <c r="O134" s="195"/>
      <c r="P134" s="190"/>
      <c r="Q134" s="196"/>
      <c r="R134" s="28"/>
    </row>
    <row r="135" spans="1:18" ht="15.75" customHeight="1">
      <c r="A135" s="284"/>
      <c r="B135" s="284"/>
      <c r="C135" s="284"/>
      <c r="D135" s="284"/>
      <c r="E135" s="285"/>
      <c r="F135" s="203" t="s">
        <v>848</v>
      </c>
      <c r="G135" s="204"/>
      <c r="H135" s="204"/>
      <c r="I135" s="204"/>
      <c r="J135" s="205"/>
      <c r="K135" s="189" t="s">
        <v>844</v>
      </c>
      <c r="L135" s="190"/>
      <c r="M135" s="190"/>
      <c r="N135" s="199"/>
      <c r="O135" s="195" t="s">
        <v>892</v>
      </c>
      <c r="P135" s="190"/>
      <c r="Q135" s="196"/>
      <c r="R135" s="28"/>
    </row>
    <row r="136" spans="1:18" ht="15" customHeight="1">
      <c r="A136" s="284"/>
      <c r="B136" s="284"/>
      <c r="C136" s="284"/>
      <c r="D136" s="284"/>
      <c r="E136" s="285"/>
      <c r="F136" s="203"/>
      <c r="G136" s="204"/>
      <c r="H136" s="204"/>
      <c r="I136" s="204"/>
      <c r="J136" s="205"/>
      <c r="K136" s="189"/>
      <c r="L136" s="190"/>
      <c r="M136" s="190"/>
      <c r="N136" s="199"/>
      <c r="O136" s="195"/>
      <c r="P136" s="190"/>
      <c r="Q136" s="196"/>
      <c r="R136" s="28"/>
    </row>
    <row r="137" spans="1:18" ht="44.25" customHeight="1">
      <c r="A137" s="284"/>
      <c r="B137" s="284"/>
      <c r="C137" s="284"/>
      <c r="D137" s="284"/>
      <c r="E137" s="285"/>
      <c r="F137" s="203"/>
      <c r="G137" s="204"/>
      <c r="H137" s="204"/>
      <c r="I137" s="204"/>
      <c r="J137" s="205"/>
      <c r="K137" s="189"/>
      <c r="L137" s="190"/>
      <c r="M137" s="190"/>
      <c r="N137" s="199"/>
      <c r="O137" s="195"/>
      <c r="P137" s="190"/>
      <c r="Q137" s="196"/>
      <c r="R137" s="28"/>
    </row>
    <row r="138" spans="1:18" ht="15.75" customHeight="1">
      <c r="A138" s="284"/>
      <c r="B138" s="284"/>
      <c r="C138" s="284"/>
      <c r="D138" s="284"/>
      <c r="E138" s="285"/>
      <c r="F138" s="203" t="s">
        <v>854</v>
      </c>
      <c r="G138" s="204"/>
      <c r="H138" s="204"/>
      <c r="I138" s="204"/>
      <c r="J138" s="205"/>
      <c r="K138" s="189" t="s">
        <v>849</v>
      </c>
      <c r="L138" s="190"/>
      <c r="M138" s="190"/>
      <c r="N138" s="199"/>
      <c r="O138" s="195" t="s">
        <v>891</v>
      </c>
      <c r="P138" s="190"/>
      <c r="Q138" s="196"/>
      <c r="R138" s="28"/>
    </row>
    <row r="139" spans="1:18">
      <c r="A139" s="284"/>
      <c r="B139" s="284"/>
      <c r="C139" s="284"/>
      <c r="D139" s="284"/>
      <c r="E139" s="285"/>
      <c r="F139" s="203"/>
      <c r="G139" s="204"/>
      <c r="H139" s="204"/>
      <c r="I139" s="204"/>
      <c r="J139" s="205"/>
      <c r="K139" s="189" t="s">
        <v>850</v>
      </c>
      <c r="L139" s="190"/>
      <c r="M139" s="190"/>
      <c r="N139" s="199"/>
      <c r="O139" s="195" t="s">
        <v>890</v>
      </c>
      <c r="P139" s="190"/>
      <c r="Q139" s="196"/>
      <c r="R139" s="28"/>
    </row>
    <row r="140" spans="1:18" ht="30" customHeight="1">
      <c r="A140" s="284"/>
      <c r="B140" s="284"/>
      <c r="C140" s="284"/>
      <c r="D140" s="284"/>
      <c r="E140" s="285"/>
      <c r="F140" s="203"/>
      <c r="G140" s="204"/>
      <c r="H140" s="204"/>
      <c r="I140" s="204"/>
      <c r="J140" s="205"/>
      <c r="K140" s="189" t="s">
        <v>851</v>
      </c>
      <c r="L140" s="190"/>
      <c r="M140" s="190"/>
      <c r="N140" s="199"/>
      <c r="O140" s="195" t="s">
        <v>889</v>
      </c>
      <c r="P140" s="190"/>
      <c r="Q140" s="196"/>
      <c r="R140" s="28"/>
    </row>
    <row r="141" spans="1:18">
      <c r="A141" s="284"/>
      <c r="B141" s="284"/>
      <c r="C141" s="284"/>
      <c r="D141" s="284"/>
      <c r="E141" s="285"/>
      <c r="F141" s="203"/>
      <c r="G141" s="204"/>
      <c r="H141" s="204"/>
      <c r="I141" s="204"/>
      <c r="J141" s="205"/>
      <c r="K141" s="189" t="s">
        <v>852</v>
      </c>
      <c r="L141" s="190"/>
      <c r="M141" s="190"/>
      <c r="N141" s="199"/>
      <c r="O141" s="195" t="s">
        <v>888</v>
      </c>
      <c r="P141" s="190"/>
      <c r="Q141" s="196"/>
      <c r="R141" s="28"/>
    </row>
    <row r="142" spans="1:18">
      <c r="A142" s="284"/>
      <c r="B142" s="284"/>
      <c r="C142" s="284"/>
      <c r="D142" s="284"/>
      <c r="E142" s="285"/>
      <c r="F142" s="203"/>
      <c r="G142" s="204"/>
      <c r="H142" s="204"/>
      <c r="I142" s="204"/>
      <c r="J142" s="205"/>
      <c r="K142" s="189" t="s">
        <v>853</v>
      </c>
      <c r="L142" s="190"/>
      <c r="M142" s="190"/>
      <c r="N142" s="199"/>
      <c r="O142" s="195" t="s">
        <v>887</v>
      </c>
      <c r="P142" s="190"/>
      <c r="Q142" s="196"/>
      <c r="R142" s="28"/>
    </row>
    <row r="143" spans="1:18">
      <c r="A143" s="284"/>
      <c r="B143" s="284"/>
      <c r="C143" s="284"/>
      <c r="D143" s="284"/>
      <c r="E143" s="285"/>
      <c r="F143" s="203"/>
      <c r="G143" s="204"/>
      <c r="H143" s="204"/>
      <c r="I143" s="204"/>
      <c r="J143" s="205"/>
      <c r="K143" s="189"/>
      <c r="L143" s="190"/>
      <c r="M143" s="190"/>
      <c r="N143" s="199"/>
      <c r="O143" s="195"/>
      <c r="P143" s="190"/>
      <c r="Q143" s="196"/>
      <c r="R143" s="28"/>
    </row>
    <row r="144" spans="1:18">
      <c r="A144" s="284"/>
      <c r="B144" s="284"/>
      <c r="C144" s="284"/>
      <c r="D144" s="284"/>
      <c r="E144" s="285"/>
      <c r="F144" s="203" t="s">
        <v>855</v>
      </c>
      <c r="G144" s="204"/>
      <c r="H144" s="204"/>
      <c r="I144" s="204"/>
      <c r="J144" s="205"/>
      <c r="K144" s="189" t="s">
        <v>856</v>
      </c>
      <c r="L144" s="190"/>
      <c r="M144" s="190"/>
      <c r="N144" s="199"/>
      <c r="O144" s="195" t="s">
        <v>886</v>
      </c>
      <c r="P144" s="190"/>
      <c r="Q144" s="196"/>
      <c r="R144" s="28"/>
    </row>
    <row r="145" spans="1:18" ht="20.25" customHeight="1">
      <c r="A145" s="284"/>
      <c r="B145" s="284"/>
      <c r="C145" s="284"/>
      <c r="D145" s="284"/>
      <c r="E145" s="285"/>
      <c r="F145" s="203"/>
      <c r="G145" s="204"/>
      <c r="H145" s="204"/>
      <c r="I145" s="204"/>
      <c r="J145" s="205"/>
      <c r="K145" s="189"/>
      <c r="L145" s="190"/>
      <c r="M145" s="190"/>
      <c r="N145" s="199"/>
      <c r="O145" s="195"/>
      <c r="P145" s="190"/>
      <c r="Q145" s="196"/>
      <c r="R145" s="28"/>
    </row>
    <row r="146" spans="1:18" ht="15.75" hidden="1" customHeight="1">
      <c r="A146" s="284"/>
      <c r="B146" s="284"/>
      <c r="C146" s="284"/>
      <c r="D146" s="284"/>
      <c r="E146" s="285"/>
      <c r="F146" s="203"/>
      <c r="G146" s="204"/>
      <c r="H146" s="204"/>
      <c r="I146" s="204"/>
      <c r="J146" s="205"/>
      <c r="K146" s="189"/>
      <c r="L146" s="190"/>
      <c r="M146" s="190"/>
      <c r="N146" s="199"/>
      <c r="O146" s="195"/>
      <c r="P146" s="190"/>
      <c r="Q146" s="196"/>
      <c r="R146" s="28"/>
    </row>
    <row r="147" spans="1:18" ht="15.75" hidden="1" customHeight="1">
      <c r="A147" s="284"/>
      <c r="B147" s="284"/>
      <c r="C147" s="284"/>
      <c r="D147" s="284"/>
      <c r="E147" s="285"/>
      <c r="F147" s="203"/>
      <c r="G147" s="204"/>
      <c r="H147" s="204"/>
      <c r="I147" s="204"/>
      <c r="J147" s="205"/>
      <c r="K147" s="189"/>
      <c r="L147" s="190"/>
      <c r="M147" s="190"/>
      <c r="N147" s="199"/>
      <c r="O147" s="195"/>
      <c r="P147" s="190"/>
      <c r="Q147" s="196"/>
      <c r="R147" s="28"/>
    </row>
    <row r="148" spans="1:18" ht="15.75" hidden="1" customHeight="1">
      <c r="A148" s="284"/>
      <c r="B148" s="284"/>
      <c r="C148" s="284"/>
      <c r="D148" s="284"/>
      <c r="E148" s="285"/>
      <c r="F148" s="203"/>
      <c r="G148" s="204"/>
      <c r="H148" s="204"/>
      <c r="I148" s="204"/>
      <c r="J148" s="205"/>
      <c r="K148" s="189"/>
      <c r="L148" s="190"/>
      <c r="M148" s="190"/>
      <c r="N148" s="199"/>
      <c r="O148" s="195"/>
      <c r="P148" s="190"/>
      <c r="Q148" s="196"/>
      <c r="R148" s="28"/>
    </row>
    <row r="149" spans="1:18" ht="15" customHeight="1">
      <c r="A149" s="284"/>
      <c r="B149" s="284"/>
      <c r="C149" s="284"/>
      <c r="D149" s="284"/>
      <c r="E149" s="285"/>
      <c r="F149" s="203"/>
      <c r="G149" s="204"/>
      <c r="H149" s="204"/>
      <c r="I149" s="204"/>
      <c r="J149" s="205"/>
      <c r="K149" s="189"/>
      <c r="L149" s="190"/>
      <c r="M149" s="190"/>
      <c r="N149" s="199"/>
      <c r="O149" s="195"/>
      <c r="P149" s="190"/>
      <c r="Q149" s="196"/>
      <c r="R149" s="28"/>
    </row>
    <row r="150" spans="1:18" ht="15" customHeight="1">
      <c r="A150" s="284"/>
      <c r="B150" s="284"/>
      <c r="C150" s="284"/>
      <c r="D150" s="284"/>
      <c r="E150" s="285"/>
      <c r="F150" s="203"/>
      <c r="G150" s="204"/>
      <c r="H150" s="204"/>
      <c r="I150" s="204"/>
      <c r="J150" s="205"/>
      <c r="K150" s="189"/>
      <c r="L150" s="190"/>
      <c r="M150" s="190"/>
      <c r="N150" s="199"/>
      <c r="O150" s="195"/>
      <c r="P150" s="190"/>
      <c r="Q150" s="196"/>
      <c r="R150" s="28"/>
    </row>
    <row r="151" spans="1:18" ht="15" customHeight="1">
      <c r="A151" s="284"/>
      <c r="B151" s="284"/>
      <c r="C151" s="284"/>
      <c r="D151" s="284"/>
      <c r="E151" s="285"/>
      <c r="F151" s="203"/>
      <c r="G151" s="204"/>
      <c r="H151" s="204"/>
      <c r="I151" s="204"/>
      <c r="J151" s="205"/>
      <c r="K151" s="189"/>
      <c r="L151" s="190"/>
      <c r="M151" s="190"/>
      <c r="N151" s="199"/>
      <c r="O151" s="195"/>
      <c r="P151" s="190"/>
      <c r="Q151" s="196"/>
      <c r="R151" s="28"/>
    </row>
    <row r="152" spans="1:18" ht="15" customHeight="1">
      <c r="A152" s="284"/>
      <c r="B152" s="284"/>
      <c r="C152" s="284"/>
      <c r="D152" s="284"/>
      <c r="E152" s="285"/>
      <c r="F152" s="203"/>
      <c r="G152" s="204"/>
      <c r="H152" s="204"/>
      <c r="I152" s="204"/>
      <c r="J152" s="205"/>
      <c r="K152" s="189"/>
      <c r="L152" s="190"/>
      <c r="M152" s="190"/>
      <c r="N152" s="199"/>
      <c r="O152" s="195"/>
      <c r="P152" s="190"/>
      <c r="Q152" s="196"/>
      <c r="R152" s="28"/>
    </row>
    <row r="153" spans="1:18" ht="15" customHeight="1">
      <c r="A153" s="284"/>
      <c r="B153" s="284"/>
      <c r="C153" s="284"/>
      <c r="D153" s="284"/>
      <c r="E153" s="285"/>
      <c r="F153" s="203"/>
      <c r="G153" s="204"/>
      <c r="H153" s="204"/>
      <c r="I153" s="204"/>
      <c r="J153" s="205"/>
      <c r="K153" s="189"/>
      <c r="L153" s="190"/>
      <c r="M153" s="190"/>
      <c r="N153" s="199"/>
      <c r="O153" s="195"/>
      <c r="P153" s="190"/>
      <c r="Q153" s="196"/>
      <c r="R153" s="28"/>
    </row>
    <row r="154" spans="1:18" ht="15" customHeight="1">
      <c r="A154" s="284"/>
      <c r="B154" s="284"/>
      <c r="C154" s="284"/>
      <c r="D154" s="284"/>
      <c r="E154" s="285"/>
      <c r="F154" s="203"/>
      <c r="G154" s="204"/>
      <c r="H154" s="204"/>
      <c r="I154" s="204"/>
      <c r="J154" s="205"/>
      <c r="K154" s="189"/>
      <c r="L154" s="190"/>
      <c r="M154" s="190"/>
      <c r="N154" s="199"/>
      <c r="O154" s="195"/>
      <c r="P154" s="190"/>
      <c r="Q154" s="196"/>
      <c r="R154" s="28"/>
    </row>
    <row r="155" spans="1:18" ht="15" customHeight="1">
      <c r="A155" s="284"/>
      <c r="B155" s="284"/>
      <c r="C155" s="284"/>
      <c r="D155" s="284"/>
      <c r="E155" s="285"/>
      <c r="F155" s="203"/>
      <c r="G155" s="204"/>
      <c r="H155" s="204"/>
      <c r="I155" s="204"/>
      <c r="J155" s="205"/>
      <c r="K155" s="189"/>
      <c r="L155" s="190"/>
      <c r="M155" s="190"/>
      <c r="N155" s="199"/>
      <c r="O155" s="195"/>
      <c r="P155" s="190"/>
      <c r="Q155" s="196"/>
      <c r="R155" s="28"/>
    </row>
    <row r="156" spans="1:18" ht="15" customHeight="1">
      <c r="A156" s="284"/>
      <c r="B156" s="284"/>
      <c r="C156" s="284"/>
      <c r="D156" s="284"/>
      <c r="E156" s="285"/>
      <c r="F156" s="203"/>
      <c r="G156" s="204"/>
      <c r="H156" s="204"/>
      <c r="I156" s="204"/>
      <c r="J156" s="205"/>
      <c r="K156" s="189"/>
      <c r="L156" s="190"/>
      <c r="M156" s="190"/>
      <c r="N156" s="199"/>
      <c r="O156" s="195"/>
      <c r="P156" s="190"/>
      <c r="Q156" s="196"/>
      <c r="R156" s="28"/>
    </row>
    <row r="157" spans="1:18" ht="15" customHeight="1">
      <c r="A157" s="284"/>
      <c r="B157" s="284"/>
      <c r="C157" s="284"/>
      <c r="D157" s="284"/>
      <c r="E157" s="285"/>
      <c r="F157" s="203"/>
      <c r="G157" s="204"/>
      <c r="H157" s="204"/>
      <c r="I157" s="204"/>
      <c r="J157" s="205"/>
      <c r="K157" s="189"/>
      <c r="L157" s="190"/>
      <c r="M157" s="190"/>
      <c r="N157" s="199"/>
      <c r="O157" s="195"/>
      <c r="P157" s="190"/>
      <c r="Q157" s="196"/>
      <c r="R157" s="28"/>
    </row>
    <row r="158" spans="1:18" ht="15" customHeight="1" thickBot="1">
      <c r="A158" s="286"/>
      <c r="B158" s="286"/>
      <c r="C158" s="286"/>
      <c r="D158" s="286"/>
      <c r="E158" s="287"/>
      <c r="F158" s="206"/>
      <c r="G158" s="207"/>
      <c r="H158" s="207"/>
      <c r="I158" s="207"/>
      <c r="J158" s="208"/>
      <c r="K158" s="192"/>
      <c r="L158" s="193"/>
      <c r="M158" s="193"/>
      <c r="N158" s="264"/>
      <c r="O158" s="265"/>
      <c r="P158" s="266"/>
      <c r="Q158" s="267"/>
      <c r="R158" s="28"/>
    </row>
    <row r="159" spans="1:18" ht="15" customHeight="1" thickTop="1">
      <c r="A159" s="288" t="s">
        <v>666</v>
      </c>
      <c r="B159" s="288"/>
      <c r="C159" s="288"/>
      <c r="D159" s="288"/>
      <c r="E159" s="289"/>
      <c r="F159" s="253" t="s">
        <v>857</v>
      </c>
      <c r="G159" s="254"/>
      <c r="H159" s="254"/>
      <c r="I159" s="254"/>
      <c r="J159" s="255"/>
      <c r="K159" s="256" t="s">
        <v>858</v>
      </c>
      <c r="L159" s="257"/>
      <c r="M159" s="257"/>
      <c r="N159" s="258"/>
      <c r="O159" s="259" t="s">
        <v>885</v>
      </c>
      <c r="P159" s="257"/>
      <c r="Q159" s="260"/>
      <c r="R159" s="28"/>
    </row>
    <row r="160" spans="1:18" ht="15" customHeight="1">
      <c r="A160" s="290"/>
      <c r="B160" s="290"/>
      <c r="C160" s="290"/>
      <c r="D160" s="290"/>
      <c r="E160" s="291"/>
      <c r="F160" s="203"/>
      <c r="G160" s="204"/>
      <c r="H160" s="204"/>
      <c r="I160" s="204"/>
      <c r="J160" s="205"/>
      <c r="K160" s="189"/>
      <c r="L160" s="190"/>
      <c r="M160" s="190"/>
      <c r="N160" s="199"/>
      <c r="O160" s="195"/>
      <c r="P160" s="190"/>
      <c r="Q160" s="196"/>
      <c r="R160" s="28"/>
    </row>
    <row r="161" spans="1:18" ht="15.75" customHeight="1">
      <c r="A161" s="290"/>
      <c r="B161" s="290"/>
      <c r="C161" s="290"/>
      <c r="D161" s="290"/>
      <c r="E161" s="291"/>
      <c r="F161" s="203"/>
      <c r="G161" s="204"/>
      <c r="H161" s="204"/>
      <c r="I161" s="204"/>
      <c r="J161" s="205"/>
      <c r="K161" s="189"/>
      <c r="L161" s="190"/>
      <c r="M161" s="190"/>
      <c r="N161" s="199"/>
      <c r="O161" s="195"/>
      <c r="P161" s="190"/>
      <c r="Q161" s="196"/>
      <c r="R161" s="28"/>
    </row>
    <row r="162" spans="1:18" ht="15" customHeight="1">
      <c r="A162" s="290"/>
      <c r="B162" s="290"/>
      <c r="C162" s="290"/>
      <c r="D162" s="290"/>
      <c r="E162" s="291"/>
      <c r="F162" s="203"/>
      <c r="G162" s="204"/>
      <c r="H162" s="204"/>
      <c r="I162" s="204"/>
      <c r="J162" s="205"/>
      <c r="K162" s="189"/>
      <c r="L162" s="190"/>
      <c r="M162" s="190"/>
      <c r="N162" s="199"/>
      <c r="O162" s="195"/>
      <c r="P162" s="190"/>
      <c r="Q162" s="196"/>
      <c r="R162" s="28"/>
    </row>
    <row r="163" spans="1:18" ht="15" customHeight="1">
      <c r="A163" s="290"/>
      <c r="B163" s="290"/>
      <c r="C163" s="290"/>
      <c r="D163" s="290"/>
      <c r="E163" s="291"/>
      <c r="F163" s="203"/>
      <c r="G163" s="204"/>
      <c r="H163" s="204"/>
      <c r="I163" s="204"/>
      <c r="J163" s="205"/>
      <c r="K163" s="189" t="s">
        <v>859</v>
      </c>
      <c r="L163" s="190"/>
      <c r="M163" s="190"/>
      <c r="N163" s="199"/>
      <c r="O163" s="195" t="s">
        <v>884</v>
      </c>
      <c r="P163" s="190"/>
      <c r="Q163" s="196"/>
      <c r="R163" s="28"/>
    </row>
    <row r="164" spans="1:18" ht="15" customHeight="1">
      <c r="A164" s="290"/>
      <c r="B164" s="290"/>
      <c r="C164" s="290"/>
      <c r="D164" s="290"/>
      <c r="E164" s="291"/>
      <c r="F164" s="203"/>
      <c r="G164" s="204"/>
      <c r="H164" s="204"/>
      <c r="I164" s="204"/>
      <c r="J164" s="205"/>
      <c r="K164" s="189"/>
      <c r="L164" s="190"/>
      <c r="M164" s="190"/>
      <c r="N164" s="199"/>
      <c r="O164" s="195"/>
      <c r="P164" s="190"/>
      <c r="Q164" s="196"/>
      <c r="R164" s="28"/>
    </row>
    <row r="165" spans="1:18" ht="62.25" customHeight="1">
      <c r="A165" s="290"/>
      <c r="B165" s="290"/>
      <c r="C165" s="290"/>
      <c r="D165" s="290"/>
      <c r="E165" s="291"/>
      <c r="F165" s="203"/>
      <c r="G165" s="204"/>
      <c r="H165" s="204"/>
      <c r="I165" s="204"/>
      <c r="J165" s="205"/>
      <c r="K165" s="189"/>
      <c r="L165" s="190"/>
      <c r="M165" s="190"/>
      <c r="N165" s="199"/>
      <c r="O165" s="195"/>
      <c r="P165" s="190"/>
      <c r="Q165" s="196"/>
      <c r="R165" s="28"/>
    </row>
    <row r="166" spans="1:18" ht="15" customHeight="1">
      <c r="A166" s="290"/>
      <c r="B166" s="290"/>
      <c r="C166" s="290"/>
      <c r="D166" s="290"/>
      <c r="E166" s="291"/>
      <c r="F166" s="203" t="s">
        <v>861</v>
      </c>
      <c r="G166" s="204"/>
      <c r="H166" s="204"/>
      <c r="I166" s="204"/>
      <c r="J166" s="205"/>
      <c r="K166" s="189" t="s">
        <v>860</v>
      </c>
      <c r="L166" s="190"/>
      <c r="M166" s="190"/>
      <c r="N166" s="199"/>
      <c r="O166" s="195" t="s">
        <v>883</v>
      </c>
      <c r="P166" s="190"/>
      <c r="Q166" s="196"/>
      <c r="R166" s="28"/>
    </row>
    <row r="167" spans="1:18" ht="26.25" customHeight="1">
      <c r="A167" s="290"/>
      <c r="B167" s="290"/>
      <c r="C167" s="290"/>
      <c r="D167" s="290"/>
      <c r="E167" s="291"/>
      <c r="F167" s="203"/>
      <c r="G167" s="204"/>
      <c r="H167" s="204"/>
      <c r="I167" s="204"/>
      <c r="J167" s="205"/>
      <c r="K167" s="189"/>
      <c r="L167" s="190"/>
      <c r="M167" s="190"/>
      <c r="N167" s="199"/>
      <c r="O167" s="195"/>
      <c r="P167" s="190"/>
      <c r="Q167" s="196"/>
      <c r="R167" s="28"/>
    </row>
    <row r="168" spans="1:18" ht="15" customHeight="1">
      <c r="A168" s="290"/>
      <c r="B168" s="290"/>
      <c r="C168" s="290"/>
      <c r="D168" s="290"/>
      <c r="E168" s="291"/>
      <c r="F168" s="203"/>
      <c r="G168" s="204"/>
      <c r="H168" s="204"/>
      <c r="I168" s="204"/>
      <c r="J168" s="205"/>
      <c r="K168" s="189"/>
      <c r="L168" s="190"/>
      <c r="M168" s="190"/>
      <c r="N168" s="199"/>
      <c r="O168" s="195"/>
      <c r="P168" s="190"/>
      <c r="Q168" s="196"/>
      <c r="R168" s="28"/>
    </row>
    <row r="169" spans="1:18" ht="15" customHeight="1">
      <c r="A169" s="290"/>
      <c r="B169" s="290"/>
      <c r="C169" s="290"/>
      <c r="D169" s="290"/>
      <c r="E169" s="291"/>
      <c r="F169" s="203"/>
      <c r="G169" s="204"/>
      <c r="H169" s="204"/>
      <c r="I169" s="204"/>
      <c r="J169" s="205"/>
      <c r="K169" s="189"/>
      <c r="L169" s="190"/>
      <c r="M169" s="190"/>
      <c r="N169" s="199"/>
      <c r="O169" s="195"/>
      <c r="P169" s="190"/>
      <c r="Q169" s="196"/>
      <c r="R169" s="28"/>
    </row>
    <row r="170" spans="1:18" ht="51" customHeight="1">
      <c r="A170" s="290"/>
      <c r="B170" s="290"/>
      <c r="C170" s="290"/>
      <c r="D170" s="290"/>
      <c r="E170" s="291"/>
      <c r="F170" s="203"/>
      <c r="G170" s="204"/>
      <c r="H170" s="204"/>
      <c r="I170" s="204"/>
      <c r="J170" s="205"/>
      <c r="K170" s="189"/>
      <c r="L170" s="190"/>
      <c r="M170" s="190"/>
      <c r="N170" s="199"/>
      <c r="O170" s="195"/>
      <c r="P170" s="190"/>
      <c r="Q170" s="196"/>
      <c r="R170" s="28"/>
    </row>
    <row r="171" spans="1:18" ht="15" customHeight="1">
      <c r="A171" s="290"/>
      <c r="B171" s="290"/>
      <c r="C171" s="290"/>
      <c r="D171" s="290"/>
      <c r="E171" s="291"/>
      <c r="F171" s="203"/>
      <c r="G171" s="204"/>
      <c r="H171" s="204"/>
      <c r="I171" s="204"/>
      <c r="J171" s="205"/>
      <c r="K171" s="189"/>
      <c r="L171" s="190"/>
      <c r="M171" s="190"/>
      <c r="N171" s="199"/>
      <c r="O171" s="195"/>
      <c r="P171" s="190"/>
      <c r="Q171" s="196"/>
      <c r="R171" s="28"/>
    </row>
    <row r="172" spans="1:18" ht="15" customHeight="1">
      <c r="A172" s="290"/>
      <c r="B172" s="290"/>
      <c r="C172" s="290"/>
      <c r="D172" s="290"/>
      <c r="E172" s="291"/>
      <c r="F172" s="203" t="s">
        <v>862</v>
      </c>
      <c r="G172" s="204"/>
      <c r="H172" s="204"/>
      <c r="I172" s="204"/>
      <c r="J172" s="205"/>
      <c r="K172" s="189" t="s">
        <v>819</v>
      </c>
      <c r="L172" s="190"/>
      <c r="M172" s="190"/>
      <c r="N172" s="199"/>
      <c r="O172" s="195" t="s">
        <v>882</v>
      </c>
      <c r="P172" s="190"/>
      <c r="Q172" s="196"/>
      <c r="R172" s="28"/>
    </row>
    <row r="173" spans="1:18" ht="15" customHeight="1">
      <c r="A173" s="290"/>
      <c r="B173" s="290"/>
      <c r="C173" s="290"/>
      <c r="D173" s="290"/>
      <c r="E173" s="291"/>
      <c r="F173" s="203"/>
      <c r="G173" s="204"/>
      <c r="H173" s="204"/>
      <c r="I173" s="204"/>
      <c r="J173" s="205"/>
      <c r="K173" s="189"/>
      <c r="L173" s="190"/>
      <c r="M173" s="190"/>
      <c r="N173" s="199"/>
      <c r="O173" s="195"/>
      <c r="P173" s="190"/>
      <c r="Q173" s="196"/>
      <c r="R173" s="28"/>
    </row>
    <row r="174" spans="1:18" ht="15" customHeight="1">
      <c r="A174" s="290"/>
      <c r="B174" s="290"/>
      <c r="C174" s="290"/>
      <c r="D174" s="290"/>
      <c r="E174" s="291"/>
      <c r="F174" s="203"/>
      <c r="G174" s="204"/>
      <c r="H174" s="204"/>
      <c r="I174" s="204"/>
      <c r="J174" s="205"/>
      <c r="K174" s="189"/>
      <c r="L174" s="190"/>
      <c r="M174" s="190"/>
      <c r="N174" s="199"/>
      <c r="O174" s="195"/>
      <c r="P174" s="190"/>
      <c r="Q174" s="196"/>
      <c r="R174" s="28"/>
    </row>
    <row r="175" spans="1:18" ht="15" customHeight="1">
      <c r="A175" s="290"/>
      <c r="B175" s="290"/>
      <c r="C175" s="290"/>
      <c r="D175" s="290"/>
      <c r="E175" s="291"/>
      <c r="F175" s="203"/>
      <c r="G175" s="204"/>
      <c r="H175" s="204"/>
      <c r="I175" s="204"/>
      <c r="J175" s="205"/>
      <c r="K175" s="189"/>
      <c r="L175" s="190"/>
      <c r="M175" s="190"/>
      <c r="N175" s="199"/>
      <c r="O175" s="195"/>
      <c r="P175" s="190"/>
      <c r="Q175" s="196"/>
      <c r="R175" s="28"/>
    </row>
    <row r="176" spans="1:18" ht="15" customHeight="1">
      <c r="A176" s="290"/>
      <c r="B176" s="290"/>
      <c r="C176" s="290"/>
      <c r="D176" s="290"/>
      <c r="E176" s="291"/>
      <c r="F176" s="203"/>
      <c r="G176" s="204"/>
      <c r="H176" s="204"/>
      <c r="I176" s="204"/>
      <c r="J176" s="205"/>
      <c r="K176" s="189"/>
      <c r="L176" s="190"/>
      <c r="M176" s="190"/>
      <c r="N176" s="199"/>
      <c r="O176" s="195"/>
      <c r="P176" s="190"/>
      <c r="Q176" s="196"/>
      <c r="R176" s="28"/>
    </row>
    <row r="177" spans="1:18" ht="15" customHeight="1" thickBot="1">
      <c r="A177" s="292"/>
      <c r="B177" s="292"/>
      <c r="C177" s="292"/>
      <c r="D177" s="292"/>
      <c r="E177" s="293"/>
      <c r="F177" s="206"/>
      <c r="G177" s="207"/>
      <c r="H177" s="207"/>
      <c r="I177" s="207"/>
      <c r="J177" s="208"/>
      <c r="K177" s="192"/>
      <c r="L177" s="193"/>
      <c r="M177" s="193"/>
      <c r="N177" s="264"/>
      <c r="O177" s="265"/>
      <c r="P177" s="266"/>
      <c r="Q177" s="267"/>
      <c r="R177" s="28"/>
    </row>
    <row r="178" spans="1:18" ht="15" customHeight="1" thickTop="1">
      <c r="A178" s="304" t="s">
        <v>667</v>
      </c>
      <c r="B178" s="304"/>
      <c r="C178" s="304"/>
      <c r="D178" s="304"/>
      <c r="E178" s="305"/>
      <c r="F178" s="253" t="s">
        <v>863</v>
      </c>
      <c r="G178" s="254"/>
      <c r="H178" s="254"/>
      <c r="I178" s="254"/>
      <c r="J178" s="255"/>
      <c r="K178" s="256" t="s">
        <v>864</v>
      </c>
      <c r="L178" s="257"/>
      <c r="M178" s="257"/>
      <c r="N178" s="258"/>
      <c r="O178" s="259" t="s">
        <v>881</v>
      </c>
      <c r="P178" s="257"/>
      <c r="Q178" s="260"/>
      <c r="R178" s="28"/>
    </row>
    <row r="179" spans="1:18" ht="15" customHeight="1">
      <c r="A179" s="306"/>
      <c r="B179" s="306"/>
      <c r="C179" s="306"/>
      <c r="D179" s="306"/>
      <c r="E179" s="307"/>
      <c r="F179" s="203"/>
      <c r="G179" s="204"/>
      <c r="H179" s="204"/>
      <c r="I179" s="204"/>
      <c r="J179" s="205"/>
      <c r="K179" s="189"/>
      <c r="L179" s="190"/>
      <c r="M179" s="190"/>
      <c r="N179" s="199"/>
      <c r="O179" s="195"/>
      <c r="P179" s="190"/>
      <c r="Q179" s="196"/>
      <c r="R179" s="28"/>
    </row>
    <row r="180" spans="1:18" ht="15" customHeight="1">
      <c r="A180" s="306"/>
      <c r="B180" s="306"/>
      <c r="C180" s="306"/>
      <c r="D180" s="306"/>
      <c r="E180" s="307"/>
      <c r="F180" s="203"/>
      <c r="G180" s="204"/>
      <c r="H180" s="204"/>
      <c r="I180" s="204"/>
      <c r="J180" s="205"/>
      <c r="K180" s="189"/>
      <c r="L180" s="190"/>
      <c r="M180" s="190"/>
      <c r="N180" s="199"/>
      <c r="O180" s="195"/>
      <c r="P180" s="190"/>
      <c r="Q180" s="196"/>
      <c r="R180" s="28"/>
    </row>
    <row r="181" spans="1:18" ht="15" customHeight="1">
      <c r="A181" s="306"/>
      <c r="B181" s="306"/>
      <c r="C181" s="306"/>
      <c r="D181" s="306"/>
      <c r="E181" s="307"/>
      <c r="F181" s="203"/>
      <c r="G181" s="204"/>
      <c r="H181" s="204"/>
      <c r="I181" s="204"/>
      <c r="J181" s="205"/>
      <c r="K181" s="189"/>
      <c r="L181" s="190"/>
      <c r="M181" s="190"/>
      <c r="N181" s="199"/>
      <c r="O181" s="195"/>
      <c r="P181" s="190"/>
      <c r="Q181" s="196"/>
      <c r="R181" s="28"/>
    </row>
    <row r="182" spans="1:18" ht="15" customHeight="1">
      <c r="A182" s="306"/>
      <c r="B182" s="306"/>
      <c r="C182" s="306"/>
      <c r="D182" s="306"/>
      <c r="E182" s="307"/>
      <c r="F182" s="203"/>
      <c r="G182" s="204"/>
      <c r="H182" s="204"/>
      <c r="I182" s="204"/>
      <c r="J182" s="205"/>
      <c r="K182" s="189"/>
      <c r="L182" s="190"/>
      <c r="M182" s="190"/>
      <c r="N182" s="199"/>
      <c r="O182" s="195"/>
      <c r="P182" s="190"/>
      <c r="Q182" s="196"/>
      <c r="R182" s="28"/>
    </row>
    <row r="183" spans="1:18" ht="15" customHeight="1">
      <c r="A183" s="306"/>
      <c r="B183" s="306"/>
      <c r="C183" s="306"/>
      <c r="D183" s="306"/>
      <c r="E183" s="307"/>
      <c r="F183" s="203"/>
      <c r="G183" s="204"/>
      <c r="H183" s="204"/>
      <c r="I183" s="204"/>
      <c r="J183" s="205"/>
      <c r="K183" s="189"/>
      <c r="L183" s="190"/>
      <c r="M183" s="190"/>
      <c r="N183" s="199"/>
      <c r="O183" s="195"/>
      <c r="P183" s="190"/>
      <c r="Q183" s="196"/>
      <c r="R183" s="28"/>
    </row>
    <row r="184" spans="1:18" ht="15" customHeight="1">
      <c r="A184" s="306"/>
      <c r="B184" s="306"/>
      <c r="C184" s="306"/>
      <c r="D184" s="306"/>
      <c r="E184" s="307"/>
      <c r="F184" s="203" t="s">
        <v>865</v>
      </c>
      <c r="G184" s="204"/>
      <c r="H184" s="204"/>
      <c r="I184" s="204"/>
      <c r="J184" s="205"/>
      <c r="K184" s="189" t="s">
        <v>866</v>
      </c>
      <c r="L184" s="190"/>
      <c r="M184" s="190"/>
      <c r="N184" s="199"/>
      <c r="O184" s="195" t="s">
        <v>880</v>
      </c>
      <c r="P184" s="190"/>
      <c r="Q184" s="196"/>
      <c r="R184" s="28"/>
    </row>
    <row r="185" spans="1:18" ht="15" customHeight="1">
      <c r="A185" s="306"/>
      <c r="B185" s="306"/>
      <c r="C185" s="306"/>
      <c r="D185" s="306"/>
      <c r="E185" s="307"/>
      <c r="F185" s="203"/>
      <c r="G185" s="204"/>
      <c r="H185" s="204"/>
      <c r="I185" s="204"/>
      <c r="J185" s="205"/>
      <c r="K185" s="189"/>
      <c r="L185" s="190"/>
      <c r="M185" s="190"/>
      <c r="N185" s="199"/>
      <c r="O185" s="195"/>
      <c r="P185" s="190"/>
      <c r="Q185" s="196"/>
      <c r="R185" s="28"/>
    </row>
    <row r="186" spans="1:18" ht="60" customHeight="1" thickBot="1">
      <c r="A186" s="308"/>
      <c r="B186" s="308"/>
      <c r="C186" s="308"/>
      <c r="D186" s="308"/>
      <c r="E186" s="309"/>
      <c r="F186" s="206"/>
      <c r="G186" s="207"/>
      <c r="H186" s="207"/>
      <c r="I186" s="207"/>
      <c r="J186" s="208"/>
      <c r="K186" s="192"/>
      <c r="L186" s="193"/>
      <c r="M186" s="193"/>
      <c r="N186" s="264"/>
      <c r="O186" s="197"/>
      <c r="P186" s="193"/>
      <c r="Q186" s="198"/>
      <c r="R186" s="28"/>
    </row>
    <row r="187" spans="1:18" ht="15" customHeight="1" thickTop="1">
      <c r="A187" s="294" t="s">
        <v>705</v>
      </c>
      <c r="B187" s="294"/>
      <c r="C187" s="294"/>
      <c r="D187" s="294"/>
      <c r="E187" s="295"/>
      <c r="F187" s="253" t="s">
        <v>867</v>
      </c>
      <c r="G187" s="254"/>
      <c r="H187" s="254"/>
      <c r="I187" s="254"/>
      <c r="J187" s="255"/>
      <c r="K187" s="256" t="s">
        <v>868</v>
      </c>
      <c r="L187" s="257"/>
      <c r="M187" s="257"/>
      <c r="N187" s="258"/>
      <c r="O187" s="209" t="s">
        <v>879</v>
      </c>
      <c r="P187" s="210"/>
      <c r="Q187" s="211"/>
      <c r="R187" s="28"/>
    </row>
    <row r="188" spans="1:18" ht="15" customHeight="1">
      <c r="A188" s="296"/>
      <c r="B188" s="296"/>
      <c r="C188" s="296"/>
      <c r="D188" s="296"/>
      <c r="E188" s="297"/>
      <c r="F188" s="203"/>
      <c r="G188" s="204"/>
      <c r="H188" s="204"/>
      <c r="I188" s="204"/>
      <c r="J188" s="205"/>
      <c r="K188" s="189"/>
      <c r="L188" s="190"/>
      <c r="M188" s="190"/>
      <c r="N188" s="199"/>
      <c r="O188" s="195"/>
      <c r="P188" s="190"/>
      <c r="Q188" s="196"/>
      <c r="R188" s="28"/>
    </row>
    <row r="189" spans="1:18" ht="15" customHeight="1">
      <c r="A189" s="296"/>
      <c r="B189" s="296"/>
      <c r="C189" s="296"/>
      <c r="D189" s="296"/>
      <c r="E189" s="297"/>
      <c r="F189" s="203"/>
      <c r="G189" s="204"/>
      <c r="H189" s="204"/>
      <c r="I189" s="204"/>
      <c r="J189" s="205"/>
      <c r="K189" s="189"/>
      <c r="L189" s="190"/>
      <c r="M189" s="190"/>
      <c r="N189" s="199"/>
      <c r="O189" s="195"/>
      <c r="P189" s="190"/>
      <c r="Q189" s="196"/>
      <c r="R189" s="28"/>
    </row>
    <row r="190" spans="1:18" ht="22.5" customHeight="1">
      <c r="A190" s="296"/>
      <c r="B190" s="296"/>
      <c r="C190" s="296"/>
      <c r="D190" s="296"/>
      <c r="E190" s="297"/>
      <c r="F190" s="203"/>
      <c r="G190" s="204"/>
      <c r="H190" s="204"/>
      <c r="I190" s="204"/>
      <c r="J190" s="205"/>
      <c r="K190" s="189"/>
      <c r="L190" s="190"/>
      <c r="M190" s="190"/>
      <c r="N190" s="199"/>
      <c r="O190" s="195"/>
      <c r="P190" s="190"/>
      <c r="Q190" s="196"/>
      <c r="R190" s="28"/>
    </row>
    <row r="191" spans="1:18" ht="15" customHeight="1">
      <c r="A191" s="296"/>
      <c r="B191" s="296"/>
      <c r="C191" s="296"/>
      <c r="D191" s="296"/>
      <c r="E191" s="297"/>
      <c r="F191" s="203"/>
      <c r="G191" s="204"/>
      <c r="H191" s="204"/>
      <c r="I191" s="204"/>
      <c r="J191" s="205"/>
      <c r="K191" s="189" t="s">
        <v>555</v>
      </c>
      <c r="L191" s="190"/>
      <c r="M191" s="190"/>
      <c r="N191" s="199"/>
      <c r="O191" s="195" t="s">
        <v>878</v>
      </c>
      <c r="P191" s="190"/>
      <c r="Q191" s="196"/>
      <c r="R191" s="28"/>
    </row>
    <row r="192" spans="1:18" ht="15" customHeight="1">
      <c r="A192" s="296"/>
      <c r="B192" s="296"/>
      <c r="C192" s="296"/>
      <c r="D192" s="296"/>
      <c r="E192" s="297"/>
      <c r="F192" s="203"/>
      <c r="G192" s="204"/>
      <c r="H192" s="204"/>
      <c r="I192" s="204"/>
      <c r="J192" s="205"/>
      <c r="K192" s="189"/>
      <c r="L192" s="190"/>
      <c r="M192" s="190"/>
      <c r="N192" s="199"/>
      <c r="O192" s="195"/>
      <c r="P192" s="190"/>
      <c r="Q192" s="196"/>
      <c r="R192" s="28"/>
    </row>
    <row r="193" spans="1:21" ht="15" customHeight="1">
      <c r="A193" s="296"/>
      <c r="B193" s="296"/>
      <c r="C193" s="296"/>
      <c r="D193" s="296"/>
      <c r="E193" s="297"/>
      <c r="F193" s="203"/>
      <c r="G193" s="204"/>
      <c r="H193" s="204"/>
      <c r="I193" s="204"/>
      <c r="J193" s="205"/>
      <c r="K193" s="189"/>
      <c r="L193" s="190"/>
      <c r="M193" s="190"/>
      <c r="N193" s="199"/>
      <c r="O193" s="195"/>
      <c r="P193" s="190"/>
      <c r="Q193" s="196"/>
      <c r="R193" s="28"/>
    </row>
    <row r="194" spans="1:21" ht="15" customHeight="1">
      <c r="A194" s="296"/>
      <c r="B194" s="296"/>
      <c r="C194" s="296"/>
      <c r="D194" s="296"/>
      <c r="E194" s="297"/>
      <c r="F194" s="203"/>
      <c r="G194" s="204"/>
      <c r="H194" s="204"/>
      <c r="I194" s="204"/>
      <c r="J194" s="205"/>
      <c r="K194" s="189"/>
      <c r="L194" s="190"/>
      <c r="M194" s="190"/>
      <c r="N194" s="199"/>
      <c r="O194" s="195"/>
      <c r="P194" s="190"/>
      <c r="Q194" s="196"/>
      <c r="R194" s="28"/>
    </row>
    <row r="195" spans="1:21" ht="53.25" customHeight="1">
      <c r="A195" s="296"/>
      <c r="B195" s="296"/>
      <c r="C195" s="296"/>
      <c r="D195" s="296"/>
      <c r="E195" s="297"/>
      <c r="F195" s="203"/>
      <c r="G195" s="204"/>
      <c r="H195" s="204"/>
      <c r="I195" s="204"/>
      <c r="J195" s="205"/>
      <c r="K195" s="189" t="s">
        <v>556</v>
      </c>
      <c r="L195" s="190"/>
      <c r="M195" s="190"/>
      <c r="N195" s="199"/>
      <c r="O195" s="195" t="s">
        <v>877</v>
      </c>
      <c r="P195" s="190"/>
      <c r="Q195" s="196"/>
      <c r="R195" s="28"/>
    </row>
    <row r="196" spans="1:21" ht="0.75" customHeight="1">
      <c r="A196" s="296"/>
      <c r="B196" s="296"/>
      <c r="C196" s="296"/>
      <c r="D196" s="296"/>
      <c r="E196" s="297"/>
      <c r="F196" s="203"/>
      <c r="G196" s="204"/>
      <c r="H196" s="204"/>
      <c r="I196" s="204"/>
      <c r="J196" s="205"/>
      <c r="K196" s="189"/>
      <c r="L196" s="190"/>
      <c r="M196" s="190"/>
      <c r="N196" s="199"/>
      <c r="O196" s="195"/>
      <c r="P196" s="190"/>
      <c r="Q196" s="196"/>
      <c r="R196" s="28"/>
    </row>
    <row r="197" spans="1:21" ht="15" customHeight="1">
      <c r="A197" s="296"/>
      <c r="B197" s="296"/>
      <c r="C197" s="296"/>
      <c r="D197" s="296"/>
      <c r="E197" s="297"/>
      <c r="F197" s="203"/>
      <c r="G197" s="204"/>
      <c r="H197" s="204"/>
      <c r="I197" s="204"/>
      <c r="J197" s="205"/>
      <c r="K197" s="189"/>
      <c r="L197" s="190"/>
      <c r="M197" s="190"/>
      <c r="N197" s="199"/>
      <c r="O197" s="195"/>
      <c r="P197" s="190"/>
      <c r="Q197" s="196"/>
      <c r="R197" s="28"/>
    </row>
    <row r="198" spans="1:21" ht="15" customHeight="1">
      <c r="A198" s="296"/>
      <c r="B198" s="296"/>
      <c r="C198" s="296"/>
      <c r="D198" s="296"/>
      <c r="E198" s="297"/>
      <c r="F198" s="203"/>
      <c r="G198" s="204"/>
      <c r="H198" s="204"/>
      <c r="I198" s="204"/>
      <c r="J198" s="205"/>
      <c r="K198" s="189" t="s">
        <v>869</v>
      </c>
      <c r="L198" s="190"/>
      <c r="M198" s="190"/>
      <c r="N198" s="199"/>
      <c r="O198" s="195" t="s">
        <v>876</v>
      </c>
      <c r="P198" s="190"/>
      <c r="Q198" s="196"/>
      <c r="R198" s="28"/>
    </row>
    <row r="199" spans="1:21" ht="15" customHeight="1">
      <c r="A199" s="296"/>
      <c r="B199" s="296"/>
      <c r="C199" s="296"/>
      <c r="D199" s="296"/>
      <c r="E199" s="297"/>
      <c r="F199" s="203"/>
      <c r="G199" s="204"/>
      <c r="H199" s="204"/>
      <c r="I199" s="204"/>
      <c r="J199" s="205"/>
      <c r="K199" s="189"/>
      <c r="L199" s="190"/>
      <c r="M199" s="190"/>
      <c r="N199" s="199"/>
      <c r="O199" s="195"/>
      <c r="P199" s="190"/>
      <c r="Q199" s="196"/>
      <c r="R199" s="28"/>
    </row>
    <row r="200" spans="1:21" ht="15.75" customHeight="1">
      <c r="A200" s="296"/>
      <c r="B200" s="296"/>
      <c r="C200" s="296"/>
      <c r="D200" s="296"/>
      <c r="E200" s="297"/>
      <c r="F200" s="203"/>
      <c r="G200" s="204"/>
      <c r="H200" s="204"/>
      <c r="I200" s="204"/>
      <c r="J200" s="205"/>
      <c r="K200" s="189"/>
      <c r="L200" s="190"/>
      <c r="M200" s="190"/>
      <c r="N200" s="199"/>
      <c r="O200" s="195"/>
      <c r="P200" s="190"/>
      <c r="Q200" s="196"/>
      <c r="R200" s="28"/>
    </row>
    <row r="201" spans="1:21" ht="15" customHeight="1">
      <c r="A201" s="296"/>
      <c r="B201" s="296"/>
      <c r="C201" s="296"/>
      <c r="D201" s="296"/>
      <c r="E201" s="297"/>
      <c r="F201" s="203"/>
      <c r="G201" s="204"/>
      <c r="H201" s="204"/>
      <c r="I201" s="204"/>
      <c r="J201" s="205"/>
      <c r="K201" s="189"/>
      <c r="L201" s="190"/>
      <c r="M201" s="190"/>
      <c r="N201" s="199"/>
      <c r="O201" s="195"/>
      <c r="P201" s="190"/>
      <c r="Q201" s="196"/>
      <c r="R201" s="28"/>
    </row>
    <row r="202" spans="1:21" ht="44.25" customHeight="1">
      <c r="A202" s="296"/>
      <c r="B202" s="296"/>
      <c r="C202" s="296"/>
      <c r="D202" s="296"/>
      <c r="E202" s="297"/>
      <c r="F202" s="203"/>
      <c r="G202" s="204"/>
      <c r="H202" s="204"/>
      <c r="I202" s="204"/>
      <c r="J202" s="205"/>
      <c r="K202" s="189"/>
      <c r="L202" s="190"/>
      <c r="M202" s="190"/>
      <c r="N202" s="199"/>
      <c r="O202" s="195"/>
      <c r="P202" s="190"/>
      <c r="Q202" s="196"/>
      <c r="R202" s="28"/>
      <c r="U202" s="115"/>
    </row>
    <row r="203" spans="1:21" ht="15" customHeight="1">
      <c r="A203" s="296"/>
      <c r="B203" s="296"/>
      <c r="C203" s="296"/>
      <c r="D203" s="296"/>
      <c r="E203" s="297"/>
      <c r="F203" s="203"/>
      <c r="G203" s="204"/>
      <c r="H203" s="204"/>
      <c r="I203" s="204"/>
      <c r="J203" s="205"/>
      <c r="K203" s="189" t="s">
        <v>870</v>
      </c>
      <c r="L203" s="190"/>
      <c r="M203" s="190"/>
      <c r="N203" s="199"/>
      <c r="O203" s="195" t="s">
        <v>875</v>
      </c>
      <c r="P203" s="190"/>
      <c r="Q203" s="196"/>
      <c r="R203" s="28"/>
    </row>
    <row r="204" spans="1:21" ht="15" customHeight="1">
      <c r="A204" s="296"/>
      <c r="B204" s="296"/>
      <c r="C204" s="296"/>
      <c r="D204" s="296"/>
      <c r="E204" s="297"/>
      <c r="F204" s="203"/>
      <c r="G204" s="204"/>
      <c r="H204" s="204"/>
      <c r="I204" s="204"/>
      <c r="J204" s="205"/>
      <c r="K204" s="189"/>
      <c r="L204" s="190"/>
      <c r="M204" s="190"/>
      <c r="N204" s="199"/>
      <c r="O204" s="195"/>
      <c r="P204" s="190"/>
      <c r="Q204" s="196"/>
      <c r="R204" s="28"/>
    </row>
    <row r="205" spans="1:21" ht="15" customHeight="1">
      <c r="A205" s="296"/>
      <c r="B205" s="296"/>
      <c r="C205" s="296"/>
      <c r="D205" s="296"/>
      <c r="E205" s="297"/>
      <c r="F205" s="203"/>
      <c r="G205" s="204"/>
      <c r="H205" s="204"/>
      <c r="I205" s="204"/>
      <c r="J205" s="205"/>
      <c r="K205" s="189"/>
      <c r="L205" s="190"/>
      <c r="M205" s="190"/>
      <c r="N205" s="199"/>
      <c r="O205" s="195"/>
      <c r="P205" s="190"/>
      <c r="Q205" s="196"/>
      <c r="R205" s="28"/>
    </row>
    <row r="206" spans="1:21" ht="51" customHeight="1">
      <c r="A206" s="296"/>
      <c r="B206" s="296"/>
      <c r="C206" s="296"/>
      <c r="D206" s="296"/>
      <c r="E206" s="297"/>
      <c r="F206" s="203"/>
      <c r="G206" s="204"/>
      <c r="H206" s="204"/>
      <c r="I206" s="204"/>
      <c r="J206" s="205"/>
      <c r="K206" s="189"/>
      <c r="L206" s="190"/>
      <c r="M206" s="190"/>
      <c r="N206" s="199"/>
      <c r="O206" s="195"/>
      <c r="P206" s="190"/>
      <c r="Q206" s="196"/>
      <c r="R206" s="28"/>
    </row>
    <row r="207" spans="1:21" ht="15" customHeight="1">
      <c r="A207" s="296"/>
      <c r="B207" s="296"/>
      <c r="C207" s="296"/>
      <c r="D207" s="296"/>
      <c r="E207" s="297"/>
      <c r="F207" s="226" t="s">
        <v>871</v>
      </c>
      <c r="G207" s="204"/>
      <c r="H207" s="204"/>
      <c r="I207" s="204"/>
      <c r="J207" s="204"/>
      <c r="K207" s="190" t="s">
        <v>872</v>
      </c>
      <c r="L207" s="190"/>
      <c r="M207" s="190"/>
      <c r="N207" s="190"/>
      <c r="O207" s="190" t="s">
        <v>874</v>
      </c>
      <c r="P207" s="190"/>
      <c r="Q207" s="196"/>
      <c r="R207" s="28"/>
    </row>
    <row r="208" spans="1:21" ht="15" customHeight="1">
      <c r="A208" s="296"/>
      <c r="B208" s="296"/>
      <c r="C208" s="296"/>
      <c r="D208" s="296"/>
      <c r="E208" s="297"/>
      <c r="F208" s="226"/>
      <c r="G208" s="204"/>
      <c r="H208" s="204"/>
      <c r="I208" s="204"/>
      <c r="J208" s="204"/>
      <c r="K208" s="190"/>
      <c r="L208" s="190"/>
      <c r="M208" s="190"/>
      <c r="N208" s="190"/>
      <c r="O208" s="190"/>
      <c r="P208" s="190"/>
      <c r="Q208" s="196"/>
      <c r="R208" s="28"/>
    </row>
    <row r="209" spans="1:18" ht="15" customHeight="1">
      <c r="A209" s="296"/>
      <c r="B209" s="296"/>
      <c r="C209" s="296"/>
      <c r="D209" s="296"/>
      <c r="E209" s="297"/>
      <c r="F209" s="226"/>
      <c r="G209" s="204"/>
      <c r="H209" s="204"/>
      <c r="I209" s="204"/>
      <c r="J209" s="204"/>
      <c r="K209" s="190"/>
      <c r="L209" s="190"/>
      <c r="M209" s="190"/>
      <c r="N209" s="190"/>
      <c r="O209" s="190"/>
      <c r="P209" s="190"/>
      <c r="Q209" s="196"/>
      <c r="R209" s="28"/>
    </row>
    <row r="210" spans="1:18" ht="15" customHeight="1">
      <c r="A210" s="296"/>
      <c r="B210" s="296"/>
      <c r="C210" s="296"/>
      <c r="D210" s="296"/>
      <c r="E210" s="297"/>
      <c r="F210" s="226"/>
      <c r="G210" s="204"/>
      <c r="H210" s="204"/>
      <c r="I210" s="204"/>
      <c r="J210" s="204"/>
      <c r="K210" s="190"/>
      <c r="L210" s="190"/>
      <c r="M210" s="190"/>
      <c r="N210" s="190"/>
      <c r="O210" s="190"/>
      <c r="P210" s="190"/>
      <c r="Q210" s="196"/>
      <c r="R210" s="28"/>
    </row>
    <row r="211" spans="1:18" ht="15" customHeight="1">
      <c r="A211" s="296"/>
      <c r="B211" s="296"/>
      <c r="C211" s="296"/>
      <c r="D211" s="296"/>
      <c r="E211" s="297"/>
      <c r="F211" s="226"/>
      <c r="G211" s="204"/>
      <c r="H211" s="204"/>
      <c r="I211" s="204"/>
      <c r="J211" s="204"/>
      <c r="K211" s="190"/>
      <c r="L211" s="190"/>
      <c r="M211" s="190"/>
      <c r="N211" s="190"/>
      <c r="O211" s="190"/>
      <c r="P211" s="190"/>
      <c r="Q211" s="196"/>
      <c r="R211" s="28"/>
    </row>
    <row r="212" spans="1:18" ht="15" customHeight="1">
      <c r="A212" s="296"/>
      <c r="B212" s="296"/>
      <c r="C212" s="296"/>
      <c r="D212" s="296"/>
      <c r="E212" s="297"/>
      <c r="F212" s="226"/>
      <c r="G212" s="204"/>
      <c r="H212" s="204"/>
      <c r="I212" s="204"/>
      <c r="J212" s="204"/>
      <c r="K212" s="190"/>
      <c r="L212" s="190"/>
      <c r="M212" s="190"/>
      <c r="N212" s="190"/>
      <c r="O212" s="190"/>
      <c r="P212" s="190"/>
      <c r="Q212" s="196"/>
      <c r="R212" s="28"/>
    </row>
    <row r="213" spans="1:18" ht="15" customHeight="1">
      <c r="A213" s="296"/>
      <c r="B213" s="296"/>
      <c r="C213" s="296"/>
      <c r="D213" s="296"/>
      <c r="E213" s="297"/>
      <c r="F213" s="226"/>
      <c r="G213" s="204"/>
      <c r="H213" s="204"/>
      <c r="I213" s="204"/>
      <c r="J213" s="204"/>
      <c r="K213" s="190"/>
      <c r="L213" s="190"/>
      <c r="M213" s="190"/>
      <c r="N213" s="190"/>
      <c r="O213" s="190"/>
      <c r="P213" s="190"/>
      <c r="Q213" s="196"/>
      <c r="R213" s="28"/>
    </row>
    <row r="214" spans="1:18" ht="15" customHeight="1">
      <c r="A214" s="296"/>
      <c r="B214" s="296"/>
      <c r="C214" s="296"/>
      <c r="D214" s="296"/>
      <c r="E214" s="297"/>
      <c r="F214" s="226"/>
      <c r="G214" s="204"/>
      <c r="H214" s="204"/>
      <c r="I214" s="204"/>
      <c r="J214" s="204"/>
      <c r="K214" s="190"/>
      <c r="L214" s="190"/>
      <c r="M214" s="190"/>
      <c r="N214" s="190"/>
      <c r="O214" s="190"/>
      <c r="P214" s="190"/>
      <c r="Q214" s="196"/>
      <c r="R214" s="28"/>
    </row>
    <row r="215" spans="1:18" ht="15" customHeight="1">
      <c r="A215" s="296"/>
      <c r="B215" s="296"/>
      <c r="C215" s="296"/>
      <c r="D215" s="296"/>
      <c r="E215" s="297"/>
      <c r="F215" s="226"/>
      <c r="G215" s="204"/>
      <c r="H215" s="204"/>
      <c r="I215" s="204"/>
      <c r="J215" s="204"/>
      <c r="K215" s="190"/>
      <c r="L215" s="190"/>
      <c r="M215" s="190"/>
      <c r="N215" s="190"/>
      <c r="O215" s="190"/>
      <c r="P215" s="190"/>
      <c r="Q215" s="196"/>
      <c r="R215" s="28"/>
    </row>
    <row r="216" spans="1:18" ht="15" customHeight="1">
      <c r="A216" s="296"/>
      <c r="B216" s="296"/>
      <c r="C216" s="296"/>
      <c r="D216" s="296"/>
      <c r="E216" s="297"/>
      <c r="F216" s="226"/>
      <c r="G216" s="204"/>
      <c r="H216" s="204"/>
      <c r="I216" s="204"/>
      <c r="J216" s="204"/>
      <c r="K216" s="190"/>
      <c r="L216" s="190"/>
      <c r="M216" s="190"/>
      <c r="N216" s="190"/>
      <c r="O216" s="190"/>
      <c r="P216" s="190"/>
      <c r="Q216" s="196"/>
      <c r="R216" s="28"/>
    </row>
    <row r="217" spans="1:18" ht="15" customHeight="1">
      <c r="A217" s="296"/>
      <c r="B217" s="296"/>
      <c r="C217" s="296"/>
      <c r="D217" s="296"/>
      <c r="E217" s="297"/>
      <c r="F217" s="226"/>
      <c r="G217" s="204"/>
      <c r="H217" s="204"/>
      <c r="I217" s="204"/>
      <c r="J217" s="204"/>
      <c r="K217" s="190"/>
      <c r="L217" s="190"/>
      <c r="M217" s="190"/>
      <c r="N217" s="190"/>
      <c r="O217" s="190"/>
      <c r="P217" s="190"/>
      <c r="Q217" s="196"/>
      <c r="R217" s="28"/>
    </row>
    <row r="218" spans="1:18" ht="15" customHeight="1">
      <c r="A218" s="296"/>
      <c r="B218" s="296"/>
      <c r="C218" s="296"/>
      <c r="D218" s="296"/>
      <c r="E218" s="297"/>
      <c r="F218" s="226"/>
      <c r="G218" s="204"/>
      <c r="H218" s="204"/>
      <c r="I218" s="204"/>
      <c r="J218" s="204"/>
      <c r="K218" s="190"/>
      <c r="L218" s="190"/>
      <c r="M218" s="190"/>
      <c r="N218" s="190"/>
      <c r="O218" s="190"/>
      <c r="P218" s="190"/>
      <c r="Q218" s="196"/>
      <c r="R218" s="28"/>
    </row>
    <row r="219" spans="1:18" ht="15" customHeight="1">
      <c r="A219" s="296"/>
      <c r="B219" s="296"/>
      <c r="C219" s="296"/>
      <c r="D219" s="296"/>
      <c r="E219" s="297"/>
      <c r="F219" s="226"/>
      <c r="G219" s="204"/>
      <c r="H219" s="204"/>
      <c r="I219" s="204"/>
      <c r="J219" s="204"/>
      <c r="K219" s="190"/>
      <c r="L219" s="190"/>
      <c r="M219" s="190"/>
      <c r="N219" s="190"/>
      <c r="O219" s="190"/>
      <c r="P219" s="190"/>
      <c r="Q219" s="196"/>
      <c r="R219" s="28"/>
    </row>
    <row r="220" spans="1:18" ht="15" customHeight="1">
      <c r="A220" s="296"/>
      <c r="B220" s="296"/>
      <c r="C220" s="296"/>
      <c r="D220" s="296"/>
      <c r="E220" s="297"/>
      <c r="F220" s="226"/>
      <c r="G220" s="204"/>
      <c r="H220" s="204"/>
      <c r="I220" s="204"/>
      <c r="J220" s="204"/>
      <c r="K220" s="190"/>
      <c r="L220" s="190"/>
      <c r="M220" s="190"/>
      <c r="N220" s="190"/>
      <c r="O220" s="190"/>
      <c r="P220" s="190"/>
      <c r="Q220" s="196"/>
      <c r="R220" s="28"/>
    </row>
    <row r="221" spans="1:18" ht="15" customHeight="1">
      <c r="A221" s="296"/>
      <c r="B221" s="296"/>
      <c r="C221" s="296"/>
      <c r="D221" s="296"/>
      <c r="E221" s="297"/>
      <c r="F221" s="226"/>
      <c r="G221" s="204"/>
      <c r="H221" s="204"/>
      <c r="I221" s="204"/>
      <c r="J221" s="204"/>
      <c r="K221" s="190"/>
      <c r="L221" s="190"/>
      <c r="M221" s="190"/>
      <c r="N221" s="190"/>
      <c r="O221" s="190"/>
      <c r="P221" s="190"/>
      <c r="Q221" s="196"/>
      <c r="R221" s="28"/>
    </row>
    <row r="222" spans="1:18" ht="15" customHeight="1">
      <c r="A222" s="296"/>
      <c r="B222" s="296"/>
      <c r="C222" s="296"/>
      <c r="D222" s="296"/>
      <c r="E222" s="297"/>
      <c r="F222" s="226"/>
      <c r="G222" s="204"/>
      <c r="H222" s="204"/>
      <c r="I222" s="204"/>
      <c r="J222" s="204"/>
      <c r="K222" s="190"/>
      <c r="L222" s="190"/>
      <c r="M222" s="190"/>
      <c r="N222" s="190"/>
      <c r="O222" s="190"/>
      <c r="P222" s="190"/>
      <c r="Q222" s="196"/>
      <c r="R222" s="28"/>
    </row>
    <row r="223" spans="1:18" ht="15" customHeight="1">
      <c r="A223" s="296"/>
      <c r="B223" s="296"/>
      <c r="C223" s="296"/>
      <c r="D223" s="296"/>
      <c r="E223" s="297"/>
      <c r="F223" s="226"/>
      <c r="G223" s="204"/>
      <c r="H223" s="204"/>
      <c r="I223" s="204"/>
      <c r="J223" s="204"/>
      <c r="K223" s="190"/>
      <c r="L223" s="190"/>
      <c r="M223" s="190"/>
      <c r="N223" s="190"/>
      <c r="O223" s="190"/>
      <c r="P223" s="190"/>
      <c r="Q223" s="196"/>
      <c r="R223" s="28"/>
    </row>
    <row r="224" spans="1:18" ht="15" customHeight="1">
      <c r="A224" s="296"/>
      <c r="B224" s="296"/>
      <c r="C224" s="296"/>
      <c r="D224" s="296"/>
      <c r="E224" s="297"/>
      <c r="F224" s="226"/>
      <c r="G224" s="204"/>
      <c r="H224" s="204"/>
      <c r="I224" s="204"/>
      <c r="J224" s="204"/>
      <c r="K224" s="190"/>
      <c r="L224" s="190"/>
      <c r="M224" s="190"/>
      <c r="N224" s="190"/>
      <c r="O224" s="190"/>
      <c r="P224" s="190"/>
      <c r="Q224" s="196"/>
      <c r="R224" s="28"/>
    </row>
    <row r="225" spans="1:26" ht="15" customHeight="1">
      <c r="A225" s="296"/>
      <c r="B225" s="296"/>
      <c r="C225" s="296"/>
      <c r="D225" s="296"/>
      <c r="E225" s="297"/>
      <c r="F225" s="226"/>
      <c r="G225" s="204"/>
      <c r="H225" s="204"/>
      <c r="I225" s="204"/>
      <c r="J225" s="204"/>
      <c r="K225" s="190"/>
      <c r="L225" s="190"/>
      <c r="M225" s="190"/>
      <c r="N225" s="190"/>
      <c r="O225" s="190"/>
      <c r="P225" s="190"/>
      <c r="Q225" s="196"/>
      <c r="R225" s="28"/>
    </row>
    <row r="226" spans="1:26" ht="15" customHeight="1">
      <c r="A226" s="296"/>
      <c r="B226" s="296"/>
      <c r="C226" s="296"/>
      <c r="D226" s="296"/>
      <c r="E226" s="297"/>
      <c r="F226" s="226"/>
      <c r="G226" s="204"/>
      <c r="H226" s="204"/>
      <c r="I226" s="204"/>
      <c r="J226" s="204"/>
      <c r="K226" s="190"/>
      <c r="L226" s="190"/>
      <c r="M226" s="190"/>
      <c r="N226" s="190"/>
      <c r="O226" s="190"/>
      <c r="P226" s="190"/>
      <c r="Q226" s="196"/>
      <c r="R226" s="28"/>
    </row>
    <row r="227" spans="1:26" ht="15" customHeight="1">
      <c r="A227" s="296"/>
      <c r="B227" s="296"/>
      <c r="C227" s="296"/>
      <c r="D227" s="296"/>
      <c r="E227" s="297"/>
      <c r="F227" s="226"/>
      <c r="G227" s="204"/>
      <c r="H227" s="204"/>
      <c r="I227" s="204"/>
      <c r="J227" s="204"/>
      <c r="K227" s="190"/>
      <c r="L227" s="190"/>
      <c r="M227" s="190"/>
      <c r="N227" s="190"/>
      <c r="O227" s="190"/>
      <c r="P227" s="190"/>
      <c r="Q227" s="196"/>
      <c r="R227" s="28"/>
    </row>
    <row r="228" spans="1:26" ht="15" customHeight="1" thickBot="1">
      <c r="A228" s="298"/>
      <c r="B228" s="298"/>
      <c r="C228" s="298"/>
      <c r="D228" s="298"/>
      <c r="E228" s="299"/>
      <c r="F228" s="300"/>
      <c r="G228" s="301"/>
      <c r="H228" s="301"/>
      <c r="I228" s="301"/>
      <c r="J228" s="301"/>
      <c r="K228" s="302"/>
      <c r="L228" s="302"/>
      <c r="M228" s="302"/>
      <c r="N228" s="302"/>
      <c r="O228" s="302"/>
      <c r="P228" s="302"/>
      <c r="Q228" s="303"/>
      <c r="R228" s="28"/>
      <c r="Z228" s="22"/>
    </row>
    <row r="229" spans="1:26" ht="15" customHeight="1" thickTop="1"/>
    <row r="230" spans="1:26" ht="15" customHeight="1"/>
    <row r="231" spans="1:26" ht="15" customHeight="1"/>
    <row r="232" spans="1:26" ht="15.75" customHeight="1"/>
    <row r="233" spans="1:26" ht="15" customHeight="1"/>
    <row r="240" spans="1:26" ht="62.25" customHeight="1"/>
    <row r="244" ht="15" customHeight="1"/>
  </sheetData>
  <sheetProtection algorithmName="SHA-512" hashValue="Uq/GnYIfGgvudNazOx03vGb2QWtmceMel9+8cWEvN8AODQWe8zbjdSB6iiDxTvR0wZ2Bzj3Hjbt2CnvNl3x0Sg==" saltValue="Kx3E7N3Lexr+5wVOPDGTvg==" spinCount="100000" sheet="1" selectLockedCells="1"/>
  <mergeCells count="162">
    <mergeCell ref="O159:Q162"/>
    <mergeCell ref="O163:Q165"/>
    <mergeCell ref="A187:E228"/>
    <mergeCell ref="F187:J206"/>
    <mergeCell ref="K187:N190"/>
    <mergeCell ref="O187:Q190"/>
    <mergeCell ref="K191:N194"/>
    <mergeCell ref="O191:Q194"/>
    <mergeCell ref="K195:N197"/>
    <mergeCell ref="O195:Q197"/>
    <mergeCell ref="K198:N202"/>
    <mergeCell ref="O198:Q202"/>
    <mergeCell ref="K203:N206"/>
    <mergeCell ref="O203:Q206"/>
    <mergeCell ref="F207:J228"/>
    <mergeCell ref="K207:N228"/>
    <mergeCell ref="O207:Q228"/>
    <mergeCell ref="K178:N183"/>
    <mergeCell ref="O178:Q183"/>
    <mergeCell ref="K184:N186"/>
    <mergeCell ref="F184:J186"/>
    <mergeCell ref="O184:Q186"/>
    <mergeCell ref="A178:E186"/>
    <mergeCell ref="F178:J183"/>
    <mergeCell ref="A112:E132"/>
    <mergeCell ref="A133:E158"/>
    <mergeCell ref="A159:E177"/>
    <mergeCell ref="F133:J134"/>
    <mergeCell ref="F135:J137"/>
    <mergeCell ref="F138:J143"/>
    <mergeCell ref="F144:J158"/>
    <mergeCell ref="F112:J117"/>
    <mergeCell ref="F118:J123"/>
    <mergeCell ref="F124:J132"/>
    <mergeCell ref="F159:J165"/>
    <mergeCell ref="F166:J171"/>
    <mergeCell ref="F172:J177"/>
    <mergeCell ref="F111:J111"/>
    <mergeCell ref="K111:N111"/>
    <mergeCell ref="O111:Q111"/>
    <mergeCell ref="K133:N134"/>
    <mergeCell ref="O133:Q134"/>
    <mergeCell ref="K144:N158"/>
    <mergeCell ref="O144:Q158"/>
    <mergeCell ref="K112:N112"/>
    <mergeCell ref="K117:N117"/>
    <mergeCell ref="O124:Q132"/>
    <mergeCell ref="K124:N132"/>
    <mergeCell ref="O135:Q137"/>
    <mergeCell ref="K135:N137"/>
    <mergeCell ref="K138:N138"/>
    <mergeCell ref="K139:N139"/>
    <mergeCell ref="K140:N140"/>
    <mergeCell ref="K141:N141"/>
    <mergeCell ref="K142:N143"/>
    <mergeCell ref="O138:Q138"/>
    <mergeCell ref="O139:Q139"/>
    <mergeCell ref="O140:Q140"/>
    <mergeCell ref="O141:Q141"/>
    <mergeCell ref="O142:Q143"/>
    <mergeCell ref="K166:N171"/>
    <mergeCell ref="K172:N177"/>
    <mergeCell ref="O166:Q171"/>
    <mergeCell ref="O172:Q177"/>
    <mergeCell ref="K159:N162"/>
    <mergeCell ref="K163:N165"/>
    <mergeCell ref="F79:J106"/>
    <mergeCell ref="K79:N79"/>
    <mergeCell ref="O79:Q79"/>
    <mergeCell ref="K80:N83"/>
    <mergeCell ref="O80:Q83"/>
    <mergeCell ref="K84:N85"/>
    <mergeCell ref="O84:Q85"/>
    <mergeCell ref="F107:J110"/>
    <mergeCell ref="K107:N108"/>
    <mergeCell ref="O107:Q108"/>
    <mergeCell ref="K109:N110"/>
    <mergeCell ref="O109:Q110"/>
    <mergeCell ref="K118:N118"/>
    <mergeCell ref="O118:Q118"/>
    <mergeCell ref="O119:Q119"/>
    <mergeCell ref="O120:Q120"/>
    <mergeCell ref="O121:Q121"/>
    <mergeCell ref="O122:Q123"/>
    <mergeCell ref="F29:J41"/>
    <mergeCell ref="O29:Q29"/>
    <mergeCell ref="O30:Q30"/>
    <mergeCell ref="K29:N29"/>
    <mergeCell ref="K30:N30"/>
    <mergeCell ref="F45:J59"/>
    <mergeCell ref="A2:E63"/>
    <mergeCell ref="A64:E111"/>
    <mergeCell ref="F64:J67"/>
    <mergeCell ref="K64:N65"/>
    <mergeCell ref="O64:Q65"/>
    <mergeCell ref="K66:N67"/>
    <mergeCell ref="O66:Q67"/>
    <mergeCell ref="F60:J60"/>
    <mergeCell ref="K60:N60"/>
    <mergeCell ref="O60:Q60"/>
    <mergeCell ref="K51:N51"/>
    <mergeCell ref="O51:Q51"/>
    <mergeCell ref="K52:N54"/>
    <mergeCell ref="O52:Q54"/>
    <mergeCell ref="K55:N59"/>
    <mergeCell ref="O55:Q59"/>
    <mergeCell ref="F42:J44"/>
    <mergeCell ref="F68:J78"/>
    <mergeCell ref="O31:Q41"/>
    <mergeCell ref="K31:N41"/>
    <mergeCell ref="K42:N42"/>
    <mergeCell ref="K43:N44"/>
    <mergeCell ref="O42:Q42"/>
    <mergeCell ref="O43:Q44"/>
    <mergeCell ref="K45:N47"/>
    <mergeCell ref="O45:Q47"/>
    <mergeCell ref="K48:N50"/>
    <mergeCell ref="O48:Q50"/>
    <mergeCell ref="O17:Q21"/>
    <mergeCell ref="K22:N24"/>
    <mergeCell ref="O22:Q24"/>
    <mergeCell ref="K25:N25"/>
    <mergeCell ref="O25:Q25"/>
    <mergeCell ref="K26:N26"/>
    <mergeCell ref="O26:Q26"/>
    <mergeCell ref="K27:N27"/>
    <mergeCell ref="O27:Q27"/>
    <mergeCell ref="F61:J63"/>
    <mergeCell ref="O86:Q106"/>
    <mergeCell ref="K86:N106"/>
    <mergeCell ref="K113:N113"/>
    <mergeCell ref="O112:Q112"/>
    <mergeCell ref="O113:Q113"/>
    <mergeCell ref="K114:N115"/>
    <mergeCell ref="O114:Q115"/>
    <mergeCell ref="A1:E1"/>
    <mergeCell ref="F1:J1"/>
    <mergeCell ref="K1:N1"/>
    <mergeCell ref="O1:Q1"/>
    <mergeCell ref="K2:N2"/>
    <mergeCell ref="O2:Q2"/>
    <mergeCell ref="F4:J16"/>
    <mergeCell ref="K4:N4"/>
    <mergeCell ref="O4:Q4"/>
    <mergeCell ref="K5:N16"/>
    <mergeCell ref="O5:Q16"/>
    <mergeCell ref="F2:J3"/>
    <mergeCell ref="K3:N3"/>
    <mergeCell ref="O3:Q3"/>
    <mergeCell ref="F17:J28"/>
    <mergeCell ref="K17:N21"/>
    <mergeCell ref="O61:Q63"/>
    <mergeCell ref="K61:N63"/>
    <mergeCell ref="K68:N78"/>
    <mergeCell ref="O68:Q78"/>
    <mergeCell ref="K116:N116"/>
    <mergeCell ref="O116:Q116"/>
    <mergeCell ref="O117:Q117"/>
    <mergeCell ref="K122:N123"/>
    <mergeCell ref="K121:N121"/>
    <mergeCell ref="K120:N120"/>
    <mergeCell ref="K119:N11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480D-7364-40FB-B7CD-0F63E70C5F04}">
  <dimension ref="A1:O502"/>
  <sheetViews>
    <sheetView workbookViewId="0">
      <selection activeCell="N21" sqref="N21"/>
    </sheetView>
  </sheetViews>
  <sheetFormatPr defaultColWidth="9.140625" defaultRowHeight="15"/>
  <cols>
    <col min="1" max="1" width="38.5703125" style="118" customWidth="1"/>
    <col min="2" max="2" width="40.5703125" style="118" customWidth="1"/>
    <col min="3" max="3" width="42.28515625" style="118" customWidth="1"/>
    <col min="4" max="4" width="9.140625" style="118"/>
    <col min="5" max="5" width="26.28515625" style="121" customWidth="1"/>
    <col min="6" max="6" width="30.7109375" style="121" customWidth="1"/>
    <col min="7" max="7" width="22.28515625" style="121" customWidth="1"/>
    <col min="8" max="8" width="28.5703125" style="118" customWidth="1"/>
    <col min="9" max="9" width="27.7109375" style="121" customWidth="1"/>
    <col min="10" max="10" width="44" style="121" customWidth="1"/>
    <col min="11" max="11" width="9.140625" style="121"/>
    <col min="12" max="12" width="21.42578125" style="121" customWidth="1"/>
    <col min="13" max="13" width="22.28515625" style="121" customWidth="1"/>
    <col min="14" max="14" width="28.28515625" style="121" customWidth="1"/>
    <col min="15" max="15" width="24.5703125" style="121" customWidth="1"/>
    <col min="16" max="16384" width="9.140625" style="121"/>
  </cols>
  <sheetData>
    <row r="1" spans="1:15" ht="18.75">
      <c r="A1" s="117" t="s">
        <v>0</v>
      </c>
      <c r="B1" s="117" t="s">
        <v>1</v>
      </c>
      <c r="C1" s="117" t="s">
        <v>16</v>
      </c>
      <c r="D1" s="117" t="s">
        <v>114</v>
      </c>
      <c r="E1" s="117" t="s">
        <v>18</v>
      </c>
      <c r="F1" s="117" t="s">
        <v>25</v>
      </c>
      <c r="G1" s="117" t="s">
        <v>113</v>
      </c>
      <c r="H1" s="117" t="s">
        <v>672</v>
      </c>
      <c r="I1" s="117" t="s">
        <v>673</v>
      </c>
      <c r="J1" s="117" t="s">
        <v>674</v>
      </c>
      <c r="L1" s="310" t="s">
        <v>675</v>
      </c>
      <c r="M1" s="310"/>
      <c r="N1" s="310"/>
      <c r="O1" s="310"/>
    </row>
    <row r="2" spans="1:15">
      <c r="A2" s="119" cm="1">
        <f t="array" aca="1" ref="A2" ca="1">INDIRECT("A5!A" &amp; (ROW(A2) +2))</f>
        <v>0</v>
      </c>
      <c r="B2" s="119" cm="1">
        <f t="array" aca="1" ref="B2" ca="1">INDIRECT("A5!B" &amp; (ROW(B2) + 2))</f>
        <v>0</v>
      </c>
      <c r="C2" s="119" cm="1">
        <f t="array" aca="1" ref="C2" ca="1">INDIRECT("A5!C" &amp; (ROW(C2) + 2))</f>
        <v>0</v>
      </c>
      <c r="D2" s="119" cm="1">
        <f t="array" aca="1" ref="D2" ca="1">INDIRECT("A5!N"&amp;(ROW(D2)+2))</f>
        <v>0</v>
      </c>
      <c r="E2" s="123">
        <f ca="1">F2+G2</f>
        <v>0</v>
      </c>
      <c r="F2" s="123" cm="1">
        <f t="array" aca="1" ref="F2" ca="1">INDIRECT("A5!L" &amp;  (ROW(F2) + 2))</f>
        <v>0</v>
      </c>
      <c r="G2" s="123" cm="1">
        <f t="array" aca="1" ref="G2" ca="1">INDIRECT("A5!M" &amp;  (ROW(G2) + 2))</f>
        <v>0</v>
      </c>
      <c r="H2" s="119"/>
      <c r="I2" s="123">
        <f ca="1">E2/100*H2</f>
        <v>0</v>
      </c>
      <c r="J2" s="122"/>
      <c r="L2" s="122"/>
      <c r="M2" s="124" t="s">
        <v>676</v>
      </c>
      <c r="N2" s="124" t="s">
        <v>25</v>
      </c>
      <c r="O2" s="119" t="s">
        <v>677</v>
      </c>
    </row>
    <row r="3" spans="1:15">
      <c r="A3" s="119" cm="1">
        <f t="array" aca="1" ref="A3" ca="1">INDIRECT("A5!A" &amp; (ROW(A3) +2))</f>
        <v>0</v>
      </c>
      <c r="B3" s="119" cm="1">
        <f t="array" aca="1" ref="B3" ca="1">INDIRECT("A5!B" &amp; (ROW(B3) + 2))</f>
        <v>0</v>
      </c>
      <c r="C3" s="119" cm="1">
        <f t="array" aca="1" ref="C3" ca="1">INDIRECT("A5!C" &amp; (ROW(C3) + 2))</f>
        <v>0</v>
      </c>
      <c r="D3" s="119" cm="1">
        <f t="array" aca="1" ref="D3" ca="1">INDIRECT("A5!N"&amp;(ROW(D3)+2))</f>
        <v>0</v>
      </c>
      <c r="E3" s="123">
        <f t="shared" ref="E3:E66" ca="1" si="0">F3+G3</f>
        <v>0</v>
      </c>
      <c r="F3" s="123" cm="1">
        <f t="array" aca="1" ref="F3" ca="1">INDIRECT("A5!L" &amp;  (ROW(F3) + 2))</f>
        <v>0</v>
      </c>
      <c r="G3" s="123" cm="1">
        <f t="array" aca="1" ref="G3" ca="1">INDIRECT("A5!M" &amp;  (ROW(G3) + 2))</f>
        <v>0</v>
      </c>
      <c r="H3" s="119"/>
      <c r="I3" s="123">
        <f t="shared" ref="I3:I66" ca="1" si="1">E3/100*H3</f>
        <v>0</v>
      </c>
      <c r="J3" s="122"/>
      <c r="L3" s="122"/>
      <c r="M3" s="123">
        <f ca="1">SUM(E2:E502)</f>
        <v>0</v>
      </c>
      <c r="N3" s="123">
        <f ca="1">SUM(F2:F502)</f>
        <v>0</v>
      </c>
      <c r="O3" s="123">
        <f ca="1">SUM(I2:I502)</f>
        <v>0</v>
      </c>
    </row>
    <row r="4" spans="1:15">
      <c r="A4" s="119" cm="1">
        <f t="array" aca="1" ref="A4" ca="1">INDIRECT("A5!A" &amp; (ROW(A4) +2))</f>
        <v>0</v>
      </c>
      <c r="B4" s="119" cm="1">
        <f t="array" aca="1" ref="B4" ca="1">INDIRECT("A5!B" &amp; (ROW(B4) + 2))</f>
        <v>0</v>
      </c>
      <c r="C4" s="119" cm="1">
        <f t="array" aca="1" ref="C4" ca="1">INDIRECT("A5!C" &amp; (ROW(C4) + 2))</f>
        <v>0</v>
      </c>
      <c r="D4" s="119" cm="1">
        <f t="array" aca="1" ref="D4" ca="1">INDIRECT("A5!N"&amp;(ROW(D4)+2))</f>
        <v>0</v>
      </c>
      <c r="E4" s="123">
        <f t="shared" ca="1" si="0"/>
        <v>0</v>
      </c>
      <c r="F4" s="123" cm="1">
        <f t="array" aca="1" ref="F4" ca="1">INDIRECT("A5!L" &amp;  (ROW(F4) + 2))</f>
        <v>0</v>
      </c>
      <c r="G4" s="123" cm="1">
        <f t="array" aca="1" ref="G4" ca="1">INDIRECT("A5!M" &amp;  (ROW(G4) + 2))</f>
        <v>0</v>
      </c>
      <c r="H4" s="119"/>
      <c r="I4" s="123">
        <f t="shared" ca="1" si="1"/>
        <v>0</v>
      </c>
      <c r="J4" s="122"/>
      <c r="L4" s="125" t="s">
        <v>678</v>
      </c>
      <c r="M4" s="57">
        <f>SUM('A6'!C3:C9)</f>
        <v>0</v>
      </c>
      <c r="N4" s="122"/>
      <c r="O4" s="122"/>
    </row>
    <row r="5" spans="1:15">
      <c r="A5" s="119" cm="1">
        <f t="array" aca="1" ref="A5" ca="1">INDIRECT("A5!A" &amp; (ROW(A5) +2))</f>
        <v>0</v>
      </c>
      <c r="B5" s="119" cm="1">
        <f t="array" aca="1" ref="B5" ca="1">INDIRECT("A5!B" &amp; (ROW(B5) + 2))</f>
        <v>0</v>
      </c>
      <c r="C5" s="119" cm="1">
        <f t="array" aca="1" ref="C5" ca="1">INDIRECT("A5!C" &amp; (ROW(C5) + 2))</f>
        <v>0</v>
      </c>
      <c r="D5" s="119" cm="1">
        <f t="array" aca="1" ref="D5" ca="1">INDIRECT("A5!N"&amp;(ROW(D5)+2))</f>
        <v>0</v>
      </c>
      <c r="E5" s="123">
        <f t="shared" ca="1" si="0"/>
        <v>0</v>
      </c>
      <c r="F5" s="123" cm="1">
        <f t="array" aca="1" ref="F5" ca="1">INDIRECT("A5!L" &amp;  (ROW(F5) + 2))</f>
        <v>0</v>
      </c>
      <c r="G5" s="123" cm="1">
        <f t="array" aca="1" ref="G5" ca="1">INDIRECT("A5!M" &amp;  (ROW(G5) + 2))</f>
        <v>0</v>
      </c>
      <c r="H5" s="119"/>
      <c r="I5" s="123">
        <f t="shared" ca="1" si="1"/>
        <v>0</v>
      </c>
      <c r="J5" s="122"/>
      <c r="L5" s="125" t="s">
        <v>679</v>
      </c>
      <c r="M5" s="123">
        <f>SUM('A6'!D3:D9)</f>
        <v>0</v>
      </c>
      <c r="N5" s="122"/>
      <c r="O5" s="122"/>
    </row>
    <row r="6" spans="1:15">
      <c r="A6" s="119" cm="1">
        <f t="array" aca="1" ref="A6" ca="1">INDIRECT("A5!A" &amp; (ROW(A6) +2))</f>
        <v>0</v>
      </c>
      <c r="B6" s="119" cm="1">
        <f t="array" aca="1" ref="B6" ca="1">INDIRECT("A5!B" &amp; (ROW(B6) + 2))</f>
        <v>0</v>
      </c>
      <c r="C6" s="119" cm="1">
        <f t="array" aca="1" ref="C6" ca="1">INDIRECT("A5!C" &amp; (ROW(C6) + 2))</f>
        <v>0</v>
      </c>
      <c r="D6" s="119" cm="1">
        <f t="array" aca="1" ref="D6" ca="1">INDIRECT("A5!N"&amp;(ROW(D6)+2))</f>
        <v>0</v>
      </c>
      <c r="E6" s="123">
        <f t="shared" ca="1" si="0"/>
        <v>0</v>
      </c>
      <c r="F6" s="123" cm="1">
        <f t="array" aca="1" ref="F6" ca="1">INDIRECT("A5!L" &amp;  (ROW(F6) + 2))</f>
        <v>0</v>
      </c>
      <c r="G6" s="123" cm="1">
        <f t="array" aca="1" ref="G6" ca="1">INDIRECT("A5!M" &amp;  (ROW(G6) + 2))</f>
        <v>0</v>
      </c>
      <c r="H6" s="119"/>
      <c r="I6" s="123">
        <f t="shared" ca="1" si="1"/>
        <v>0</v>
      </c>
      <c r="J6" s="122"/>
    </row>
    <row r="7" spans="1:15">
      <c r="A7" s="119" cm="1">
        <f t="array" aca="1" ref="A7" ca="1">INDIRECT("A5!A" &amp; (ROW(A7) +2))</f>
        <v>0</v>
      </c>
      <c r="B7" s="119" cm="1">
        <f t="array" aca="1" ref="B7" ca="1">INDIRECT("A5!B" &amp; (ROW(B7) + 2))</f>
        <v>0</v>
      </c>
      <c r="C7" s="119" cm="1">
        <f t="array" aca="1" ref="C7" ca="1">INDIRECT("A5!C" &amp; (ROW(C7) + 2))</f>
        <v>0</v>
      </c>
      <c r="D7" s="119" cm="1">
        <f t="array" aca="1" ref="D7" ca="1">INDIRECT("A5!N"&amp;(ROW(D7)+2))</f>
        <v>0</v>
      </c>
      <c r="E7" s="123">
        <f t="shared" ca="1" si="0"/>
        <v>0</v>
      </c>
      <c r="F7" s="123" cm="1">
        <f t="array" aca="1" ref="F7" ca="1">INDIRECT("A5!L" &amp;  (ROW(F7) + 2))</f>
        <v>0</v>
      </c>
      <c r="G7" s="123" cm="1">
        <f t="array" aca="1" ref="G7" ca="1">INDIRECT("A5!M" &amp;  (ROW(G7) + 2))</f>
        <v>0</v>
      </c>
      <c r="H7" s="119"/>
      <c r="I7" s="123">
        <f t="shared" ca="1" si="1"/>
        <v>0</v>
      </c>
      <c r="J7" s="122"/>
    </row>
    <row r="8" spans="1:15">
      <c r="A8" s="119" cm="1">
        <f t="array" aca="1" ref="A8" ca="1">INDIRECT("A5!A" &amp; (ROW(A8) +2))</f>
        <v>0</v>
      </c>
      <c r="B8" s="119" cm="1">
        <f t="array" aca="1" ref="B8" ca="1">INDIRECT("A5!B" &amp; (ROW(B8) + 2))</f>
        <v>0</v>
      </c>
      <c r="C8" s="119" cm="1">
        <f t="array" aca="1" ref="C8" ca="1">INDIRECT("A5!C" &amp; (ROW(C8) + 2))</f>
        <v>0</v>
      </c>
      <c r="D8" s="119" cm="1">
        <f t="array" aca="1" ref="D8" ca="1">INDIRECT("A5!N"&amp;(ROW(D8)+2))</f>
        <v>0</v>
      </c>
      <c r="E8" s="123">
        <f t="shared" ca="1" si="0"/>
        <v>0</v>
      </c>
      <c r="F8" s="123" cm="1">
        <f t="array" aca="1" ref="F8" ca="1">INDIRECT("A5!L" &amp;  (ROW(F8) + 2))</f>
        <v>0</v>
      </c>
      <c r="G8" s="123" cm="1">
        <f t="array" aca="1" ref="G8" ca="1">INDIRECT("A5!M" &amp;  (ROW(G8) + 2))</f>
        <v>0</v>
      </c>
      <c r="H8" s="119"/>
      <c r="I8" s="123">
        <f t="shared" ca="1" si="1"/>
        <v>0</v>
      </c>
      <c r="J8" s="122"/>
      <c r="N8" s="118" t="s">
        <v>680</v>
      </c>
    </row>
    <row r="9" spans="1:15">
      <c r="A9" s="119" cm="1">
        <f t="array" aca="1" ref="A9" ca="1">INDIRECT("A5!A" &amp; (ROW(A9) +2))</f>
        <v>0</v>
      </c>
      <c r="B9" s="119" cm="1">
        <f t="array" aca="1" ref="B9" ca="1">INDIRECT("A5!B" &amp; (ROW(B9) + 2))</f>
        <v>0</v>
      </c>
      <c r="C9" s="119" cm="1">
        <f t="array" aca="1" ref="C9" ca="1">INDIRECT("A5!C" &amp; (ROW(C9) + 2))</f>
        <v>0</v>
      </c>
      <c r="D9" s="119" cm="1">
        <f t="array" aca="1" ref="D9" ca="1">INDIRECT("A5!N"&amp;(ROW(D9)+2))</f>
        <v>0</v>
      </c>
      <c r="E9" s="123">
        <f t="shared" ca="1" si="0"/>
        <v>0</v>
      </c>
      <c r="F9" s="123" cm="1">
        <f t="array" aca="1" ref="F9" ca="1">INDIRECT("A5!L" &amp;  (ROW(F9) + 2))</f>
        <v>0</v>
      </c>
      <c r="G9" s="123" cm="1">
        <f t="array" aca="1" ref="G9" ca="1">INDIRECT("A5!M" &amp;  (ROW(G9) + 2))</f>
        <v>0</v>
      </c>
      <c r="H9" s="119"/>
      <c r="I9" s="123">
        <f t="shared" ca="1" si="1"/>
        <v>0</v>
      </c>
      <c r="J9" s="122"/>
      <c r="N9" s="118" t="s">
        <v>681</v>
      </c>
    </row>
    <row r="10" spans="1:15">
      <c r="A10" s="119" cm="1">
        <f t="array" aca="1" ref="A10" ca="1">INDIRECT("A5!A" &amp; (ROW(A10) +2))</f>
        <v>0</v>
      </c>
      <c r="B10" s="119" cm="1">
        <f t="array" aca="1" ref="B10" ca="1">INDIRECT("A5!B" &amp; (ROW(B10) + 2))</f>
        <v>0</v>
      </c>
      <c r="C10" s="119" cm="1">
        <f t="array" aca="1" ref="C10" ca="1">INDIRECT("A5!C" &amp; (ROW(C10) + 2))</f>
        <v>0</v>
      </c>
      <c r="D10" s="119" cm="1">
        <f t="array" aca="1" ref="D10" ca="1">INDIRECT("A5!N"&amp;(ROW(D10)+2))</f>
        <v>0</v>
      </c>
      <c r="E10" s="123">
        <f t="shared" ca="1" si="0"/>
        <v>0</v>
      </c>
      <c r="F10" s="123" cm="1">
        <f t="array" aca="1" ref="F10" ca="1">INDIRECT("A5!L" &amp;  (ROW(F10) + 2))</f>
        <v>0</v>
      </c>
      <c r="G10" s="123" cm="1">
        <f t="array" aca="1" ref="G10" ca="1">INDIRECT("A5!M" &amp;  (ROW(G10) + 2))</f>
        <v>0</v>
      </c>
      <c r="H10" s="119"/>
      <c r="I10" s="123">
        <f t="shared" ca="1" si="1"/>
        <v>0</v>
      </c>
      <c r="J10" s="122"/>
    </row>
    <row r="11" spans="1:15">
      <c r="A11" s="119" cm="1">
        <f t="array" aca="1" ref="A11" ca="1">INDIRECT("A5!A" &amp; (ROW(A11) +2))</f>
        <v>0</v>
      </c>
      <c r="B11" s="119" cm="1">
        <f t="array" aca="1" ref="B11" ca="1">INDIRECT("A5!B" &amp; (ROW(B11) + 2))</f>
        <v>0</v>
      </c>
      <c r="C11" s="119" cm="1">
        <f t="array" aca="1" ref="C11" ca="1">INDIRECT("A5!C" &amp; (ROW(C11) + 2))</f>
        <v>0</v>
      </c>
      <c r="D11" s="119" cm="1">
        <f t="array" aca="1" ref="D11" ca="1">INDIRECT("A5!N"&amp;(ROW(D11)+2))</f>
        <v>0</v>
      </c>
      <c r="E11" s="123">
        <f t="shared" ca="1" si="0"/>
        <v>0</v>
      </c>
      <c r="F11" s="123" cm="1">
        <f t="array" aca="1" ref="F11" ca="1">INDIRECT("A5!L" &amp;  (ROW(F11) + 2))</f>
        <v>0</v>
      </c>
      <c r="G11" s="123" cm="1">
        <f t="array" aca="1" ref="G11" ca="1">INDIRECT("A5!M" &amp;  (ROW(G11) + 2))</f>
        <v>0</v>
      </c>
      <c r="H11" s="119"/>
      <c r="I11" s="123">
        <f t="shared" ca="1" si="1"/>
        <v>0</v>
      </c>
      <c r="J11" s="122"/>
    </row>
    <row r="12" spans="1:15">
      <c r="A12" s="119" cm="1">
        <f t="array" aca="1" ref="A12" ca="1">INDIRECT("A5!A" &amp; (ROW(A12) +2))</f>
        <v>0</v>
      </c>
      <c r="B12" s="119" cm="1">
        <f t="array" aca="1" ref="B12" ca="1">INDIRECT("A5!B" &amp; (ROW(B12) + 2))</f>
        <v>0</v>
      </c>
      <c r="C12" s="119" cm="1">
        <f t="array" aca="1" ref="C12" ca="1">INDIRECT("A5!C" &amp; (ROW(C12) + 2))</f>
        <v>0</v>
      </c>
      <c r="D12" s="119" cm="1">
        <f t="array" aca="1" ref="D12" ca="1">INDIRECT("A5!N"&amp;(ROW(D12)+2))</f>
        <v>0</v>
      </c>
      <c r="E12" s="123">
        <f t="shared" ca="1" si="0"/>
        <v>0</v>
      </c>
      <c r="F12" s="123" cm="1">
        <f t="array" aca="1" ref="F12" ca="1">INDIRECT("A5!L" &amp;  (ROW(F12) + 2))</f>
        <v>0</v>
      </c>
      <c r="G12" s="123" cm="1">
        <f t="array" aca="1" ref="G12" ca="1">INDIRECT("A5!M" &amp;  (ROW(G12) + 2))</f>
        <v>0</v>
      </c>
      <c r="H12" s="119"/>
      <c r="I12" s="123">
        <f t="shared" ca="1" si="1"/>
        <v>0</v>
      </c>
      <c r="J12" s="122"/>
    </row>
    <row r="13" spans="1:15">
      <c r="A13" s="119" cm="1">
        <f t="array" aca="1" ref="A13" ca="1">INDIRECT("A5!A" &amp; (ROW(A13) +2))</f>
        <v>0</v>
      </c>
      <c r="B13" s="119" cm="1">
        <f t="array" aca="1" ref="B13" ca="1">INDIRECT("A5!B" &amp; (ROW(B13) + 2))</f>
        <v>0</v>
      </c>
      <c r="C13" s="119" cm="1">
        <f t="array" aca="1" ref="C13" ca="1">INDIRECT("A5!C" &amp; (ROW(C13) + 2))</f>
        <v>0</v>
      </c>
      <c r="D13" s="119" cm="1">
        <f t="array" aca="1" ref="D13" ca="1">INDIRECT("A5!N"&amp;(ROW(D13)+2))</f>
        <v>0</v>
      </c>
      <c r="E13" s="123">
        <f t="shared" ca="1" si="0"/>
        <v>0</v>
      </c>
      <c r="F13" s="123" cm="1">
        <f t="array" aca="1" ref="F13" ca="1">INDIRECT("A5!L" &amp;  (ROW(F13) + 2))</f>
        <v>0</v>
      </c>
      <c r="G13" s="123" cm="1">
        <f t="array" aca="1" ref="G13" ca="1">INDIRECT("A5!M" &amp;  (ROW(G13) + 2))</f>
        <v>0</v>
      </c>
      <c r="H13" s="119"/>
      <c r="I13" s="123">
        <f t="shared" ca="1" si="1"/>
        <v>0</v>
      </c>
      <c r="J13" s="122"/>
    </row>
    <row r="14" spans="1:15">
      <c r="A14" s="119" cm="1">
        <f t="array" aca="1" ref="A14" ca="1">INDIRECT("A5!A" &amp; (ROW(A14) +2))</f>
        <v>0</v>
      </c>
      <c r="B14" s="119" cm="1">
        <f t="array" aca="1" ref="B14" ca="1">INDIRECT("A5!B" &amp; (ROW(B14) + 2))</f>
        <v>0</v>
      </c>
      <c r="C14" s="119" cm="1">
        <f t="array" aca="1" ref="C14" ca="1">INDIRECT("A5!C" &amp; (ROW(C14) + 2))</f>
        <v>0</v>
      </c>
      <c r="D14" s="119" cm="1">
        <f t="array" aca="1" ref="D14" ca="1">INDIRECT("A5!N"&amp;(ROW(D14)+2))</f>
        <v>0</v>
      </c>
      <c r="E14" s="123">
        <f t="shared" ca="1" si="0"/>
        <v>0</v>
      </c>
      <c r="F14" s="123" cm="1">
        <f t="array" aca="1" ref="F14" ca="1">INDIRECT("A5!L" &amp;  (ROW(F14) + 2))</f>
        <v>0</v>
      </c>
      <c r="G14" s="123" cm="1">
        <f t="array" aca="1" ref="G14" ca="1">INDIRECT("A5!M" &amp;  (ROW(G14) + 2))</f>
        <v>0</v>
      </c>
      <c r="H14" s="119"/>
      <c r="I14" s="123">
        <f t="shared" ca="1" si="1"/>
        <v>0</v>
      </c>
      <c r="J14" s="122"/>
    </row>
    <row r="15" spans="1:15">
      <c r="A15" s="119" cm="1">
        <f t="array" aca="1" ref="A15" ca="1">INDIRECT("A5!A" &amp; (ROW(A15) +2))</f>
        <v>0</v>
      </c>
      <c r="B15" s="119" cm="1">
        <f t="array" aca="1" ref="B15" ca="1">INDIRECT("A5!B" &amp; (ROW(B15) + 2))</f>
        <v>0</v>
      </c>
      <c r="C15" s="119" cm="1">
        <f t="array" aca="1" ref="C15" ca="1">INDIRECT("A5!C" &amp; (ROW(C15) + 2))</f>
        <v>0</v>
      </c>
      <c r="D15" s="119" cm="1">
        <f t="array" aca="1" ref="D15" ca="1">INDIRECT("A5!N"&amp;(ROW(D15)+2))</f>
        <v>0</v>
      </c>
      <c r="E15" s="123">
        <f t="shared" ca="1" si="0"/>
        <v>0</v>
      </c>
      <c r="F15" s="123" cm="1">
        <f t="array" aca="1" ref="F15" ca="1">INDIRECT("A5!L" &amp;  (ROW(F15) + 2))</f>
        <v>0</v>
      </c>
      <c r="G15" s="123" cm="1">
        <f t="array" aca="1" ref="G15" ca="1">INDIRECT("A5!M" &amp;  (ROW(G15) + 2))</f>
        <v>0</v>
      </c>
      <c r="H15" s="119"/>
      <c r="I15" s="123">
        <f t="shared" ca="1" si="1"/>
        <v>0</v>
      </c>
      <c r="J15" s="122"/>
    </row>
    <row r="16" spans="1:15">
      <c r="A16" s="119" cm="1">
        <f t="array" aca="1" ref="A16" ca="1">INDIRECT("A5!A" &amp; (ROW(A16) +2))</f>
        <v>0</v>
      </c>
      <c r="B16" s="119" cm="1">
        <f t="array" aca="1" ref="B16" ca="1">INDIRECT("A5!B" &amp; (ROW(B16) + 2))</f>
        <v>0</v>
      </c>
      <c r="C16" s="119" cm="1">
        <f t="array" aca="1" ref="C16" ca="1">INDIRECT("A5!C" &amp; (ROW(C16) + 2))</f>
        <v>0</v>
      </c>
      <c r="D16" s="119" cm="1">
        <f t="array" aca="1" ref="D16" ca="1">INDIRECT("A5!N"&amp;(ROW(D16)+2))</f>
        <v>0</v>
      </c>
      <c r="E16" s="123">
        <f t="shared" ca="1" si="0"/>
        <v>0</v>
      </c>
      <c r="F16" s="123" cm="1">
        <f t="array" aca="1" ref="F16" ca="1">INDIRECT("A5!L" &amp;  (ROW(F16) + 2))</f>
        <v>0</v>
      </c>
      <c r="G16" s="123" cm="1">
        <f t="array" aca="1" ref="G16" ca="1">INDIRECT("A5!M" &amp;  (ROW(G16) + 2))</f>
        <v>0</v>
      </c>
      <c r="H16" s="119"/>
      <c r="I16" s="123">
        <f t="shared" ca="1" si="1"/>
        <v>0</v>
      </c>
      <c r="J16" s="122"/>
    </row>
    <row r="17" spans="1:10">
      <c r="A17" s="119" cm="1">
        <f t="array" aca="1" ref="A17" ca="1">INDIRECT("A5!A" &amp; (ROW(A17) +2))</f>
        <v>0</v>
      </c>
      <c r="B17" s="119" cm="1">
        <f t="array" aca="1" ref="B17" ca="1">INDIRECT("A5!B" &amp; (ROW(B17) + 2))</f>
        <v>0</v>
      </c>
      <c r="C17" s="119" cm="1">
        <f t="array" aca="1" ref="C17" ca="1">INDIRECT("A5!C" &amp; (ROW(C17) + 2))</f>
        <v>0</v>
      </c>
      <c r="D17" s="119" cm="1">
        <f t="array" aca="1" ref="D17" ca="1">INDIRECT("A5!N"&amp;(ROW(D17)+2))</f>
        <v>0</v>
      </c>
      <c r="E17" s="123">
        <f t="shared" ca="1" si="0"/>
        <v>0</v>
      </c>
      <c r="F17" s="123" cm="1">
        <f t="array" aca="1" ref="F17" ca="1">INDIRECT("A5!L" &amp;  (ROW(F17) + 2))</f>
        <v>0</v>
      </c>
      <c r="G17" s="123" cm="1">
        <f t="array" aca="1" ref="G17" ca="1">INDIRECT("A5!M" &amp;  (ROW(G17) + 2))</f>
        <v>0</v>
      </c>
      <c r="H17" s="119"/>
      <c r="I17" s="123">
        <f t="shared" ca="1" si="1"/>
        <v>0</v>
      </c>
      <c r="J17" s="122"/>
    </row>
    <row r="18" spans="1:10">
      <c r="A18" s="119" cm="1">
        <f t="array" aca="1" ref="A18" ca="1">INDIRECT("A5!A" &amp; (ROW(A18) +2))</f>
        <v>0</v>
      </c>
      <c r="B18" s="119" cm="1">
        <f t="array" aca="1" ref="B18" ca="1">INDIRECT("A5!B" &amp; (ROW(B18) + 2))</f>
        <v>0</v>
      </c>
      <c r="C18" s="119" cm="1">
        <f t="array" aca="1" ref="C18" ca="1">INDIRECT("A5!C" &amp; (ROW(C18) + 2))</f>
        <v>0</v>
      </c>
      <c r="D18" s="119" cm="1">
        <f t="array" aca="1" ref="D18" ca="1">INDIRECT("A5!N"&amp;(ROW(D18)+2))</f>
        <v>0</v>
      </c>
      <c r="E18" s="123">
        <f t="shared" ca="1" si="0"/>
        <v>0</v>
      </c>
      <c r="F18" s="123" cm="1">
        <f t="array" aca="1" ref="F18" ca="1">INDIRECT("A5!L" &amp;  (ROW(F18) + 2))</f>
        <v>0</v>
      </c>
      <c r="G18" s="123" cm="1">
        <f t="array" aca="1" ref="G18" ca="1">INDIRECT("A5!M" &amp;  (ROW(G18) + 2))</f>
        <v>0</v>
      </c>
      <c r="H18" s="119"/>
      <c r="I18" s="123">
        <f t="shared" ca="1" si="1"/>
        <v>0</v>
      </c>
      <c r="J18" s="122"/>
    </row>
    <row r="19" spans="1:10">
      <c r="A19" s="119" cm="1">
        <f t="array" aca="1" ref="A19" ca="1">INDIRECT("A5!A" &amp; (ROW(A19) +2))</f>
        <v>0</v>
      </c>
      <c r="B19" s="119" cm="1">
        <f t="array" aca="1" ref="B19" ca="1">INDIRECT("A5!B" &amp; (ROW(B19) + 2))</f>
        <v>0</v>
      </c>
      <c r="C19" s="119" cm="1">
        <f t="array" aca="1" ref="C19" ca="1">INDIRECT("A5!C" &amp; (ROW(C19) + 2))</f>
        <v>0</v>
      </c>
      <c r="D19" s="119" cm="1">
        <f t="array" aca="1" ref="D19" ca="1">INDIRECT("A5!N"&amp;(ROW(D19)+2))</f>
        <v>0</v>
      </c>
      <c r="E19" s="123">
        <f t="shared" ca="1" si="0"/>
        <v>0</v>
      </c>
      <c r="F19" s="123" cm="1">
        <f t="array" aca="1" ref="F19" ca="1">INDIRECT("A5!L" &amp;  (ROW(F19) + 2))</f>
        <v>0</v>
      </c>
      <c r="G19" s="123" cm="1">
        <f t="array" aca="1" ref="G19" ca="1">INDIRECT("A5!M" &amp;  (ROW(G19) + 2))</f>
        <v>0</v>
      </c>
      <c r="H19" s="119"/>
      <c r="I19" s="123">
        <f t="shared" ca="1" si="1"/>
        <v>0</v>
      </c>
      <c r="J19" s="122"/>
    </row>
    <row r="20" spans="1:10">
      <c r="A20" s="119" cm="1">
        <f t="array" aca="1" ref="A20" ca="1">INDIRECT("A5!A" &amp; (ROW(A20) +2))</f>
        <v>0</v>
      </c>
      <c r="B20" s="119" cm="1">
        <f t="array" aca="1" ref="B20" ca="1">INDIRECT("A5!B" &amp; (ROW(B20) + 2))</f>
        <v>0</v>
      </c>
      <c r="C20" s="119" cm="1">
        <f t="array" aca="1" ref="C20" ca="1">INDIRECT("A5!C" &amp; (ROW(C20) + 2))</f>
        <v>0</v>
      </c>
      <c r="D20" s="119" cm="1">
        <f t="array" aca="1" ref="D20" ca="1">INDIRECT("A5!N"&amp;(ROW(D20)+2))</f>
        <v>0</v>
      </c>
      <c r="E20" s="123">
        <f t="shared" ca="1" si="0"/>
        <v>0</v>
      </c>
      <c r="F20" s="123" cm="1">
        <f t="array" aca="1" ref="F20" ca="1">INDIRECT("A5!L" &amp;  (ROW(F20) + 2))</f>
        <v>0</v>
      </c>
      <c r="G20" s="123" cm="1">
        <f t="array" aca="1" ref="G20" ca="1">INDIRECT("A5!M" &amp;  (ROW(G20) + 2))</f>
        <v>0</v>
      </c>
      <c r="H20" s="119"/>
      <c r="I20" s="123">
        <f t="shared" ca="1" si="1"/>
        <v>0</v>
      </c>
      <c r="J20" s="122"/>
    </row>
    <row r="21" spans="1:10">
      <c r="A21" s="119" cm="1">
        <f t="array" aca="1" ref="A21" ca="1">INDIRECT("A5!A" &amp; (ROW(A21) +2))</f>
        <v>0</v>
      </c>
      <c r="B21" s="119" cm="1">
        <f t="array" aca="1" ref="B21" ca="1">INDIRECT("A5!B" &amp; (ROW(B21) + 2))</f>
        <v>0</v>
      </c>
      <c r="C21" s="119" cm="1">
        <f t="array" aca="1" ref="C21" ca="1">INDIRECT("A5!C" &amp; (ROW(C21) + 2))</f>
        <v>0</v>
      </c>
      <c r="D21" s="119" cm="1">
        <f t="array" aca="1" ref="D21" ca="1">INDIRECT("A5!N"&amp;(ROW(D21)+2))</f>
        <v>0</v>
      </c>
      <c r="E21" s="123">
        <f t="shared" ca="1" si="0"/>
        <v>0</v>
      </c>
      <c r="F21" s="123" cm="1">
        <f t="array" aca="1" ref="F21" ca="1">INDIRECT("A5!L" &amp;  (ROW(F21) + 2))</f>
        <v>0</v>
      </c>
      <c r="G21" s="123" cm="1">
        <f t="array" aca="1" ref="G21" ca="1">INDIRECT("A5!M" &amp;  (ROW(G21) + 2))</f>
        <v>0</v>
      </c>
      <c r="H21" s="119"/>
      <c r="I21" s="123">
        <f t="shared" ca="1" si="1"/>
        <v>0</v>
      </c>
      <c r="J21" s="122"/>
    </row>
    <row r="22" spans="1:10">
      <c r="A22" s="119" cm="1">
        <f t="array" aca="1" ref="A22" ca="1">INDIRECT("A5!A" &amp; (ROW(A22) +2))</f>
        <v>0</v>
      </c>
      <c r="B22" s="119" cm="1">
        <f t="array" aca="1" ref="B22" ca="1">INDIRECT("A5!B" &amp; (ROW(B22) + 2))</f>
        <v>0</v>
      </c>
      <c r="C22" s="119" cm="1">
        <f t="array" aca="1" ref="C22" ca="1">INDIRECT("A5!C" &amp; (ROW(C22) + 2))</f>
        <v>0</v>
      </c>
      <c r="D22" s="119" cm="1">
        <f t="array" aca="1" ref="D22" ca="1">INDIRECT("A5!N"&amp;(ROW(D22)+2))</f>
        <v>0</v>
      </c>
      <c r="E22" s="123">
        <f t="shared" ca="1" si="0"/>
        <v>0</v>
      </c>
      <c r="F22" s="123" cm="1">
        <f t="array" aca="1" ref="F22" ca="1">INDIRECT("A5!L" &amp;  (ROW(F22) + 2))</f>
        <v>0</v>
      </c>
      <c r="G22" s="123" cm="1">
        <f t="array" aca="1" ref="G22" ca="1">INDIRECT("A5!M" &amp;  (ROW(G22) + 2))</f>
        <v>0</v>
      </c>
      <c r="H22" s="119"/>
      <c r="I22" s="123">
        <f t="shared" ca="1" si="1"/>
        <v>0</v>
      </c>
      <c r="J22" s="122"/>
    </row>
    <row r="23" spans="1:10">
      <c r="A23" s="119" cm="1">
        <f t="array" aca="1" ref="A23" ca="1">INDIRECT("A5!A" &amp; (ROW(A23) +2))</f>
        <v>0</v>
      </c>
      <c r="B23" s="119" cm="1">
        <f t="array" aca="1" ref="B23" ca="1">INDIRECT("A5!B" &amp; (ROW(B23) + 2))</f>
        <v>0</v>
      </c>
      <c r="C23" s="119" cm="1">
        <f t="array" aca="1" ref="C23" ca="1">INDIRECT("A5!C" &amp; (ROW(C23) + 2))</f>
        <v>0</v>
      </c>
      <c r="D23" s="119" cm="1">
        <f t="array" aca="1" ref="D23" ca="1">INDIRECT("A5!N"&amp;(ROW(D23)+2))</f>
        <v>0</v>
      </c>
      <c r="E23" s="123">
        <f t="shared" ca="1" si="0"/>
        <v>0</v>
      </c>
      <c r="F23" s="123" cm="1">
        <f t="array" aca="1" ref="F23" ca="1">INDIRECT("A5!L" &amp;  (ROW(F23) + 2))</f>
        <v>0</v>
      </c>
      <c r="G23" s="123" cm="1">
        <f t="array" aca="1" ref="G23" ca="1">INDIRECT("A5!M" &amp;  (ROW(G23) + 2))</f>
        <v>0</v>
      </c>
      <c r="H23" s="119"/>
      <c r="I23" s="123">
        <f t="shared" ca="1" si="1"/>
        <v>0</v>
      </c>
      <c r="J23" s="122"/>
    </row>
    <row r="24" spans="1:10">
      <c r="A24" s="119" cm="1">
        <f t="array" aca="1" ref="A24" ca="1">INDIRECT("A5!A" &amp; (ROW(A24) +2))</f>
        <v>0</v>
      </c>
      <c r="B24" s="119" cm="1">
        <f t="array" aca="1" ref="B24" ca="1">INDIRECT("A5!B" &amp; (ROW(B24) + 2))</f>
        <v>0</v>
      </c>
      <c r="C24" s="119" cm="1">
        <f t="array" aca="1" ref="C24" ca="1">INDIRECT("A5!C" &amp; (ROW(C24) + 2))</f>
        <v>0</v>
      </c>
      <c r="D24" s="119" cm="1">
        <f t="array" aca="1" ref="D24" ca="1">INDIRECT("A5!N"&amp;(ROW(D24)+2))</f>
        <v>0</v>
      </c>
      <c r="E24" s="123">
        <f t="shared" ca="1" si="0"/>
        <v>0</v>
      </c>
      <c r="F24" s="123" cm="1">
        <f t="array" aca="1" ref="F24" ca="1">INDIRECT("A5!L" &amp;  (ROW(F24) + 2))</f>
        <v>0</v>
      </c>
      <c r="G24" s="123" cm="1">
        <f t="array" aca="1" ref="G24" ca="1">INDIRECT("A5!M" &amp;  (ROW(G24) + 2))</f>
        <v>0</v>
      </c>
      <c r="H24" s="119"/>
      <c r="I24" s="123">
        <f t="shared" ca="1" si="1"/>
        <v>0</v>
      </c>
      <c r="J24" s="122"/>
    </row>
    <row r="25" spans="1:10">
      <c r="A25" s="119" cm="1">
        <f t="array" aca="1" ref="A25" ca="1">INDIRECT("A5!A" &amp; (ROW(A25) +2))</f>
        <v>0</v>
      </c>
      <c r="B25" s="119" cm="1">
        <f t="array" aca="1" ref="B25" ca="1">INDIRECT("A5!B" &amp; (ROW(B25) + 2))</f>
        <v>0</v>
      </c>
      <c r="C25" s="119" cm="1">
        <f t="array" aca="1" ref="C25" ca="1">INDIRECT("A5!C" &amp; (ROW(C25) + 2))</f>
        <v>0</v>
      </c>
      <c r="D25" s="119" cm="1">
        <f t="array" aca="1" ref="D25" ca="1">INDIRECT("A5!N"&amp;(ROW(D25)+2))</f>
        <v>0</v>
      </c>
      <c r="E25" s="123">
        <f t="shared" ca="1" si="0"/>
        <v>0</v>
      </c>
      <c r="F25" s="123" cm="1">
        <f t="array" aca="1" ref="F25" ca="1">INDIRECT("A5!L" &amp;  (ROW(F25) + 2))</f>
        <v>0</v>
      </c>
      <c r="G25" s="123" cm="1">
        <f t="array" aca="1" ref="G25" ca="1">INDIRECT("A5!M" &amp;  (ROW(G25) + 2))</f>
        <v>0</v>
      </c>
      <c r="H25" s="119"/>
      <c r="I25" s="123">
        <f t="shared" ca="1" si="1"/>
        <v>0</v>
      </c>
      <c r="J25" s="122"/>
    </row>
    <row r="26" spans="1:10">
      <c r="A26" s="119" cm="1">
        <f t="array" aca="1" ref="A26" ca="1">INDIRECT("A5!A" &amp; (ROW(A26) +2))</f>
        <v>0</v>
      </c>
      <c r="B26" s="119" cm="1">
        <f t="array" aca="1" ref="B26" ca="1">INDIRECT("A5!B" &amp; (ROW(B26) + 2))</f>
        <v>0</v>
      </c>
      <c r="C26" s="119" cm="1">
        <f t="array" aca="1" ref="C26" ca="1">INDIRECT("A5!C" &amp; (ROW(C26) + 2))</f>
        <v>0</v>
      </c>
      <c r="D26" s="119" cm="1">
        <f t="array" aca="1" ref="D26" ca="1">INDIRECT("A5!N"&amp;(ROW(D26)+2))</f>
        <v>0</v>
      </c>
      <c r="E26" s="123">
        <f t="shared" ca="1" si="0"/>
        <v>0</v>
      </c>
      <c r="F26" s="123" cm="1">
        <f t="array" aca="1" ref="F26" ca="1">INDIRECT("A5!L" &amp;  (ROW(F26) + 2))</f>
        <v>0</v>
      </c>
      <c r="G26" s="123" cm="1">
        <f t="array" aca="1" ref="G26" ca="1">INDIRECT("A5!M" &amp;  (ROW(G26) + 2))</f>
        <v>0</v>
      </c>
      <c r="H26" s="119"/>
      <c r="I26" s="123">
        <f t="shared" ca="1" si="1"/>
        <v>0</v>
      </c>
      <c r="J26" s="122"/>
    </row>
    <row r="27" spans="1:10">
      <c r="A27" s="119" cm="1">
        <f t="array" aca="1" ref="A27" ca="1">INDIRECT("A5!A" &amp; (ROW(A27) +2))</f>
        <v>0</v>
      </c>
      <c r="B27" s="119" cm="1">
        <f t="array" aca="1" ref="B27" ca="1">INDIRECT("A5!B" &amp; (ROW(B27) + 2))</f>
        <v>0</v>
      </c>
      <c r="C27" s="119" cm="1">
        <f t="array" aca="1" ref="C27" ca="1">INDIRECT("A5!C" &amp; (ROW(C27) + 2))</f>
        <v>0</v>
      </c>
      <c r="D27" s="119" cm="1">
        <f t="array" aca="1" ref="D27" ca="1">INDIRECT("A5!N"&amp;(ROW(D27)+2))</f>
        <v>0</v>
      </c>
      <c r="E27" s="123">
        <f t="shared" ca="1" si="0"/>
        <v>0</v>
      </c>
      <c r="F27" s="123" cm="1">
        <f t="array" aca="1" ref="F27" ca="1">INDIRECT("A5!L" &amp;  (ROW(F27) + 2))</f>
        <v>0</v>
      </c>
      <c r="G27" s="123" cm="1">
        <f t="array" aca="1" ref="G27" ca="1">INDIRECT("A5!M" &amp;  (ROW(G27) + 2))</f>
        <v>0</v>
      </c>
      <c r="H27" s="119"/>
      <c r="I27" s="123">
        <f t="shared" ca="1" si="1"/>
        <v>0</v>
      </c>
      <c r="J27" s="122"/>
    </row>
    <row r="28" spans="1:10">
      <c r="A28" s="119" cm="1">
        <f t="array" aca="1" ref="A28" ca="1">INDIRECT("A5!A" &amp; (ROW(A28) +2))</f>
        <v>0</v>
      </c>
      <c r="B28" s="119" cm="1">
        <f t="array" aca="1" ref="B28" ca="1">INDIRECT("A5!B" &amp; (ROW(B28) + 2))</f>
        <v>0</v>
      </c>
      <c r="C28" s="119" cm="1">
        <f t="array" aca="1" ref="C28" ca="1">INDIRECT("A5!C" &amp; (ROW(C28) + 2))</f>
        <v>0</v>
      </c>
      <c r="D28" s="119" cm="1">
        <f t="array" aca="1" ref="D28" ca="1">INDIRECT("A5!N"&amp;(ROW(D28)+2))</f>
        <v>0</v>
      </c>
      <c r="E28" s="123">
        <f t="shared" ca="1" si="0"/>
        <v>0</v>
      </c>
      <c r="F28" s="123" cm="1">
        <f t="array" aca="1" ref="F28" ca="1">INDIRECT("A5!L" &amp;  (ROW(F28) + 2))</f>
        <v>0</v>
      </c>
      <c r="G28" s="123" cm="1">
        <f t="array" aca="1" ref="G28" ca="1">INDIRECT("A5!M" &amp;  (ROW(G28) + 2))</f>
        <v>0</v>
      </c>
      <c r="H28" s="119"/>
      <c r="I28" s="123">
        <f t="shared" ca="1" si="1"/>
        <v>0</v>
      </c>
      <c r="J28" s="122"/>
    </row>
    <row r="29" spans="1:10">
      <c r="A29" s="119" cm="1">
        <f t="array" aca="1" ref="A29" ca="1">INDIRECT("A5!A" &amp; (ROW(A29) +2))</f>
        <v>0</v>
      </c>
      <c r="B29" s="119" cm="1">
        <f t="array" aca="1" ref="B29" ca="1">INDIRECT("A5!B" &amp; (ROW(B29) + 2))</f>
        <v>0</v>
      </c>
      <c r="C29" s="119" cm="1">
        <f t="array" aca="1" ref="C29" ca="1">INDIRECT("A5!C" &amp; (ROW(C29) + 2))</f>
        <v>0</v>
      </c>
      <c r="D29" s="119" cm="1">
        <f t="array" aca="1" ref="D29" ca="1">INDIRECT("A5!N"&amp;(ROW(D29)+2))</f>
        <v>0</v>
      </c>
      <c r="E29" s="123">
        <f t="shared" ca="1" si="0"/>
        <v>0</v>
      </c>
      <c r="F29" s="123" cm="1">
        <f t="array" aca="1" ref="F29" ca="1">INDIRECT("A5!L" &amp;  (ROW(F29) + 2))</f>
        <v>0</v>
      </c>
      <c r="G29" s="123" cm="1">
        <f t="array" aca="1" ref="G29" ca="1">INDIRECT("A5!M" &amp;  (ROW(G29) + 2))</f>
        <v>0</v>
      </c>
      <c r="H29" s="119"/>
      <c r="I29" s="123">
        <f t="shared" ca="1" si="1"/>
        <v>0</v>
      </c>
      <c r="J29" s="122"/>
    </row>
    <row r="30" spans="1:10">
      <c r="A30" s="119" cm="1">
        <f t="array" aca="1" ref="A30" ca="1">INDIRECT("A5!A" &amp; (ROW(A30) +2))</f>
        <v>0</v>
      </c>
      <c r="B30" s="119" cm="1">
        <f t="array" aca="1" ref="B30" ca="1">INDIRECT("A5!B" &amp; (ROW(B30) + 2))</f>
        <v>0</v>
      </c>
      <c r="C30" s="119" cm="1">
        <f t="array" aca="1" ref="C30" ca="1">INDIRECT("A5!C" &amp; (ROW(C30) + 2))</f>
        <v>0</v>
      </c>
      <c r="D30" s="119" cm="1">
        <f t="array" aca="1" ref="D30" ca="1">INDIRECT("A5!N"&amp;(ROW(D30)+2))</f>
        <v>0</v>
      </c>
      <c r="E30" s="123">
        <f t="shared" ca="1" si="0"/>
        <v>0</v>
      </c>
      <c r="F30" s="123" cm="1">
        <f t="array" aca="1" ref="F30" ca="1">INDIRECT("A5!L" &amp;  (ROW(F30) + 2))</f>
        <v>0</v>
      </c>
      <c r="G30" s="123" cm="1">
        <f t="array" aca="1" ref="G30" ca="1">INDIRECT("A5!M" &amp;  (ROW(G30) + 2))</f>
        <v>0</v>
      </c>
      <c r="H30" s="119"/>
      <c r="I30" s="123">
        <f t="shared" ca="1" si="1"/>
        <v>0</v>
      </c>
      <c r="J30" s="122"/>
    </row>
    <row r="31" spans="1:10">
      <c r="A31" s="119" cm="1">
        <f t="array" aca="1" ref="A31" ca="1">INDIRECT("A5!A" &amp; (ROW(A31) +2))</f>
        <v>0</v>
      </c>
      <c r="B31" s="119" cm="1">
        <f t="array" aca="1" ref="B31" ca="1">INDIRECT("A5!B" &amp; (ROW(B31) + 2))</f>
        <v>0</v>
      </c>
      <c r="C31" s="119" cm="1">
        <f t="array" aca="1" ref="C31" ca="1">INDIRECT("A5!C" &amp; (ROW(C31) + 2))</f>
        <v>0</v>
      </c>
      <c r="D31" s="119" cm="1">
        <f t="array" aca="1" ref="D31" ca="1">INDIRECT("A5!N"&amp;(ROW(D31)+2))</f>
        <v>0</v>
      </c>
      <c r="E31" s="123">
        <f t="shared" ca="1" si="0"/>
        <v>0</v>
      </c>
      <c r="F31" s="123" cm="1">
        <f t="array" aca="1" ref="F31" ca="1">INDIRECT("A5!L" &amp;  (ROW(F31) + 2))</f>
        <v>0</v>
      </c>
      <c r="G31" s="123" cm="1">
        <f t="array" aca="1" ref="G31" ca="1">INDIRECT("A5!M" &amp;  (ROW(G31) + 2))</f>
        <v>0</v>
      </c>
      <c r="H31" s="119"/>
      <c r="I31" s="123">
        <f t="shared" ca="1" si="1"/>
        <v>0</v>
      </c>
      <c r="J31" s="122"/>
    </row>
    <row r="32" spans="1:10">
      <c r="A32" s="119" cm="1">
        <f t="array" aca="1" ref="A32" ca="1">INDIRECT("A5!A" &amp; (ROW(A32) +2))</f>
        <v>0</v>
      </c>
      <c r="B32" s="119" cm="1">
        <f t="array" aca="1" ref="B32" ca="1">INDIRECT("A5!B" &amp; (ROW(B32) + 2))</f>
        <v>0</v>
      </c>
      <c r="C32" s="119" cm="1">
        <f t="array" aca="1" ref="C32" ca="1">INDIRECT("A5!C" &amp; (ROW(C32) + 2))</f>
        <v>0</v>
      </c>
      <c r="D32" s="119" cm="1">
        <f t="array" aca="1" ref="D32" ca="1">INDIRECT("A5!N"&amp;(ROW(D32)+2))</f>
        <v>0</v>
      </c>
      <c r="E32" s="123">
        <f t="shared" ca="1" si="0"/>
        <v>0</v>
      </c>
      <c r="F32" s="123" cm="1">
        <f t="array" aca="1" ref="F32" ca="1">INDIRECT("A5!L" &amp;  (ROW(F32) + 2))</f>
        <v>0</v>
      </c>
      <c r="G32" s="123" cm="1">
        <f t="array" aca="1" ref="G32" ca="1">INDIRECT("A5!M" &amp;  (ROW(G32) + 2))</f>
        <v>0</v>
      </c>
      <c r="H32" s="119"/>
      <c r="I32" s="123">
        <f t="shared" ca="1" si="1"/>
        <v>0</v>
      </c>
      <c r="J32" s="122"/>
    </row>
    <row r="33" spans="1:10">
      <c r="A33" s="119" cm="1">
        <f t="array" aca="1" ref="A33" ca="1">INDIRECT("A5!A" &amp; (ROW(A33) +2))</f>
        <v>0</v>
      </c>
      <c r="B33" s="119" cm="1">
        <f t="array" aca="1" ref="B33" ca="1">INDIRECT("A5!B" &amp; (ROW(B33) + 2))</f>
        <v>0</v>
      </c>
      <c r="C33" s="119" cm="1">
        <f t="array" aca="1" ref="C33" ca="1">INDIRECT("A5!C" &amp; (ROW(C33) + 2))</f>
        <v>0</v>
      </c>
      <c r="D33" s="119" cm="1">
        <f t="array" aca="1" ref="D33" ca="1">INDIRECT("A5!N"&amp;(ROW(D33)+2))</f>
        <v>0</v>
      </c>
      <c r="E33" s="123">
        <f t="shared" ca="1" si="0"/>
        <v>0</v>
      </c>
      <c r="F33" s="123" cm="1">
        <f t="array" aca="1" ref="F33" ca="1">INDIRECT("A5!L" &amp;  (ROW(F33) + 2))</f>
        <v>0</v>
      </c>
      <c r="G33" s="123" cm="1">
        <f t="array" aca="1" ref="G33" ca="1">INDIRECT("A5!M" &amp;  (ROW(G33) + 2))</f>
        <v>0</v>
      </c>
      <c r="H33" s="119"/>
      <c r="I33" s="123">
        <f t="shared" ca="1" si="1"/>
        <v>0</v>
      </c>
      <c r="J33" s="122"/>
    </row>
    <row r="34" spans="1:10">
      <c r="A34" s="119" cm="1">
        <f t="array" aca="1" ref="A34" ca="1">INDIRECT("A5!A" &amp; (ROW(A34) +2))</f>
        <v>0</v>
      </c>
      <c r="B34" s="119" cm="1">
        <f t="array" aca="1" ref="B34" ca="1">INDIRECT("A5!B" &amp; (ROW(B34) + 2))</f>
        <v>0</v>
      </c>
      <c r="C34" s="119" cm="1">
        <f t="array" aca="1" ref="C34" ca="1">INDIRECT("A5!C" &amp; (ROW(C34) + 2))</f>
        <v>0</v>
      </c>
      <c r="D34" s="119" cm="1">
        <f t="array" aca="1" ref="D34" ca="1">INDIRECT("A5!N"&amp;(ROW(D34)+2))</f>
        <v>0</v>
      </c>
      <c r="E34" s="123">
        <f t="shared" ca="1" si="0"/>
        <v>0</v>
      </c>
      <c r="F34" s="123" cm="1">
        <f t="array" aca="1" ref="F34" ca="1">INDIRECT("A5!L" &amp;  (ROW(F34) + 2))</f>
        <v>0</v>
      </c>
      <c r="G34" s="123" cm="1">
        <f t="array" aca="1" ref="G34" ca="1">INDIRECT("A5!M" &amp;  (ROW(G34) + 2))</f>
        <v>0</v>
      </c>
      <c r="H34" s="119"/>
      <c r="I34" s="123">
        <f t="shared" ca="1" si="1"/>
        <v>0</v>
      </c>
      <c r="J34" s="122"/>
    </row>
    <row r="35" spans="1:10">
      <c r="A35" s="119" cm="1">
        <f t="array" aca="1" ref="A35" ca="1">INDIRECT("A5!A" &amp; (ROW(A35) +2))</f>
        <v>0</v>
      </c>
      <c r="B35" s="119" cm="1">
        <f t="array" aca="1" ref="B35" ca="1">INDIRECT("A5!B" &amp; (ROW(B35) + 2))</f>
        <v>0</v>
      </c>
      <c r="C35" s="119" cm="1">
        <f t="array" aca="1" ref="C35" ca="1">INDIRECT("A5!C" &amp; (ROW(C35) + 2))</f>
        <v>0</v>
      </c>
      <c r="D35" s="119" cm="1">
        <f t="array" aca="1" ref="D35" ca="1">INDIRECT("A5!N"&amp;(ROW(D35)+2))</f>
        <v>0</v>
      </c>
      <c r="E35" s="123">
        <f t="shared" ca="1" si="0"/>
        <v>0</v>
      </c>
      <c r="F35" s="123" cm="1">
        <f t="array" aca="1" ref="F35" ca="1">INDIRECT("A5!L" &amp;  (ROW(F35) + 2))</f>
        <v>0</v>
      </c>
      <c r="G35" s="123" cm="1">
        <f t="array" aca="1" ref="G35" ca="1">INDIRECT("A5!M" &amp;  (ROW(G35) + 2))</f>
        <v>0</v>
      </c>
      <c r="H35" s="119"/>
      <c r="I35" s="123">
        <f t="shared" ca="1" si="1"/>
        <v>0</v>
      </c>
      <c r="J35" s="122"/>
    </row>
    <row r="36" spans="1:10">
      <c r="A36" s="119" cm="1">
        <f t="array" aca="1" ref="A36" ca="1">INDIRECT("A5!A" &amp; (ROW(A36) +2))</f>
        <v>0</v>
      </c>
      <c r="B36" s="119" cm="1">
        <f t="array" aca="1" ref="B36" ca="1">INDIRECT("A5!B" &amp; (ROW(B36) + 2))</f>
        <v>0</v>
      </c>
      <c r="C36" s="119" cm="1">
        <f t="array" aca="1" ref="C36" ca="1">INDIRECT("A5!C" &amp; (ROW(C36) + 2))</f>
        <v>0</v>
      </c>
      <c r="D36" s="119" cm="1">
        <f t="array" aca="1" ref="D36" ca="1">INDIRECT("A5!N"&amp;(ROW(D36)+2))</f>
        <v>0</v>
      </c>
      <c r="E36" s="123">
        <f t="shared" ca="1" si="0"/>
        <v>0</v>
      </c>
      <c r="F36" s="123" cm="1">
        <f t="array" aca="1" ref="F36" ca="1">INDIRECT("A5!L" &amp;  (ROW(F36) + 2))</f>
        <v>0</v>
      </c>
      <c r="G36" s="123" cm="1">
        <f t="array" aca="1" ref="G36" ca="1">INDIRECT("A5!M" &amp;  (ROW(G36) + 2))</f>
        <v>0</v>
      </c>
      <c r="H36" s="119"/>
      <c r="I36" s="123">
        <f t="shared" ca="1" si="1"/>
        <v>0</v>
      </c>
      <c r="J36" s="122"/>
    </row>
    <row r="37" spans="1:10">
      <c r="A37" s="119" cm="1">
        <f t="array" aca="1" ref="A37" ca="1">INDIRECT("A5!A" &amp; (ROW(A37) +2))</f>
        <v>0</v>
      </c>
      <c r="B37" s="119" cm="1">
        <f t="array" aca="1" ref="B37" ca="1">INDIRECT("A5!B" &amp; (ROW(B37) + 2))</f>
        <v>0</v>
      </c>
      <c r="C37" s="119" cm="1">
        <f t="array" aca="1" ref="C37" ca="1">INDIRECT("A5!C" &amp; (ROW(C37) + 2))</f>
        <v>0</v>
      </c>
      <c r="D37" s="119" cm="1">
        <f t="array" aca="1" ref="D37" ca="1">INDIRECT("A5!N"&amp;(ROW(D37)+2))</f>
        <v>0</v>
      </c>
      <c r="E37" s="123">
        <f t="shared" ca="1" si="0"/>
        <v>0</v>
      </c>
      <c r="F37" s="123" cm="1">
        <f t="array" aca="1" ref="F37" ca="1">INDIRECT("A5!L" &amp;  (ROW(F37) + 2))</f>
        <v>0</v>
      </c>
      <c r="G37" s="123" cm="1">
        <f t="array" aca="1" ref="G37" ca="1">INDIRECT("A5!M" &amp;  (ROW(G37) + 2))</f>
        <v>0</v>
      </c>
      <c r="H37" s="119"/>
      <c r="I37" s="123">
        <f t="shared" ca="1" si="1"/>
        <v>0</v>
      </c>
      <c r="J37" s="122"/>
    </row>
    <row r="38" spans="1:10">
      <c r="A38" s="119" cm="1">
        <f t="array" aca="1" ref="A38" ca="1">INDIRECT("A5!A" &amp; (ROW(A38) +2))</f>
        <v>0</v>
      </c>
      <c r="B38" s="119" cm="1">
        <f t="array" aca="1" ref="B38" ca="1">INDIRECT("A5!B" &amp; (ROW(B38) + 2))</f>
        <v>0</v>
      </c>
      <c r="C38" s="119" cm="1">
        <f t="array" aca="1" ref="C38" ca="1">INDIRECT("A5!C" &amp; (ROW(C38) + 2))</f>
        <v>0</v>
      </c>
      <c r="D38" s="119" cm="1">
        <f t="array" aca="1" ref="D38" ca="1">INDIRECT("A5!N"&amp;(ROW(D38)+2))</f>
        <v>0</v>
      </c>
      <c r="E38" s="123">
        <f t="shared" ca="1" si="0"/>
        <v>0</v>
      </c>
      <c r="F38" s="123" cm="1">
        <f t="array" aca="1" ref="F38" ca="1">INDIRECT("A5!L" &amp;  (ROW(F38) + 2))</f>
        <v>0</v>
      </c>
      <c r="G38" s="123" cm="1">
        <f t="array" aca="1" ref="G38" ca="1">INDIRECT("A5!M" &amp;  (ROW(G38) + 2))</f>
        <v>0</v>
      </c>
      <c r="H38" s="119"/>
      <c r="I38" s="123">
        <f t="shared" ca="1" si="1"/>
        <v>0</v>
      </c>
      <c r="J38" s="122"/>
    </row>
    <row r="39" spans="1:10">
      <c r="A39" s="119" cm="1">
        <f t="array" aca="1" ref="A39" ca="1">INDIRECT("A5!A" &amp; (ROW(A39) +2))</f>
        <v>0</v>
      </c>
      <c r="B39" s="119" cm="1">
        <f t="array" aca="1" ref="B39" ca="1">INDIRECT("A5!B" &amp; (ROW(B39) + 2))</f>
        <v>0</v>
      </c>
      <c r="C39" s="119" cm="1">
        <f t="array" aca="1" ref="C39" ca="1">INDIRECT("A5!C" &amp; (ROW(C39) + 2))</f>
        <v>0</v>
      </c>
      <c r="D39" s="119" cm="1">
        <f t="array" aca="1" ref="D39" ca="1">INDIRECT("A5!N"&amp;(ROW(D39)+2))</f>
        <v>0</v>
      </c>
      <c r="E39" s="123">
        <f t="shared" ca="1" si="0"/>
        <v>0</v>
      </c>
      <c r="F39" s="123" cm="1">
        <f t="array" aca="1" ref="F39" ca="1">INDIRECT("A5!L" &amp;  (ROW(F39) + 2))</f>
        <v>0</v>
      </c>
      <c r="G39" s="123" cm="1">
        <f t="array" aca="1" ref="G39" ca="1">INDIRECT("A5!M" &amp;  (ROW(G39) + 2))</f>
        <v>0</v>
      </c>
      <c r="H39" s="119"/>
      <c r="I39" s="123">
        <f t="shared" ca="1" si="1"/>
        <v>0</v>
      </c>
      <c r="J39" s="122"/>
    </row>
    <row r="40" spans="1:10">
      <c r="A40" s="119" cm="1">
        <f t="array" aca="1" ref="A40" ca="1">INDIRECT("A5!A" &amp; (ROW(A40) +2))</f>
        <v>0</v>
      </c>
      <c r="B40" s="119" cm="1">
        <f t="array" aca="1" ref="B40" ca="1">INDIRECT("A5!B" &amp; (ROW(B40) + 2))</f>
        <v>0</v>
      </c>
      <c r="C40" s="119" cm="1">
        <f t="array" aca="1" ref="C40" ca="1">INDIRECT("A5!C" &amp; (ROW(C40) + 2))</f>
        <v>0</v>
      </c>
      <c r="D40" s="119" cm="1">
        <f t="array" aca="1" ref="D40" ca="1">INDIRECT("A5!N"&amp;(ROW(D40)+2))</f>
        <v>0</v>
      </c>
      <c r="E40" s="123">
        <f t="shared" ca="1" si="0"/>
        <v>0</v>
      </c>
      <c r="F40" s="123" cm="1">
        <f t="array" aca="1" ref="F40" ca="1">INDIRECT("A5!L" &amp;  (ROW(F40) + 2))</f>
        <v>0</v>
      </c>
      <c r="G40" s="123" cm="1">
        <f t="array" aca="1" ref="G40" ca="1">INDIRECT("A5!M" &amp;  (ROW(G40) + 2))</f>
        <v>0</v>
      </c>
      <c r="H40" s="119"/>
      <c r="I40" s="123">
        <f t="shared" ca="1" si="1"/>
        <v>0</v>
      </c>
      <c r="J40" s="122"/>
    </row>
    <row r="41" spans="1:10">
      <c r="A41" s="119" cm="1">
        <f t="array" aca="1" ref="A41" ca="1">INDIRECT("A5!A" &amp; (ROW(A41) +2))</f>
        <v>0</v>
      </c>
      <c r="B41" s="119" cm="1">
        <f t="array" aca="1" ref="B41" ca="1">INDIRECT("A5!B" &amp; (ROW(B41) + 2))</f>
        <v>0</v>
      </c>
      <c r="C41" s="119" cm="1">
        <f t="array" aca="1" ref="C41" ca="1">INDIRECT("A5!C" &amp; (ROW(C41) + 2))</f>
        <v>0</v>
      </c>
      <c r="D41" s="119" cm="1">
        <f t="array" aca="1" ref="D41" ca="1">INDIRECT("A5!N"&amp;(ROW(D41)+2))</f>
        <v>0</v>
      </c>
      <c r="E41" s="123">
        <f t="shared" ca="1" si="0"/>
        <v>0</v>
      </c>
      <c r="F41" s="123" cm="1">
        <f t="array" aca="1" ref="F41" ca="1">INDIRECT("A5!L" &amp;  (ROW(F41) + 2))</f>
        <v>0</v>
      </c>
      <c r="G41" s="123" cm="1">
        <f t="array" aca="1" ref="G41" ca="1">INDIRECT("A5!M" &amp;  (ROW(G41) + 2))</f>
        <v>0</v>
      </c>
      <c r="H41" s="119"/>
      <c r="I41" s="123">
        <f t="shared" ca="1" si="1"/>
        <v>0</v>
      </c>
      <c r="J41" s="122"/>
    </row>
    <row r="42" spans="1:10">
      <c r="A42" s="119" cm="1">
        <f t="array" aca="1" ref="A42" ca="1">INDIRECT("A5!A" &amp; (ROW(A42) +2))</f>
        <v>0</v>
      </c>
      <c r="B42" s="119" cm="1">
        <f t="array" aca="1" ref="B42" ca="1">INDIRECT("A5!B" &amp; (ROW(B42) + 2))</f>
        <v>0</v>
      </c>
      <c r="C42" s="119" cm="1">
        <f t="array" aca="1" ref="C42" ca="1">INDIRECT("A5!C" &amp; (ROW(C42) + 2))</f>
        <v>0</v>
      </c>
      <c r="D42" s="119" cm="1">
        <f t="array" aca="1" ref="D42" ca="1">INDIRECT("A5!N"&amp;(ROW(D42)+2))</f>
        <v>0</v>
      </c>
      <c r="E42" s="123">
        <f t="shared" ca="1" si="0"/>
        <v>0</v>
      </c>
      <c r="F42" s="123" cm="1">
        <f t="array" aca="1" ref="F42" ca="1">INDIRECT("A5!L" &amp;  (ROW(F42) + 2))</f>
        <v>0</v>
      </c>
      <c r="G42" s="123" cm="1">
        <f t="array" aca="1" ref="G42" ca="1">INDIRECT("A5!M" &amp;  (ROW(G42) + 2))</f>
        <v>0</v>
      </c>
      <c r="H42" s="119"/>
      <c r="I42" s="123">
        <f t="shared" ca="1" si="1"/>
        <v>0</v>
      </c>
      <c r="J42" s="122"/>
    </row>
    <row r="43" spans="1:10">
      <c r="A43" s="119" cm="1">
        <f t="array" aca="1" ref="A43" ca="1">INDIRECT("A5!A" &amp; (ROW(A43) +2))</f>
        <v>0</v>
      </c>
      <c r="B43" s="119" cm="1">
        <f t="array" aca="1" ref="B43" ca="1">INDIRECT("A5!B" &amp; (ROW(B43) + 2))</f>
        <v>0</v>
      </c>
      <c r="C43" s="119" cm="1">
        <f t="array" aca="1" ref="C43" ca="1">INDIRECT("A5!C" &amp; (ROW(C43) + 2))</f>
        <v>0</v>
      </c>
      <c r="D43" s="119" cm="1">
        <f t="array" aca="1" ref="D43" ca="1">INDIRECT("A5!N"&amp;(ROW(D43)+2))</f>
        <v>0</v>
      </c>
      <c r="E43" s="123">
        <f t="shared" ca="1" si="0"/>
        <v>0</v>
      </c>
      <c r="F43" s="123" cm="1">
        <f t="array" aca="1" ref="F43" ca="1">INDIRECT("A5!L" &amp;  (ROW(F43) + 2))</f>
        <v>0</v>
      </c>
      <c r="G43" s="123" cm="1">
        <f t="array" aca="1" ref="G43" ca="1">INDIRECT("A5!M" &amp;  (ROW(G43) + 2))</f>
        <v>0</v>
      </c>
      <c r="H43" s="119"/>
      <c r="I43" s="123">
        <f t="shared" ca="1" si="1"/>
        <v>0</v>
      </c>
      <c r="J43" s="122"/>
    </row>
    <row r="44" spans="1:10">
      <c r="A44" s="119" cm="1">
        <f t="array" aca="1" ref="A44" ca="1">INDIRECT("A5!A" &amp; (ROW(A44) +2))</f>
        <v>0</v>
      </c>
      <c r="B44" s="119" cm="1">
        <f t="array" aca="1" ref="B44" ca="1">INDIRECT("A5!B" &amp; (ROW(B44) + 2))</f>
        <v>0</v>
      </c>
      <c r="C44" s="119" cm="1">
        <f t="array" aca="1" ref="C44" ca="1">INDIRECT("A5!C" &amp; (ROW(C44) + 2))</f>
        <v>0</v>
      </c>
      <c r="D44" s="119" cm="1">
        <f t="array" aca="1" ref="D44" ca="1">INDIRECT("A5!N"&amp;(ROW(D44)+2))</f>
        <v>0</v>
      </c>
      <c r="E44" s="123">
        <f t="shared" ca="1" si="0"/>
        <v>0</v>
      </c>
      <c r="F44" s="123" cm="1">
        <f t="array" aca="1" ref="F44" ca="1">INDIRECT("A5!L" &amp;  (ROW(F44) + 2))</f>
        <v>0</v>
      </c>
      <c r="G44" s="123" cm="1">
        <f t="array" aca="1" ref="G44" ca="1">INDIRECT("A5!M" &amp;  (ROW(G44) + 2))</f>
        <v>0</v>
      </c>
      <c r="H44" s="119"/>
      <c r="I44" s="123">
        <f t="shared" ca="1" si="1"/>
        <v>0</v>
      </c>
      <c r="J44" s="122"/>
    </row>
    <row r="45" spans="1:10">
      <c r="A45" s="119" cm="1">
        <f t="array" aca="1" ref="A45" ca="1">INDIRECT("A5!A" &amp; (ROW(A45) +2))</f>
        <v>0</v>
      </c>
      <c r="B45" s="119" cm="1">
        <f t="array" aca="1" ref="B45" ca="1">INDIRECT("A5!B" &amp; (ROW(B45) + 2))</f>
        <v>0</v>
      </c>
      <c r="C45" s="119" cm="1">
        <f t="array" aca="1" ref="C45" ca="1">INDIRECT("A5!C" &amp; (ROW(C45) + 2))</f>
        <v>0</v>
      </c>
      <c r="D45" s="119" cm="1">
        <f t="array" aca="1" ref="D45" ca="1">INDIRECT("A5!N"&amp;(ROW(D45)+2))</f>
        <v>0</v>
      </c>
      <c r="E45" s="123">
        <f t="shared" ca="1" si="0"/>
        <v>0</v>
      </c>
      <c r="F45" s="123" cm="1">
        <f t="array" aca="1" ref="F45" ca="1">INDIRECT("A5!L" &amp;  (ROW(F45) + 2))</f>
        <v>0</v>
      </c>
      <c r="G45" s="123" cm="1">
        <f t="array" aca="1" ref="G45" ca="1">INDIRECT("A5!M" &amp;  (ROW(G45) + 2))</f>
        <v>0</v>
      </c>
      <c r="H45" s="119"/>
      <c r="I45" s="123">
        <f t="shared" ca="1" si="1"/>
        <v>0</v>
      </c>
      <c r="J45" s="122"/>
    </row>
    <row r="46" spans="1:10">
      <c r="A46" s="119" cm="1">
        <f t="array" aca="1" ref="A46" ca="1">INDIRECT("A5!A" &amp; (ROW(A46) +2))</f>
        <v>0</v>
      </c>
      <c r="B46" s="119" cm="1">
        <f t="array" aca="1" ref="B46" ca="1">INDIRECT("A5!B" &amp; (ROW(B46) + 2))</f>
        <v>0</v>
      </c>
      <c r="C46" s="119" cm="1">
        <f t="array" aca="1" ref="C46" ca="1">INDIRECT("A5!C" &amp; (ROW(C46) + 2))</f>
        <v>0</v>
      </c>
      <c r="D46" s="119" cm="1">
        <f t="array" aca="1" ref="D46" ca="1">INDIRECT("A5!N"&amp;(ROW(D46)+2))</f>
        <v>0</v>
      </c>
      <c r="E46" s="123">
        <f t="shared" ca="1" si="0"/>
        <v>0</v>
      </c>
      <c r="F46" s="123" cm="1">
        <f t="array" aca="1" ref="F46" ca="1">INDIRECT("A5!L" &amp;  (ROW(F46) + 2))</f>
        <v>0</v>
      </c>
      <c r="G46" s="123" cm="1">
        <f t="array" aca="1" ref="G46" ca="1">INDIRECT("A5!M" &amp;  (ROW(G46) + 2))</f>
        <v>0</v>
      </c>
      <c r="H46" s="119"/>
      <c r="I46" s="123">
        <f t="shared" ca="1" si="1"/>
        <v>0</v>
      </c>
      <c r="J46" s="122"/>
    </row>
    <row r="47" spans="1:10">
      <c r="A47" s="119" cm="1">
        <f t="array" aca="1" ref="A47" ca="1">INDIRECT("A5!A" &amp; (ROW(A47) +2))</f>
        <v>0</v>
      </c>
      <c r="B47" s="119" cm="1">
        <f t="array" aca="1" ref="B47" ca="1">INDIRECT("A5!B" &amp; (ROW(B47) + 2))</f>
        <v>0</v>
      </c>
      <c r="C47" s="119" cm="1">
        <f t="array" aca="1" ref="C47" ca="1">INDIRECT("A5!C" &amp; (ROW(C47) + 2))</f>
        <v>0</v>
      </c>
      <c r="D47" s="119" cm="1">
        <f t="array" aca="1" ref="D47" ca="1">INDIRECT("A5!N"&amp;(ROW(D47)+2))</f>
        <v>0</v>
      </c>
      <c r="E47" s="123">
        <f t="shared" ca="1" si="0"/>
        <v>0</v>
      </c>
      <c r="F47" s="123" cm="1">
        <f t="array" aca="1" ref="F47" ca="1">INDIRECT("A5!L" &amp;  (ROW(F47) + 2))</f>
        <v>0</v>
      </c>
      <c r="G47" s="123" cm="1">
        <f t="array" aca="1" ref="G47" ca="1">INDIRECT("A5!M" &amp;  (ROW(G47) + 2))</f>
        <v>0</v>
      </c>
      <c r="H47" s="119"/>
      <c r="I47" s="123">
        <f t="shared" ca="1" si="1"/>
        <v>0</v>
      </c>
      <c r="J47" s="122"/>
    </row>
    <row r="48" spans="1:10">
      <c r="A48" s="119" cm="1">
        <f t="array" aca="1" ref="A48" ca="1">INDIRECT("A5!A" &amp; (ROW(A48) +2))</f>
        <v>0</v>
      </c>
      <c r="B48" s="119" cm="1">
        <f t="array" aca="1" ref="B48" ca="1">INDIRECT("A5!B" &amp; (ROW(B48) + 2))</f>
        <v>0</v>
      </c>
      <c r="C48" s="119" cm="1">
        <f t="array" aca="1" ref="C48" ca="1">INDIRECT("A5!C" &amp; (ROW(C48) + 2))</f>
        <v>0</v>
      </c>
      <c r="D48" s="119" cm="1">
        <f t="array" aca="1" ref="D48" ca="1">INDIRECT("A5!N"&amp;(ROW(D48)+2))</f>
        <v>0</v>
      </c>
      <c r="E48" s="123">
        <f t="shared" ca="1" si="0"/>
        <v>0</v>
      </c>
      <c r="F48" s="123" cm="1">
        <f t="array" aca="1" ref="F48" ca="1">INDIRECT("A5!L" &amp;  (ROW(F48) + 2))</f>
        <v>0</v>
      </c>
      <c r="G48" s="123" cm="1">
        <f t="array" aca="1" ref="G48" ca="1">INDIRECT("A5!M" &amp;  (ROW(G48) + 2))</f>
        <v>0</v>
      </c>
      <c r="H48" s="119"/>
      <c r="I48" s="123">
        <f t="shared" ca="1" si="1"/>
        <v>0</v>
      </c>
      <c r="J48" s="122"/>
    </row>
    <row r="49" spans="1:10">
      <c r="A49" s="119" cm="1">
        <f t="array" aca="1" ref="A49" ca="1">INDIRECT("A5!A" &amp; (ROW(A49) +2))</f>
        <v>0</v>
      </c>
      <c r="B49" s="119" cm="1">
        <f t="array" aca="1" ref="B49" ca="1">INDIRECT("A5!B" &amp; (ROW(B49) + 2))</f>
        <v>0</v>
      </c>
      <c r="C49" s="119" cm="1">
        <f t="array" aca="1" ref="C49" ca="1">INDIRECT("A5!C" &amp; (ROW(C49) + 2))</f>
        <v>0</v>
      </c>
      <c r="D49" s="119" cm="1">
        <f t="array" aca="1" ref="D49" ca="1">INDIRECT("A5!N"&amp;(ROW(D49)+2))</f>
        <v>0</v>
      </c>
      <c r="E49" s="123">
        <f t="shared" ca="1" si="0"/>
        <v>0</v>
      </c>
      <c r="F49" s="123" cm="1">
        <f t="array" aca="1" ref="F49" ca="1">INDIRECT("A5!L" &amp;  (ROW(F49) + 2))</f>
        <v>0</v>
      </c>
      <c r="G49" s="123" cm="1">
        <f t="array" aca="1" ref="G49" ca="1">INDIRECT("A5!M" &amp;  (ROW(G49) + 2))</f>
        <v>0</v>
      </c>
      <c r="H49" s="119"/>
      <c r="I49" s="123">
        <f t="shared" ca="1" si="1"/>
        <v>0</v>
      </c>
      <c r="J49" s="122"/>
    </row>
    <row r="50" spans="1:10">
      <c r="A50" s="119" cm="1">
        <f t="array" aca="1" ref="A50" ca="1">INDIRECT("A5!A" &amp; (ROW(A50) +2))</f>
        <v>0</v>
      </c>
      <c r="B50" s="119" cm="1">
        <f t="array" aca="1" ref="B50" ca="1">INDIRECT("A5!B" &amp; (ROW(B50) + 2))</f>
        <v>0</v>
      </c>
      <c r="C50" s="119" cm="1">
        <f t="array" aca="1" ref="C50" ca="1">INDIRECT("A5!C" &amp; (ROW(C50) + 2))</f>
        <v>0</v>
      </c>
      <c r="D50" s="119" cm="1">
        <f t="array" aca="1" ref="D50" ca="1">INDIRECT("A5!N"&amp;(ROW(D50)+2))</f>
        <v>0</v>
      </c>
      <c r="E50" s="123">
        <f t="shared" ca="1" si="0"/>
        <v>0</v>
      </c>
      <c r="F50" s="123" cm="1">
        <f t="array" aca="1" ref="F50" ca="1">INDIRECT("A5!L" &amp;  (ROW(F50) + 2))</f>
        <v>0</v>
      </c>
      <c r="G50" s="123" cm="1">
        <f t="array" aca="1" ref="G50" ca="1">INDIRECT("A5!M" &amp;  (ROW(G50) + 2))</f>
        <v>0</v>
      </c>
      <c r="H50" s="119"/>
      <c r="I50" s="123">
        <f t="shared" ca="1" si="1"/>
        <v>0</v>
      </c>
      <c r="J50" s="122"/>
    </row>
    <row r="51" spans="1:10">
      <c r="A51" s="119" cm="1">
        <f t="array" aca="1" ref="A51" ca="1">INDIRECT("A5!A" &amp; (ROW(A51) +2))</f>
        <v>0</v>
      </c>
      <c r="B51" s="119" cm="1">
        <f t="array" aca="1" ref="B51" ca="1">INDIRECT("A5!B" &amp; (ROW(B51) + 2))</f>
        <v>0</v>
      </c>
      <c r="C51" s="119" cm="1">
        <f t="array" aca="1" ref="C51" ca="1">INDIRECT("A5!C" &amp; (ROW(C51) + 2))</f>
        <v>0</v>
      </c>
      <c r="D51" s="119" cm="1">
        <f t="array" aca="1" ref="D51" ca="1">INDIRECT("A5!N"&amp;(ROW(D51)+2))</f>
        <v>0</v>
      </c>
      <c r="E51" s="123">
        <f t="shared" ca="1" si="0"/>
        <v>0</v>
      </c>
      <c r="F51" s="123" cm="1">
        <f t="array" aca="1" ref="F51" ca="1">INDIRECT("A5!L" &amp;  (ROW(F51) + 2))</f>
        <v>0</v>
      </c>
      <c r="G51" s="123" cm="1">
        <f t="array" aca="1" ref="G51" ca="1">INDIRECT("A5!M" &amp;  (ROW(G51) + 2))</f>
        <v>0</v>
      </c>
      <c r="H51" s="119"/>
      <c r="I51" s="123">
        <f t="shared" ca="1" si="1"/>
        <v>0</v>
      </c>
      <c r="J51" s="122"/>
    </row>
    <row r="52" spans="1:10">
      <c r="A52" s="119" cm="1">
        <f t="array" aca="1" ref="A52" ca="1">INDIRECT("A5!A" &amp; (ROW(A52) +2))</f>
        <v>0</v>
      </c>
      <c r="B52" s="119" cm="1">
        <f t="array" aca="1" ref="B52" ca="1">INDIRECT("A5!B" &amp; (ROW(B52) + 2))</f>
        <v>0</v>
      </c>
      <c r="C52" s="119" cm="1">
        <f t="array" aca="1" ref="C52" ca="1">INDIRECT("A5!C" &amp; (ROW(C52) + 2))</f>
        <v>0</v>
      </c>
      <c r="D52" s="119" cm="1">
        <f t="array" aca="1" ref="D52" ca="1">INDIRECT("A5!N"&amp;(ROW(D52)+2))</f>
        <v>0</v>
      </c>
      <c r="E52" s="123">
        <f t="shared" ca="1" si="0"/>
        <v>0</v>
      </c>
      <c r="F52" s="123" cm="1">
        <f t="array" aca="1" ref="F52" ca="1">INDIRECT("A5!L" &amp;  (ROW(F52) + 2))</f>
        <v>0</v>
      </c>
      <c r="G52" s="123" cm="1">
        <f t="array" aca="1" ref="G52" ca="1">INDIRECT("A5!M" &amp;  (ROW(G52) + 2))</f>
        <v>0</v>
      </c>
      <c r="H52" s="119"/>
      <c r="I52" s="123">
        <f t="shared" ca="1" si="1"/>
        <v>0</v>
      </c>
      <c r="J52" s="122"/>
    </row>
    <row r="53" spans="1:10">
      <c r="A53" s="119" cm="1">
        <f t="array" aca="1" ref="A53" ca="1">INDIRECT("A5!A" &amp; (ROW(A53) +2))</f>
        <v>0</v>
      </c>
      <c r="B53" s="119" cm="1">
        <f t="array" aca="1" ref="B53" ca="1">INDIRECT("A5!B" &amp; (ROW(B53) + 2))</f>
        <v>0</v>
      </c>
      <c r="C53" s="119" cm="1">
        <f t="array" aca="1" ref="C53" ca="1">INDIRECT("A5!C" &amp; (ROW(C53) + 2))</f>
        <v>0</v>
      </c>
      <c r="D53" s="119" cm="1">
        <f t="array" aca="1" ref="D53" ca="1">INDIRECT("A5!N"&amp;(ROW(D53)+2))</f>
        <v>0</v>
      </c>
      <c r="E53" s="123">
        <f t="shared" ca="1" si="0"/>
        <v>0</v>
      </c>
      <c r="F53" s="123" cm="1">
        <f t="array" aca="1" ref="F53" ca="1">INDIRECT("A5!L" &amp;  (ROW(F53) + 2))</f>
        <v>0</v>
      </c>
      <c r="G53" s="123" cm="1">
        <f t="array" aca="1" ref="G53" ca="1">INDIRECT("A5!M" &amp;  (ROW(G53) + 2))</f>
        <v>0</v>
      </c>
      <c r="H53" s="119"/>
      <c r="I53" s="123">
        <f t="shared" ca="1" si="1"/>
        <v>0</v>
      </c>
      <c r="J53" s="122"/>
    </row>
    <row r="54" spans="1:10">
      <c r="A54" s="119" cm="1">
        <f t="array" aca="1" ref="A54" ca="1">INDIRECT("A5!A" &amp; (ROW(A54) +2))</f>
        <v>0</v>
      </c>
      <c r="B54" s="119" cm="1">
        <f t="array" aca="1" ref="B54" ca="1">INDIRECT("A5!B" &amp; (ROW(B54) + 2))</f>
        <v>0</v>
      </c>
      <c r="C54" s="119" cm="1">
        <f t="array" aca="1" ref="C54" ca="1">INDIRECT("A5!C" &amp; (ROW(C54) + 2))</f>
        <v>0</v>
      </c>
      <c r="D54" s="119" cm="1">
        <f t="array" aca="1" ref="D54" ca="1">INDIRECT("A5!N"&amp;(ROW(D54)+2))</f>
        <v>0</v>
      </c>
      <c r="E54" s="123">
        <f t="shared" ca="1" si="0"/>
        <v>0</v>
      </c>
      <c r="F54" s="123" cm="1">
        <f t="array" aca="1" ref="F54" ca="1">INDIRECT("A5!L" &amp;  (ROW(F54) + 2))</f>
        <v>0</v>
      </c>
      <c r="G54" s="123" cm="1">
        <f t="array" aca="1" ref="G54" ca="1">INDIRECT("A5!M" &amp;  (ROW(G54) + 2))</f>
        <v>0</v>
      </c>
      <c r="H54" s="119"/>
      <c r="I54" s="123">
        <f t="shared" ca="1" si="1"/>
        <v>0</v>
      </c>
      <c r="J54" s="122"/>
    </row>
    <row r="55" spans="1:10">
      <c r="A55" s="119" cm="1">
        <f t="array" aca="1" ref="A55" ca="1">INDIRECT("A5!A" &amp; (ROW(A55) +2))</f>
        <v>0</v>
      </c>
      <c r="B55" s="119" cm="1">
        <f t="array" aca="1" ref="B55" ca="1">INDIRECT("A5!B" &amp; (ROW(B55) + 2))</f>
        <v>0</v>
      </c>
      <c r="C55" s="119" cm="1">
        <f t="array" aca="1" ref="C55" ca="1">INDIRECT("A5!C" &amp; (ROW(C55) + 2))</f>
        <v>0</v>
      </c>
      <c r="D55" s="119" cm="1">
        <f t="array" aca="1" ref="D55" ca="1">INDIRECT("A5!N"&amp;(ROW(D55)+2))</f>
        <v>0</v>
      </c>
      <c r="E55" s="123">
        <f t="shared" ca="1" si="0"/>
        <v>0</v>
      </c>
      <c r="F55" s="123" cm="1">
        <f t="array" aca="1" ref="F55" ca="1">INDIRECT("A5!L" &amp;  (ROW(F55) + 2))</f>
        <v>0</v>
      </c>
      <c r="G55" s="123" cm="1">
        <f t="array" aca="1" ref="G55" ca="1">INDIRECT("A5!M" &amp;  (ROW(G55) + 2))</f>
        <v>0</v>
      </c>
      <c r="H55" s="119"/>
      <c r="I55" s="123">
        <f t="shared" ca="1" si="1"/>
        <v>0</v>
      </c>
      <c r="J55" s="122"/>
    </row>
    <row r="56" spans="1:10">
      <c r="A56" s="119" cm="1">
        <f t="array" aca="1" ref="A56" ca="1">INDIRECT("A5!A" &amp; (ROW(A56) +2))</f>
        <v>0</v>
      </c>
      <c r="B56" s="119" cm="1">
        <f t="array" aca="1" ref="B56" ca="1">INDIRECT("A5!B" &amp; (ROW(B56) + 2))</f>
        <v>0</v>
      </c>
      <c r="C56" s="119" cm="1">
        <f t="array" aca="1" ref="C56" ca="1">INDIRECT("A5!C" &amp; (ROW(C56) + 2))</f>
        <v>0</v>
      </c>
      <c r="D56" s="119" cm="1">
        <f t="array" aca="1" ref="D56" ca="1">INDIRECT("A5!N"&amp;(ROW(D56)+2))</f>
        <v>0</v>
      </c>
      <c r="E56" s="123">
        <f t="shared" ca="1" si="0"/>
        <v>0</v>
      </c>
      <c r="F56" s="123" cm="1">
        <f t="array" aca="1" ref="F56" ca="1">INDIRECT("A5!L" &amp;  (ROW(F56) + 2))</f>
        <v>0</v>
      </c>
      <c r="G56" s="123" cm="1">
        <f t="array" aca="1" ref="G56" ca="1">INDIRECT("A5!M" &amp;  (ROW(G56) + 2))</f>
        <v>0</v>
      </c>
      <c r="H56" s="119"/>
      <c r="I56" s="123">
        <f t="shared" ca="1" si="1"/>
        <v>0</v>
      </c>
      <c r="J56" s="122"/>
    </row>
    <row r="57" spans="1:10">
      <c r="A57" s="119" cm="1">
        <f t="array" aca="1" ref="A57" ca="1">INDIRECT("A5!A" &amp; (ROW(A57) +2))</f>
        <v>0</v>
      </c>
      <c r="B57" s="119" cm="1">
        <f t="array" aca="1" ref="B57" ca="1">INDIRECT("A5!B" &amp; (ROW(B57) + 2))</f>
        <v>0</v>
      </c>
      <c r="C57" s="119" cm="1">
        <f t="array" aca="1" ref="C57" ca="1">INDIRECT("A5!C" &amp; (ROW(C57) + 2))</f>
        <v>0</v>
      </c>
      <c r="D57" s="119" cm="1">
        <f t="array" aca="1" ref="D57" ca="1">INDIRECT("A5!N"&amp;(ROW(D57)+2))</f>
        <v>0</v>
      </c>
      <c r="E57" s="123">
        <f t="shared" ca="1" si="0"/>
        <v>0</v>
      </c>
      <c r="F57" s="123" cm="1">
        <f t="array" aca="1" ref="F57" ca="1">INDIRECT("A5!L" &amp;  (ROW(F57) + 2))</f>
        <v>0</v>
      </c>
      <c r="G57" s="123" cm="1">
        <f t="array" aca="1" ref="G57" ca="1">INDIRECT("A5!M" &amp;  (ROW(G57) + 2))</f>
        <v>0</v>
      </c>
      <c r="H57" s="119"/>
      <c r="I57" s="123">
        <f t="shared" ca="1" si="1"/>
        <v>0</v>
      </c>
      <c r="J57" s="122"/>
    </row>
    <row r="58" spans="1:10">
      <c r="A58" s="119" cm="1">
        <f t="array" aca="1" ref="A58" ca="1">INDIRECT("A5!A" &amp; (ROW(A58) +2))</f>
        <v>0</v>
      </c>
      <c r="B58" s="119" cm="1">
        <f t="array" aca="1" ref="B58" ca="1">INDIRECT("A5!B" &amp; (ROW(B58) + 2))</f>
        <v>0</v>
      </c>
      <c r="C58" s="119" cm="1">
        <f t="array" aca="1" ref="C58" ca="1">INDIRECT("A5!C" &amp; (ROW(C58) + 2))</f>
        <v>0</v>
      </c>
      <c r="D58" s="119" cm="1">
        <f t="array" aca="1" ref="D58" ca="1">INDIRECT("A5!N"&amp;(ROW(D58)+2))</f>
        <v>0</v>
      </c>
      <c r="E58" s="123">
        <f t="shared" ca="1" si="0"/>
        <v>0</v>
      </c>
      <c r="F58" s="123" cm="1">
        <f t="array" aca="1" ref="F58" ca="1">INDIRECT("A5!L" &amp;  (ROW(F58) + 2))</f>
        <v>0</v>
      </c>
      <c r="G58" s="123" cm="1">
        <f t="array" aca="1" ref="G58" ca="1">INDIRECT("A5!M" &amp;  (ROW(G58) + 2))</f>
        <v>0</v>
      </c>
      <c r="H58" s="119"/>
      <c r="I58" s="123">
        <f t="shared" ca="1" si="1"/>
        <v>0</v>
      </c>
      <c r="J58" s="122"/>
    </row>
    <row r="59" spans="1:10">
      <c r="A59" s="119" cm="1">
        <f t="array" aca="1" ref="A59" ca="1">INDIRECT("A5!A" &amp; (ROW(A59) +2))</f>
        <v>0</v>
      </c>
      <c r="B59" s="119" cm="1">
        <f t="array" aca="1" ref="B59" ca="1">INDIRECT("A5!B" &amp; (ROW(B59) + 2))</f>
        <v>0</v>
      </c>
      <c r="C59" s="119" cm="1">
        <f t="array" aca="1" ref="C59" ca="1">INDIRECT("A5!C" &amp; (ROW(C59) + 2))</f>
        <v>0</v>
      </c>
      <c r="D59" s="119" cm="1">
        <f t="array" aca="1" ref="D59" ca="1">INDIRECT("A5!N"&amp;(ROW(D59)+2))</f>
        <v>0</v>
      </c>
      <c r="E59" s="123">
        <f t="shared" ca="1" si="0"/>
        <v>0</v>
      </c>
      <c r="F59" s="123" cm="1">
        <f t="array" aca="1" ref="F59" ca="1">INDIRECT("A5!L" &amp;  (ROW(F59) + 2))</f>
        <v>0</v>
      </c>
      <c r="G59" s="123" cm="1">
        <f t="array" aca="1" ref="G59" ca="1">INDIRECT("A5!M" &amp;  (ROW(G59) + 2))</f>
        <v>0</v>
      </c>
      <c r="H59" s="119"/>
      <c r="I59" s="123">
        <f t="shared" ca="1" si="1"/>
        <v>0</v>
      </c>
      <c r="J59" s="122"/>
    </row>
    <row r="60" spans="1:10">
      <c r="A60" s="119" cm="1">
        <f t="array" aca="1" ref="A60" ca="1">INDIRECT("A5!A" &amp; (ROW(A60) +2))</f>
        <v>0</v>
      </c>
      <c r="B60" s="119" cm="1">
        <f t="array" aca="1" ref="B60" ca="1">INDIRECT("A5!B" &amp; (ROW(B60) + 2))</f>
        <v>0</v>
      </c>
      <c r="C60" s="119" cm="1">
        <f t="array" aca="1" ref="C60" ca="1">INDIRECT("A5!C" &amp; (ROW(C60) + 2))</f>
        <v>0</v>
      </c>
      <c r="D60" s="119" cm="1">
        <f t="array" aca="1" ref="D60" ca="1">INDIRECT("A5!N"&amp;(ROW(D60)+2))</f>
        <v>0</v>
      </c>
      <c r="E60" s="123">
        <f t="shared" ca="1" si="0"/>
        <v>0</v>
      </c>
      <c r="F60" s="123" cm="1">
        <f t="array" aca="1" ref="F60" ca="1">INDIRECT("A5!L" &amp;  (ROW(F60) + 2))</f>
        <v>0</v>
      </c>
      <c r="G60" s="123" cm="1">
        <f t="array" aca="1" ref="G60" ca="1">INDIRECT("A5!M" &amp;  (ROW(G60) + 2))</f>
        <v>0</v>
      </c>
      <c r="H60" s="119"/>
      <c r="I60" s="123">
        <f t="shared" ca="1" si="1"/>
        <v>0</v>
      </c>
      <c r="J60" s="122"/>
    </row>
    <row r="61" spans="1:10">
      <c r="A61" s="119" cm="1">
        <f t="array" aca="1" ref="A61" ca="1">INDIRECT("A5!A" &amp; (ROW(A61) +2))</f>
        <v>0</v>
      </c>
      <c r="B61" s="119" cm="1">
        <f t="array" aca="1" ref="B61" ca="1">INDIRECT("A5!B" &amp; (ROW(B61) + 2))</f>
        <v>0</v>
      </c>
      <c r="C61" s="119" cm="1">
        <f t="array" aca="1" ref="C61" ca="1">INDIRECT("A5!C" &amp; (ROW(C61) + 2))</f>
        <v>0</v>
      </c>
      <c r="D61" s="119" cm="1">
        <f t="array" aca="1" ref="D61" ca="1">INDIRECT("A5!N"&amp;(ROW(D61)+2))</f>
        <v>0</v>
      </c>
      <c r="E61" s="123">
        <f t="shared" ca="1" si="0"/>
        <v>0</v>
      </c>
      <c r="F61" s="123" cm="1">
        <f t="array" aca="1" ref="F61" ca="1">INDIRECT("A5!L" &amp;  (ROW(F61) + 2))</f>
        <v>0</v>
      </c>
      <c r="G61" s="123" cm="1">
        <f t="array" aca="1" ref="G61" ca="1">INDIRECT("A5!M" &amp;  (ROW(G61) + 2))</f>
        <v>0</v>
      </c>
      <c r="H61" s="119"/>
      <c r="I61" s="123">
        <f t="shared" ca="1" si="1"/>
        <v>0</v>
      </c>
      <c r="J61" s="122"/>
    </row>
    <row r="62" spans="1:10">
      <c r="A62" s="119" cm="1">
        <f t="array" aca="1" ref="A62" ca="1">INDIRECT("A5!A" &amp; (ROW(A62) +2))</f>
        <v>0</v>
      </c>
      <c r="B62" s="119" cm="1">
        <f t="array" aca="1" ref="B62" ca="1">INDIRECT("A5!B" &amp; (ROW(B62) + 2))</f>
        <v>0</v>
      </c>
      <c r="C62" s="119" cm="1">
        <f t="array" aca="1" ref="C62" ca="1">INDIRECT("A5!C" &amp; (ROW(C62) + 2))</f>
        <v>0</v>
      </c>
      <c r="D62" s="119" cm="1">
        <f t="array" aca="1" ref="D62" ca="1">INDIRECT("A5!N"&amp;(ROW(D62)+2))</f>
        <v>0</v>
      </c>
      <c r="E62" s="123">
        <f t="shared" ca="1" si="0"/>
        <v>0</v>
      </c>
      <c r="F62" s="123" cm="1">
        <f t="array" aca="1" ref="F62" ca="1">INDIRECT("A5!L" &amp;  (ROW(F62) + 2))</f>
        <v>0</v>
      </c>
      <c r="G62" s="123" cm="1">
        <f t="array" aca="1" ref="G62" ca="1">INDIRECT("A5!M" &amp;  (ROW(G62) + 2))</f>
        <v>0</v>
      </c>
      <c r="H62" s="119"/>
      <c r="I62" s="123">
        <f t="shared" ca="1" si="1"/>
        <v>0</v>
      </c>
      <c r="J62" s="122"/>
    </row>
    <row r="63" spans="1:10">
      <c r="A63" s="119" cm="1">
        <f t="array" aca="1" ref="A63" ca="1">INDIRECT("A5!A" &amp; (ROW(A63) +2))</f>
        <v>0</v>
      </c>
      <c r="B63" s="119" cm="1">
        <f t="array" aca="1" ref="B63" ca="1">INDIRECT("A5!B" &amp; (ROW(B63) + 2))</f>
        <v>0</v>
      </c>
      <c r="C63" s="119" cm="1">
        <f t="array" aca="1" ref="C63" ca="1">INDIRECT("A5!C" &amp; (ROW(C63) + 2))</f>
        <v>0</v>
      </c>
      <c r="D63" s="119" cm="1">
        <f t="array" aca="1" ref="D63" ca="1">INDIRECT("A5!N"&amp;(ROW(D63)+2))</f>
        <v>0</v>
      </c>
      <c r="E63" s="123">
        <f t="shared" ca="1" si="0"/>
        <v>0</v>
      </c>
      <c r="F63" s="123" cm="1">
        <f t="array" aca="1" ref="F63" ca="1">INDIRECT("A5!L" &amp;  (ROW(F63) + 2))</f>
        <v>0</v>
      </c>
      <c r="G63" s="123" cm="1">
        <f t="array" aca="1" ref="G63" ca="1">INDIRECT("A5!M" &amp;  (ROW(G63) + 2))</f>
        <v>0</v>
      </c>
      <c r="H63" s="119"/>
      <c r="I63" s="123">
        <f t="shared" ca="1" si="1"/>
        <v>0</v>
      </c>
      <c r="J63" s="122"/>
    </row>
    <row r="64" spans="1:10">
      <c r="A64" s="119" cm="1">
        <f t="array" aca="1" ref="A64" ca="1">INDIRECT("A5!A" &amp; (ROW(A64) +2))</f>
        <v>0</v>
      </c>
      <c r="B64" s="119" cm="1">
        <f t="array" aca="1" ref="B64" ca="1">INDIRECT("A5!B" &amp; (ROW(B64) + 2))</f>
        <v>0</v>
      </c>
      <c r="C64" s="119" cm="1">
        <f t="array" aca="1" ref="C64" ca="1">INDIRECT("A5!C" &amp; (ROW(C64) + 2))</f>
        <v>0</v>
      </c>
      <c r="D64" s="119" cm="1">
        <f t="array" aca="1" ref="D64" ca="1">INDIRECT("A5!N"&amp;(ROW(D64)+2))</f>
        <v>0</v>
      </c>
      <c r="E64" s="123">
        <f t="shared" ca="1" si="0"/>
        <v>0</v>
      </c>
      <c r="F64" s="123" cm="1">
        <f t="array" aca="1" ref="F64" ca="1">INDIRECT("A5!L" &amp;  (ROW(F64) + 2))</f>
        <v>0</v>
      </c>
      <c r="G64" s="123" cm="1">
        <f t="array" aca="1" ref="G64" ca="1">INDIRECT("A5!M" &amp;  (ROW(G64) + 2))</f>
        <v>0</v>
      </c>
      <c r="H64" s="119"/>
      <c r="I64" s="123">
        <f t="shared" ca="1" si="1"/>
        <v>0</v>
      </c>
      <c r="J64" s="122"/>
    </row>
    <row r="65" spans="1:10">
      <c r="A65" s="119" cm="1">
        <f t="array" aca="1" ref="A65" ca="1">INDIRECT("A5!A" &amp; (ROW(A65) +2))</f>
        <v>0</v>
      </c>
      <c r="B65" s="119" cm="1">
        <f t="array" aca="1" ref="B65" ca="1">INDIRECT("A5!B" &amp; (ROW(B65) + 2))</f>
        <v>0</v>
      </c>
      <c r="C65" s="119" cm="1">
        <f t="array" aca="1" ref="C65" ca="1">INDIRECT("A5!C" &amp; (ROW(C65) + 2))</f>
        <v>0</v>
      </c>
      <c r="D65" s="119" cm="1">
        <f t="array" aca="1" ref="D65" ca="1">INDIRECT("A5!N"&amp;(ROW(D65)+2))</f>
        <v>0</v>
      </c>
      <c r="E65" s="123">
        <f t="shared" ca="1" si="0"/>
        <v>0</v>
      </c>
      <c r="F65" s="123" cm="1">
        <f t="array" aca="1" ref="F65" ca="1">INDIRECT("A5!L" &amp;  (ROW(F65) + 2))</f>
        <v>0</v>
      </c>
      <c r="G65" s="123" cm="1">
        <f t="array" aca="1" ref="G65" ca="1">INDIRECT("A5!M" &amp;  (ROW(G65) + 2))</f>
        <v>0</v>
      </c>
      <c r="H65" s="119"/>
      <c r="I65" s="123">
        <f t="shared" ca="1" si="1"/>
        <v>0</v>
      </c>
      <c r="J65" s="122"/>
    </row>
    <row r="66" spans="1:10">
      <c r="A66" s="119" cm="1">
        <f t="array" aca="1" ref="A66" ca="1">INDIRECT("A5!A" &amp; (ROW(A66) +2))</f>
        <v>0</v>
      </c>
      <c r="B66" s="119" cm="1">
        <f t="array" aca="1" ref="B66" ca="1">INDIRECT("A5!B" &amp; (ROW(B66) + 2))</f>
        <v>0</v>
      </c>
      <c r="C66" s="119" cm="1">
        <f t="array" aca="1" ref="C66" ca="1">INDIRECT("A5!C" &amp; (ROW(C66) + 2))</f>
        <v>0</v>
      </c>
      <c r="D66" s="119" cm="1">
        <f t="array" aca="1" ref="D66" ca="1">INDIRECT("A5!N"&amp;(ROW(D66)+2))</f>
        <v>0</v>
      </c>
      <c r="E66" s="123">
        <f t="shared" ca="1" si="0"/>
        <v>0</v>
      </c>
      <c r="F66" s="123" cm="1">
        <f t="array" aca="1" ref="F66" ca="1">INDIRECT("A5!L" &amp;  (ROW(F66) + 2))</f>
        <v>0</v>
      </c>
      <c r="G66" s="123" cm="1">
        <f t="array" aca="1" ref="G66" ca="1">INDIRECT("A5!M" &amp;  (ROW(G66) + 2))</f>
        <v>0</v>
      </c>
      <c r="H66" s="119"/>
      <c r="I66" s="123">
        <f t="shared" ca="1" si="1"/>
        <v>0</v>
      </c>
      <c r="J66" s="122"/>
    </row>
    <row r="67" spans="1:10">
      <c r="A67" s="119" cm="1">
        <f t="array" aca="1" ref="A67" ca="1">INDIRECT("A5!A" &amp; (ROW(A67) +2))</f>
        <v>0</v>
      </c>
      <c r="B67" s="119" cm="1">
        <f t="array" aca="1" ref="B67" ca="1">INDIRECT("A5!B" &amp; (ROW(B67) + 2))</f>
        <v>0</v>
      </c>
      <c r="C67" s="119" cm="1">
        <f t="array" aca="1" ref="C67" ca="1">INDIRECT("A5!C" &amp; (ROW(C67) + 2))</f>
        <v>0</v>
      </c>
      <c r="D67" s="119" cm="1">
        <f t="array" aca="1" ref="D67" ca="1">INDIRECT("A5!N"&amp;(ROW(D67)+2))</f>
        <v>0</v>
      </c>
      <c r="E67" s="123">
        <f t="shared" ref="E67:E130" ca="1" si="2">F67+G67</f>
        <v>0</v>
      </c>
      <c r="F67" s="123" cm="1">
        <f t="array" aca="1" ref="F67" ca="1">INDIRECT("A5!L" &amp;  (ROW(F67) + 2))</f>
        <v>0</v>
      </c>
      <c r="G67" s="123" cm="1">
        <f t="array" aca="1" ref="G67" ca="1">INDIRECT("A5!M" &amp;  (ROW(G67) + 2))</f>
        <v>0</v>
      </c>
      <c r="H67" s="119"/>
      <c r="I67" s="123">
        <f t="shared" ref="I67:I130" ca="1" si="3">E67/100*H67</f>
        <v>0</v>
      </c>
      <c r="J67" s="122"/>
    </row>
    <row r="68" spans="1:10">
      <c r="A68" s="119" cm="1">
        <f t="array" aca="1" ref="A68" ca="1">INDIRECT("A5!A" &amp; (ROW(A68) +2))</f>
        <v>0</v>
      </c>
      <c r="B68" s="119" cm="1">
        <f t="array" aca="1" ref="B68" ca="1">INDIRECT("A5!B" &amp; (ROW(B68) + 2))</f>
        <v>0</v>
      </c>
      <c r="C68" s="119" cm="1">
        <f t="array" aca="1" ref="C68" ca="1">INDIRECT("A5!C" &amp; (ROW(C68) + 2))</f>
        <v>0</v>
      </c>
      <c r="D68" s="119" cm="1">
        <f t="array" aca="1" ref="D68" ca="1">INDIRECT("A5!N"&amp;(ROW(D68)+2))</f>
        <v>0</v>
      </c>
      <c r="E68" s="123">
        <f t="shared" ca="1" si="2"/>
        <v>0</v>
      </c>
      <c r="F68" s="123" cm="1">
        <f t="array" aca="1" ref="F68" ca="1">INDIRECT("A5!L" &amp;  (ROW(F68) + 2))</f>
        <v>0</v>
      </c>
      <c r="G68" s="123" cm="1">
        <f t="array" aca="1" ref="G68" ca="1">INDIRECT("A5!M" &amp;  (ROW(G68) + 2))</f>
        <v>0</v>
      </c>
      <c r="H68" s="119"/>
      <c r="I68" s="123">
        <f t="shared" ca="1" si="3"/>
        <v>0</v>
      </c>
      <c r="J68" s="122"/>
    </row>
    <row r="69" spans="1:10">
      <c r="A69" s="119" cm="1">
        <f t="array" aca="1" ref="A69" ca="1">INDIRECT("A5!A" &amp; (ROW(A69) +2))</f>
        <v>0</v>
      </c>
      <c r="B69" s="119" cm="1">
        <f t="array" aca="1" ref="B69" ca="1">INDIRECT("A5!B" &amp; (ROW(B69) + 2))</f>
        <v>0</v>
      </c>
      <c r="C69" s="119" cm="1">
        <f t="array" aca="1" ref="C69" ca="1">INDIRECT("A5!C" &amp; (ROW(C69) + 2))</f>
        <v>0</v>
      </c>
      <c r="D69" s="119" cm="1">
        <f t="array" aca="1" ref="D69" ca="1">INDIRECT("A5!N"&amp;(ROW(D69)+2))</f>
        <v>0</v>
      </c>
      <c r="E69" s="123">
        <f t="shared" ca="1" si="2"/>
        <v>0</v>
      </c>
      <c r="F69" s="123" cm="1">
        <f t="array" aca="1" ref="F69" ca="1">INDIRECT("A5!L" &amp;  (ROW(F69) + 2))</f>
        <v>0</v>
      </c>
      <c r="G69" s="123" cm="1">
        <f t="array" aca="1" ref="G69" ca="1">INDIRECT("A5!M" &amp;  (ROW(G69) + 2))</f>
        <v>0</v>
      </c>
      <c r="H69" s="119"/>
      <c r="I69" s="123">
        <f t="shared" ca="1" si="3"/>
        <v>0</v>
      </c>
      <c r="J69" s="122"/>
    </row>
    <row r="70" spans="1:10">
      <c r="A70" s="119" cm="1">
        <f t="array" aca="1" ref="A70" ca="1">INDIRECT("A5!A" &amp; (ROW(A70) +2))</f>
        <v>0</v>
      </c>
      <c r="B70" s="119" cm="1">
        <f t="array" aca="1" ref="B70" ca="1">INDIRECT("A5!B" &amp; (ROW(B70) + 2))</f>
        <v>0</v>
      </c>
      <c r="C70" s="119" cm="1">
        <f t="array" aca="1" ref="C70" ca="1">INDIRECT("A5!C" &amp; (ROW(C70) + 2))</f>
        <v>0</v>
      </c>
      <c r="D70" s="119" cm="1">
        <f t="array" aca="1" ref="D70" ca="1">INDIRECT("A5!N"&amp;(ROW(D70)+2))</f>
        <v>0</v>
      </c>
      <c r="E70" s="123">
        <f t="shared" ca="1" si="2"/>
        <v>0</v>
      </c>
      <c r="F70" s="123" cm="1">
        <f t="array" aca="1" ref="F70" ca="1">INDIRECT("A5!L" &amp;  (ROW(F70) + 2))</f>
        <v>0</v>
      </c>
      <c r="G70" s="123" cm="1">
        <f t="array" aca="1" ref="G70" ca="1">INDIRECT("A5!M" &amp;  (ROW(G70) + 2))</f>
        <v>0</v>
      </c>
      <c r="H70" s="119"/>
      <c r="I70" s="123">
        <f t="shared" ca="1" si="3"/>
        <v>0</v>
      </c>
      <c r="J70" s="122"/>
    </row>
    <row r="71" spans="1:10">
      <c r="A71" s="119" cm="1">
        <f t="array" aca="1" ref="A71" ca="1">INDIRECT("A5!A" &amp; (ROW(A71) +2))</f>
        <v>0</v>
      </c>
      <c r="B71" s="119" cm="1">
        <f t="array" aca="1" ref="B71" ca="1">INDIRECT("A5!B" &amp; (ROW(B71) + 2))</f>
        <v>0</v>
      </c>
      <c r="C71" s="119" cm="1">
        <f t="array" aca="1" ref="C71" ca="1">INDIRECT("A5!C" &amp; (ROW(C71) + 2))</f>
        <v>0</v>
      </c>
      <c r="D71" s="119" cm="1">
        <f t="array" aca="1" ref="D71" ca="1">INDIRECT("A5!N"&amp;(ROW(D71)+2))</f>
        <v>0</v>
      </c>
      <c r="E71" s="123">
        <f t="shared" ca="1" si="2"/>
        <v>0</v>
      </c>
      <c r="F71" s="123" cm="1">
        <f t="array" aca="1" ref="F71" ca="1">INDIRECT("A5!L" &amp;  (ROW(F71) + 2))</f>
        <v>0</v>
      </c>
      <c r="G71" s="123" cm="1">
        <f t="array" aca="1" ref="G71" ca="1">INDIRECT("A5!M" &amp;  (ROW(G71) + 2))</f>
        <v>0</v>
      </c>
      <c r="H71" s="119"/>
      <c r="I71" s="123">
        <f t="shared" ca="1" si="3"/>
        <v>0</v>
      </c>
      <c r="J71" s="122"/>
    </row>
    <row r="72" spans="1:10">
      <c r="A72" s="119" cm="1">
        <f t="array" aca="1" ref="A72" ca="1">INDIRECT("A5!A" &amp; (ROW(A72) +2))</f>
        <v>0</v>
      </c>
      <c r="B72" s="119" cm="1">
        <f t="array" aca="1" ref="B72" ca="1">INDIRECT("A5!B" &amp; (ROW(B72) + 2))</f>
        <v>0</v>
      </c>
      <c r="C72" s="119" cm="1">
        <f t="array" aca="1" ref="C72" ca="1">INDIRECT("A5!C" &amp; (ROW(C72) + 2))</f>
        <v>0</v>
      </c>
      <c r="D72" s="119" cm="1">
        <f t="array" aca="1" ref="D72" ca="1">INDIRECT("A5!N"&amp;(ROW(D72)+2))</f>
        <v>0</v>
      </c>
      <c r="E72" s="123">
        <f t="shared" ca="1" si="2"/>
        <v>0</v>
      </c>
      <c r="F72" s="123" cm="1">
        <f t="array" aca="1" ref="F72" ca="1">INDIRECT("A5!L" &amp;  (ROW(F72) + 2))</f>
        <v>0</v>
      </c>
      <c r="G72" s="123" cm="1">
        <f t="array" aca="1" ref="G72" ca="1">INDIRECT("A5!M" &amp;  (ROW(G72) + 2))</f>
        <v>0</v>
      </c>
      <c r="H72" s="119"/>
      <c r="I72" s="123">
        <f t="shared" ca="1" si="3"/>
        <v>0</v>
      </c>
      <c r="J72" s="122"/>
    </row>
    <row r="73" spans="1:10">
      <c r="A73" s="119" cm="1">
        <f t="array" aca="1" ref="A73" ca="1">INDIRECT("A5!A" &amp; (ROW(A73) +2))</f>
        <v>0</v>
      </c>
      <c r="B73" s="119" cm="1">
        <f t="array" aca="1" ref="B73" ca="1">INDIRECT("A5!B" &amp; (ROW(B73) + 2))</f>
        <v>0</v>
      </c>
      <c r="C73" s="119" cm="1">
        <f t="array" aca="1" ref="C73" ca="1">INDIRECT("A5!C" &amp; (ROW(C73) + 2))</f>
        <v>0</v>
      </c>
      <c r="D73" s="119" cm="1">
        <f t="array" aca="1" ref="D73" ca="1">INDIRECT("A5!N"&amp;(ROW(D73)+2))</f>
        <v>0</v>
      </c>
      <c r="E73" s="123">
        <f t="shared" ca="1" si="2"/>
        <v>0</v>
      </c>
      <c r="F73" s="123" cm="1">
        <f t="array" aca="1" ref="F73" ca="1">INDIRECT("A5!L" &amp;  (ROW(F73) + 2))</f>
        <v>0</v>
      </c>
      <c r="G73" s="123" cm="1">
        <f t="array" aca="1" ref="G73" ca="1">INDIRECT("A5!M" &amp;  (ROW(G73) + 2))</f>
        <v>0</v>
      </c>
      <c r="H73" s="119"/>
      <c r="I73" s="123">
        <f t="shared" ca="1" si="3"/>
        <v>0</v>
      </c>
      <c r="J73" s="122"/>
    </row>
    <row r="74" spans="1:10">
      <c r="A74" s="119" cm="1">
        <f t="array" aca="1" ref="A74" ca="1">INDIRECT("A5!A" &amp; (ROW(A74) +2))</f>
        <v>0</v>
      </c>
      <c r="B74" s="119" cm="1">
        <f t="array" aca="1" ref="B74" ca="1">INDIRECT("A5!B" &amp; (ROW(B74) + 2))</f>
        <v>0</v>
      </c>
      <c r="C74" s="119" cm="1">
        <f t="array" aca="1" ref="C74" ca="1">INDIRECT("A5!C" &amp; (ROW(C74) + 2))</f>
        <v>0</v>
      </c>
      <c r="D74" s="119" cm="1">
        <f t="array" aca="1" ref="D74" ca="1">INDIRECT("A5!N"&amp;(ROW(D74)+2))</f>
        <v>0</v>
      </c>
      <c r="E74" s="123">
        <f t="shared" ca="1" si="2"/>
        <v>0</v>
      </c>
      <c r="F74" s="123" cm="1">
        <f t="array" aca="1" ref="F74" ca="1">INDIRECT("A5!L" &amp;  (ROW(F74) + 2))</f>
        <v>0</v>
      </c>
      <c r="G74" s="123" cm="1">
        <f t="array" aca="1" ref="G74" ca="1">INDIRECT("A5!M" &amp;  (ROW(G74) + 2))</f>
        <v>0</v>
      </c>
      <c r="H74" s="119"/>
      <c r="I74" s="123">
        <f t="shared" ca="1" si="3"/>
        <v>0</v>
      </c>
      <c r="J74" s="122"/>
    </row>
    <row r="75" spans="1:10">
      <c r="A75" s="119" cm="1">
        <f t="array" aca="1" ref="A75" ca="1">INDIRECT("A5!A" &amp; (ROW(A75) +2))</f>
        <v>0</v>
      </c>
      <c r="B75" s="119" cm="1">
        <f t="array" aca="1" ref="B75" ca="1">INDIRECT("A5!B" &amp; (ROW(B75) + 2))</f>
        <v>0</v>
      </c>
      <c r="C75" s="119" cm="1">
        <f t="array" aca="1" ref="C75" ca="1">INDIRECT("A5!C" &amp; (ROW(C75) + 2))</f>
        <v>0</v>
      </c>
      <c r="D75" s="119" cm="1">
        <f t="array" aca="1" ref="D75" ca="1">INDIRECT("A5!N"&amp;(ROW(D75)+2))</f>
        <v>0</v>
      </c>
      <c r="E75" s="123">
        <f t="shared" ca="1" si="2"/>
        <v>0</v>
      </c>
      <c r="F75" s="123" cm="1">
        <f t="array" aca="1" ref="F75" ca="1">INDIRECT("A5!L" &amp;  (ROW(F75) + 2))</f>
        <v>0</v>
      </c>
      <c r="G75" s="123" cm="1">
        <f t="array" aca="1" ref="G75" ca="1">INDIRECT("A5!M" &amp;  (ROW(G75) + 2))</f>
        <v>0</v>
      </c>
      <c r="H75" s="119"/>
      <c r="I75" s="123">
        <f t="shared" ca="1" si="3"/>
        <v>0</v>
      </c>
      <c r="J75" s="122"/>
    </row>
    <row r="76" spans="1:10">
      <c r="A76" s="119" cm="1">
        <f t="array" aca="1" ref="A76" ca="1">INDIRECT("A5!A" &amp; (ROW(A76) +2))</f>
        <v>0</v>
      </c>
      <c r="B76" s="119" cm="1">
        <f t="array" aca="1" ref="B76" ca="1">INDIRECT("A5!B" &amp; (ROW(B76) + 2))</f>
        <v>0</v>
      </c>
      <c r="C76" s="119" cm="1">
        <f t="array" aca="1" ref="C76" ca="1">INDIRECT("A5!C" &amp; (ROW(C76) + 2))</f>
        <v>0</v>
      </c>
      <c r="D76" s="119" cm="1">
        <f t="array" aca="1" ref="D76" ca="1">INDIRECT("A5!N"&amp;(ROW(D76)+2))</f>
        <v>0</v>
      </c>
      <c r="E76" s="123">
        <f t="shared" ca="1" si="2"/>
        <v>0</v>
      </c>
      <c r="F76" s="123" cm="1">
        <f t="array" aca="1" ref="F76" ca="1">INDIRECT("A5!L" &amp;  (ROW(F76) + 2))</f>
        <v>0</v>
      </c>
      <c r="G76" s="123" cm="1">
        <f t="array" aca="1" ref="G76" ca="1">INDIRECT("A5!M" &amp;  (ROW(G76) + 2))</f>
        <v>0</v>
      </c>
      <c r="H76" s="119"/>
      <c r="I76" s="123">
        <f t="shared" ca="1" si="3"/>
        <v>0</v>
      </c>
      <c r="J76" s="122"/>
    </row>
    <row r="77" spans="1:10">
      <c r="A77" s="119" cm="1">
        <f t="array" aca="1" ref="A77" ca="1">INDIRECT("A5!A" &amp; (ROW(A77) +2))</f>
        <v>0</v>
      </c>
      <c r="B77" s="119" cm="1">
        <f t="array" aca="1" ref="B77" ca="1">INDIRECT("A5!B" &amp; (ROW(B77) + 2))</f>
        <v>0</v>
      </c>
      <c r="C77" s="119" cm="1">
        <f t="array" aca="1" ref="C77" ca="1">INDIRECT("A5!C" &amp; (ROW(C77) + 2))</f>
        <v>0</v>
      </c>
      <c r="D77" s="119" cm="1">
        <f t="array" aca="1" ref="D77" ca="1">INDIRECT("A5!N"&amp;(ROW(D77)+2))</f>
        <v>0</v>
      </c>
      <c r="E77" s="123">
        <f t="shared" ca="1" si="2"/>
        <v>0</v>
      </c>
      <c r="F77" s="123" cm="1">
        <f t="array" aca="1" ref="F77" ca="1">INDIRECT("A5!L" &amp;  (ROW(F77) + 2))</f>
        <v>0</v>
      </c>
      <c r="G77" s="123" cm="1">
        <f t="array" aca="1" ref="G77" ca="1">INDIRECT("A5!M" &amp;  (ROW(G77) + 2))</f>
        <v>0</v>
      </c>
      <c r="H77" s="119"/>
      <c r="I77" s="123">
        <f t="shared" ca="1" si="3"/>
        <v>0</v>
      </c>
      <c r="J77" s="122"/>
    </row>
    <row r="78" spans="1:10">
      <c r="A78" s="119" cm="1">
        <f t="array" aca="1" ref="A78" ca="1">INDIRECT("A5!A" &amp; (ROW(A78) +2))</f>
        <v>0</v>
      </c>
      <c r="B78" s="119" cm="1">
        <f t="array" aca="1" ref="B78" ca="1">INDIRECT("A5!B" &amp; (ROW(B78) + 2))</f>
        <v>0</v>
      </c>
      <c r="C78" s="119" cm="1">
        <f t="array" aca="1" ref="C78" ca="1">INDIRECT("A5!C" &amp; (ROW(C78) + 2))</f>
        <v>0</v>
      </c>
      <c r="D78" s="119" cm="1">
        <f t="array" aca="1" ref="D78" ca="1">INDIRECT("A5!N"&amp;(ROW(D78)+2))</f>
        <v>0</v>
      </c>
      <c r="E78" s="123">
        <f t="shared" ca="1" si="2"/>
        <v>0</v>
      </c>
      <c r="F78" s="123" cm="1">
        <f t="array" aca="1" ref="F78" ca="1">INDIRECT("A5!L" &amp;  (ROW(F78) + 2))</f>
        <v>0</v>
      </c>
      <c r="G78" s="123" cm="1">
        <f t="array" aca="1" ref="G78" ca="1">INDIRECT("A5!M" &amp;  (ROW(G78) + 2))</f>
        <v>0</v>
      </c>
      <c r="H78" s="119"/>
      <c r="I78" s="123">
        <f t="shared" ca="1" si="3"/>
        <v>0</v>
      </c>
      <c r="J78" s="122"/>
    </row>
    <row r="79" spans="1:10">
      <c r="A79" s="119" cm="1">
        <f t="array" aca="1" ref="A79" ca="1">INDIRECT("A5!A" &amp; (ROW(A79) +2))</f>
        <v>0</v>
      </c>
      <c r="B79" s="119" cm="1">
        <f t="array" aca="1" ref="B79" ca="1">INDIRECT("A5!B" &amp; (ROW(B79) + 2))</f>
        <v>0</v>
      </c>
      <c r="C79" s="119" cm="1">
        <f t="array" aca="1" ref="C79" ca="1">INDIRECT("A5!C" &amp; (ROW(C79) + 2))</f>
        <v>0</v>
      </c>
      <c r="D79" s="119" cm="1">
        <f t="array" aca="1" ref="D79" ca="1">INDIRECT("A5!N"&amp;(ROW(D79)+2))</f>
        <v>0</v>
      </c>
      <c r="E79" s="123">
        <f t="shared" ca="1" si="2"/>
        <v>0</v>
      </c>
      <c r="F79" s="123" cm="1">
        <f t="array" aca="1" ref="F79" ca="1">INDIRECT("A5!L" &amp;  (ROW(F79) + 2))</f>
        <v>0</v>
      </c>
      <c r="G79" s="123" cm="1">
        <f t="array" aca="1" ref="G79" ca="1">INDIRECT("A5!M" &amp;  (ROW(G79) + 2))</f>
        <v>0</v>
      </c>
      <c r="H79" s="119"/>
      <c r="I79" s="123">
        <f t="shared" ca="1" si="3"/>
        <v>0</v>
      </c>
      <c r="J79" s="122"/>
    </row>
    <row r="80" spans="1:10">
      <c r="A80" s="119" cm="1">
        <f t="array" aca="1" ref="A80" ca="1">INDIRECT("A5!A" &amp; (ROW(A80) +2))</f>
        <v>0</v>
      </c>
      <c r="B80" s="119" cm="1">
        <f t="array" aca="1" ref="B80" ca="1">INDIRECT("A5!B" &amp; (ROW(B80) + 2))</f>
        <v>0</v>
      </c>
      <c r="C80" s="119" cm="1">
        <f t="array" aca="1" ref="C80" ca="1">INDIRECT("A5!C" &amp; (ROW(C80) + 2))</f>
        <v>0</v>
      </c>
      <c r="D80" s="119" cm="1">
        <f t="array" aca="1" ref="D80" ca="1">INDIRECT("A5!N"&amp;(ROW(D80)+2))</f>
        <v>0</v>
      </c>
      <c r="E80" s="123">
        <f t="shared" ca="1" si="2"/>
        <v>0</v>
      </c>
      <c r="F80" s="123" cm="1">
        <f t="array" aca="1" ref="F80" ca="1">INDIRECT("A5!L" &amp;  (ROW(F80) + 2))</f>
        <v>0</v>
      </c>
      <c r="G80" s="123" cm="1">
        <f t="array" aca="1" ref="G80" ca="1">INDIRECT("A5!M" &amp;  (ROW(G80) + 2))</f>
        <v>0</v>
      </c>
      <c r="H80" s="119"/>
      <c r="I80" s="123">
        <f t="shared" ca="1" si="3"/>
        <v>0</v>
      </c>
      <c r="J80" s="122"/>
    </row>
    <row r="81" spans="1:10">
      <c r="A81" s="119" cm="1">
        <f t="array" aca="1" ref="A81" ca="1">INDIRECT("A5!A" &amp; (ROW(A81) +2))</f>
        <v>0</v>
      </c>
      <c r="B81" s="119" cm="1">
        <f t="array" aca="1" ref="B81" ca="1">INDIRECT("A5!B" &amp; (ROW(B81) + 2))</f>
        <v>0</v>
      </c>
      <c r="C81" s="119" cm="1">
        <f t="array" aca="1" ref="C81" ca="1">INDIRECT("A5!C" &amp; (ROW(C81) + 2))</f>
        <v>0</v>
      </c>
      <c r="D81" s="119" cm="1">
        <f t="array" aca="1" ref="D81" ca="1">INDIRECT("A5!N"&amp;(ROW(D81)+2))</f>
        <v>0</v>
      </c>
      <c r="E81" s="123">
        <f t="shared" ca="1" si="2"/>
        <v>0</v>
      </c>
      <c r="F81" s="123" cm="1">
        <f t="array" aca="1" ref="F81" ca="1">INDIRECT("A5!L" &amp;  (ROW(F81) + 2))</f>
        <v>0</v>
      </c>
      <c r="G81" s="123" cm="1">
        <f t="array" aca="1" ref="G81" ca="1">INDIRECT("A5!M" &amp;  (ROW(G81) + 2))</f>
        <v>0</v>
      </c>
      <c r="H81" s="119"/>
      <c r="I81" s="123">
        <f t="shared" ca="1" si="3"/>
        <v>0</v>
      </c>
      <c r="J81" s="122"/>
    </row>
    <row r="82" spans="1:10">
      <c r="A82" s="119" cm="1">
        <f t="array" aca="1" ref="A82" ca="1">INDIRECT("A5!A" &amp; (ROW(A82) +2))</f>
        <v>0</v>
      </c>
      <c r="B82" s="119" cm="1">
        <f t="array" aca="1" ref="B82" ca="1">INDIRECT("A5!B" &amp; (ROW(B82) + 2))</f>
        <v>0</v>
      </c>
      <c r="C82" s="119" cm="1">
        <f t="array" aca="1" ref="C82" ca="1">INDIRECT("A5!C" &amp; (ROW(C82) + 2))</f>
        <v>0</v>
      </c>
      <c r="D82" s="119" cm="1">
        <f t="array" aca="1" ref="D82" ca="1">INDIRECT("A5!N"&amp;(ROW(D82)+2))</f>
        <v>0</v>
      </c>
      <c r="E82" s="123">
        <f t="shared" ca="1" si="2"/>
        <v>0</v>
      </c>
      <c r="F82" s="123" cm="1">
        <f t="array" aca="1" ref="F82" ca="1">INDIRECT("A5!L" &amp;  (ROW(F82) + 2))</f>
        <v>0</v>
      </c>
      <c r="G82" s="123" cm="1">
        <f t="array" aca="1" ref="G82" ca="1">INDIRECT("A5!M" &amp;  (ROW(G82) + 2))</f>
        <v>0</v>
      </c>
      <c r="H82" s="119"/>
      <c r="I82" s="123">
        <f t="shared" ca="1" si="3"/>
        <v>0</v>
      </c>
      <c r="J82" s="122"/>
    </row>
    <row r="83" spans="1:10">
      <c r="A83" s="119" cm="1">
        <f t="array" aca="1" ref="A83" ca="1">INDIRECT("A5!A" &amp; (ROW(A83) +2))</f>
        <v>0</v>
      </c>
      <c r="B83" s="119" cm="1">
        <f t="array" aca="1" ref="B83" ca="1">INDIRECT("A5!B" &amp; (ROW(B83) + 2))</f>
        <v>0</v>
      </c>
      <c r="C83" s="119" cm="1">
        <f t="array" aca="1" ref="C83" ca="1">INDIRECT("A5!C" &amp; (ROW(C83) + 2))</f>
        <v>0</v>
      </c>
      <c r="D83" s="119" cm="1">
        <f t="array" aca="1" ref="D83" ca="1">INDIRECT("A5!N"&amp;(ROW(D83)+2))</f>
        <v>0</v>
      </c>
      <c r="E83" s="123">
        <f t="shared" ca="1" si="2"/>
        <v>0</v>
      </c>
      <c r="F83" s="123" cm="1">
        <f t="array" aca="1" ref="F83" ca="1">INDIRECT("A5!L" &amp;  (ROW(F83) + 2))</f>
        <v>0</v>
      </c>
      <c r="G83" s="123" cm="1">
        <f t="array" aca="1" ref="G83" ca="1">INDIRECT("A5!M" &amp;  (ROW(G83) + 2))</f>
        <v>0</v>
      </c>
      <c r="H83" s="119"/>
      <c r="I83" s="123">
        <f t="shared" ca="1" si="3"/>
        <v>0</v>
      </c>
      <c r="J83" s="122"/>
    </row>
    <row r="84" spans="1:10">
      <c r="A84" s="119" cm="1">
        <f t="array" aca="1" ref="A84" ca="1">INDIRECT("A5!A" &amp; (ROW(A84) +2))</f>
        <v>0</v>
      </c>
      <c r="B84" s="119" cm="1">
        <f t="array" aca="1" ref="B84" ca="1">INDIRECT("A5!B" &amp; (ROW(B84) + 2))</f>
        <v>0</v>
      </c>
      <c r="C84" s="119" cm="1">
        <f t="array" aca="1" ref="C84" ca="1">INDIRECT("A5!C" &amp; (ROW(C84) + 2))</f>
        <v>0</v>
      </c>
      <c r="D84" s="119" cm="1">
        <f t="array" aca="1" ref="D84" ca="1">INDIRECT("A5!N"&amp;(ROW(D84)+2))</f>
        <v>0</v>
      </c>
      <c r="E84" s="123">
        <f t="shared" ca="1" si="2"/>
        <v>0</v>
      </c>
      <c r="F84" s="123" cm="1">
        <f t="array" aca="1" ref="F84" ca="1">INDIRECT("A5!L" &amp;  (ROW(F84) + 2))</f>
        <v>0</v>
      </c>
      <c r="G84" s="123" cm="1">
        <f t="array" aca="1" ref="G84" ca="1">INDIRECT("A5!M" &amp;  (ROW(G84) + 2))</f>
        <v>0</v>
      </c>
      <c r="H84" s="119"/>
      <c r="I84" s="123">
        <f t="shared" ca="1" si="3"/>
        <v>0</v>
      </c>
      <c r="J84" s="122"/>
    </row>
    <row r="85" spans="1:10">
      <c r="A85" s="119" cm="1">
        <f t="array" aca="1" ref="A85" ca="1">INDIRECT("A5!A" &amp; (ROW(A85) +2))</f>
        <v>0</v>
      </c>
      <c r="B85" s="119" cm="1">
        <f t="array" aca="1" ref="B85" ca="1">INDIRECT("A5!B" &amp; (ROW(B85) + 2))</f>
        <v>0</v>
      </c>
      <c r="C85" s="119" cm="1">
        <f t="array" aca="1" ref="C85" ca="1">INDIRECT("A5!C" &amp; (ROW(C85) + 2))</f>
        <v>0</v>
      </c>
      <c r="D85" s="119" cm="1">
        <f t="array" aca="1" ref="D85" ca="1">INDIRECT("A5!N"&amp;(ROW(D85)+2))</f>
        <v>0</v>
      </c>
      <c r="E85" s="123">
        <f t="shared" ca="1" si="2"/>
        <v>0</v>
      </c>
      <c r="F85" s="123" cm="1">
        <f t="array" aca="1" ref="F85" ca="1">INDIRECT("A5!L" &amp;  (ROW(F85) + 2))</f>
        <v>0</v>
      </c>
      <c r="G85" s="123" cm="1">
        <f t="array" aca="1" ref="G85" ca="1">INDIRECT("A5!M" &amp;  (ROW(G85) + 2))</f>
        <v>0</v>
      </c>
      <c r="H85" s="119"/>
      <c r="I85" s="123">
        <f t="shared" ca="1" si="3"/>
        <v>0</v>
      </c>
      <c r="J85" s="122"/>
    </row>
    <row r="86" spans="1:10">
      <c r="A86" s="119" cm="1">
        <f t="array" aca="1" ref="A86" ca="1">INDIRECT("A5!A" &amp; (ROW(A86) +2))</f>
        <v>0</v>
      </c>
      <c r="B86" s="119" cm="1">
        <f t="array" aca="1" ref="B86" ca="1">INDIRECT("A5!B" &amp; (ROW(B86) + 2))</f>
        <v>0</v>
      </c>
      <c r="C86" s="119" cm="1">
        <f t="array" aca="1" ref="C86" ca="1">INDIRECT("A5!C" &amp; (ROW(C86) + 2))</f>
        <v>0</v>
      </c>
      <c r="D86" s="119" cm="1">
        <f t="array" aca="1" ref="D86" ca="1">INDIRECT("A5!N"&amp;(ROW(D86)+2))</f>
        <v>0</v>
      </c>
      <c r="E86" s="123">
        <f t="shared" ca="1" si="2"/>
        <v>0</v>
      </c>
      <c r="F86" s="123" cm="1">
        <f t="array" aca="1" ref="F86" ca="1">INDIRECT("A5!L" &amp;  (ROW(F86) + 2))</f>
        <v>0</v>
      </c>
      <c r="G86" s="123" cm="1">
        <f t="array" aca="1" ref="G86" ca="1">INDIRECT("A5!M" &amp;  (ROW(G86) + 2))</f>
        <v>0</v>
      </c>
      <c r="H86" s="119"/>
      <c r="I86" s="123">
        <f t="shared" ca="1" si="3"/>
        <v>0</v>
      </c>
      <c r="J86" s="122"/>
    </row>
    <row r="87" spans="1:10">
      <c r="A87" s="119" cm="1">
        <f t="array" aca="1" ref="A87" ca="1">INDIRECT("A5!A" &amp; (ROW(A87) +2))</f>
        <v>0</v>
      </c>
      <c r="B87" s="119" cm="1">
        <f t="array" aca="1" ref="B87" ca="1">INDIRECT("A5!B" &amp; (ROW(B87) + 2))</f>
        <v>0</v>
      </c>
      <c r="C87" s="119" cm="1">
        <f t="array" aca="1" ref="C87" ca="1">INDIRECT("A5!C" &amp; (ROW(C87) + 2))</f>
        <v>0</v>
      </c>
      <c r="D87" s="119" cm="1">
        <f t="array" aca="1" ref="D87" ca="1">INDIRECT("A5!N"&amp;(ROW(D87)+2))</f>
        <v>0</v>
      </c>
      <c r="E87" s="123">
        <f t="shared" ca="1" si="2"/>
        <v>0</v>
      </c>
      <c r="F87" s="123" cm="1">
        <f t="array" aca="1" ref="F87" ca="1">INDIRECT("A5!L" &amp;  (ROW(F87) + 2))</f>
        <v>0</v>
      </c>
      <c r="G87" s="123" cm="1">
        <f t="array" aca="1" ref="G87" ca="1">INDIRECT("A5!M" &amp;  (ROW(G87) + 2))</f>
        <v>0</v>
      </c>
      <c r="H87" s="119"/>
      <c r="I87" s="123">
        <f t="shared" ca="1" si="3"/>
        <v>0</v>
      </c>
      <c r="J87" s="122"/>
    </row>
    <row r="88" spans="1:10">
      <c r="A88" s="119" cm="1">
        <f t="array" aca="1" ref="A88" ca="1">INDIRECT("A5!A" &amp; (ROW(A88) +2))</f>
        <v>0</v>
      </c>
      <c r="B88" s="119" cm="1">
        <f t="array" aca="1" ref="B88" ca="1">INDIRECT("A5!B" &amp; (ROW(B88) + 2))</f>
        <v>0</v>
      </c>
      <c r="C88" s="119" cm="1">
        <f t="array" aca="1" ref="C88" ca="1">INDIRECT("A5!C" &amp; (ROW(C88) + 2))</f>
        <v>0</v>
      </c>
      <c r="D88" s="119" cm="1">
        <f t="array" aca="1" ref="D88" ca="1">INDIRECT("A5!N"&amp;(ROW(D88)+2))</f>
        <v>0</v>
      </c>
      <c r="E88" s="123">
        <f t="shared" ca="1" si="2"/>
        <v>0</v>
      </c>
      <c r="F88" s="123" cm="1">
        <f t="array" aca="1" ref="F88" ca="1">INDIRECT("A5!L" &amp;  (ROW(F88) + 2))</f>
        <v>0</v>
      </c>
      <c r="G88" s="123" cm="1">
        <f t="array" aca="1" ref="G88" ca="1">INDIRECT("A5!M" &amp;  (ROW(G88) + 2))</f>
        <v>0</v>
      </c>
      <c r="H88" s="119"/>
      <c r="I88" s="123">
        <f t="shared" ca="1" si="3"/>
        <v>0</v>
      </c>
      <c r="J88" s="122"/>
    </row>
    <row r="89" spans="1:10">
      <c r="A89" s="119" cm="1">
        <f t="array" aca="1" ref="A89" ca="1">INDIRECT("A5!A" &amp; (ROW(A89) +2))</f>
        <v>0</v>
      </c>
      <c r="B89" s="119" cm="1">
        <f t="array" aca="1" ref="B89" ca="1">INDIRECT("A5!B" &amp; (ROW(B89) + 2))</f>
        <v>0</v>
      </c>
      <c r="C89" s="119" cm="1">
        <f t="array" aca="1" ref="C89" ca="1">INDIRECT("A5!C" &amp; (ROW(C89) + 2))</f>
        <v>0</v>
      </c>
      <c r="D89" s="119" cm="1">
        <f t="array" aca="1" ref="D89" ca="1">INDIRECT("A5!N"&amp;(ROW(D89)+2))</f>
        <v>0</v>
      </c>
      <c r="E89" s="123">
        <f t="shared" ca="1" si="2"/>
        <v>0</v>
      </c>
      <c r="F89" s="123" cm="1">
        <f t="array" aca="1" ref="F89" ca="1">INDIRECT("A5!L" &amp;  (ROW(F89) + 2))</f>
        <v>0</v>
      </c>
      <c r="G89" s="123" cm="1">
        <f t="array" aca="1" ref="G89" ca="1">INDIRECT("A5!M" &amp;  (ROW(G89) + 2))</f>
        <v>0</v>
      </c>
      <c r="H89" s="119"/>
      <c r="I89" s="123">
        <f t="shared" ca="1" si="3"/>
        <v>0</v>
      </c>
      <c r="J89" s="122"/>
    </row>
    <row r="90" spans="1:10">
      <c r="A90" s="119" cm="1">
        <f t="array" aca="1" ref="A90" ca="1">INDIRECT("A5!A" &amp; (ROW(A90) +2))</f>
        <v>0</v>
      </c>
      <c r="B90" s="119" cm="1">
        <f t="array" aca="1" ref="B90" ca="1">INDIRECT("A5!B" &amp; (ROW(B90) + 2))</f>
        <v>0</v>
      </c>
      <c r="C90" s="119" cm="1">
        <f t="array" aca="1" ref="C90" ca="1">INDIRECT("A5!C" &amp; (ROW(C90) + 2))</f>
        <v>0</v>
      </c>
      <c r="D90" s="119" cm="1">
        <f t="array" aca="1" ref="D90" ca="1">INDIRECT("A5!N"&amp;(ROW(D90)+2))</f>
        <v>0</v>
      </c>
      <c r="E90" s="123">
        <f t="shared" ca="1" si="2"/>
        <v>0</v>
      </c>
      <c r="F90" s="123" cm="1">
        <f t="array" aca="1" ref="F90" ca="1">INDIRECT("A5!L" &amp;  (ROW(F90) + 2))</f>
        <v>0</v>
      </c>
      <c r="G90" s="123" cm="1">
        <f t="array" aca="1" ref="G90" ca="1">INDIRECT("A5!M" &amp;  (ROW(G90) + 2))</f>
        <v>0</v>
      </c>
      <c r="H90" s="119"/>
      <c r="I90" s="123">
        <f t="shared" ca="1" si="3"/>
        <v>0</v>
      </c>
      <c r="J90" s="122"/>
    </row>
    <row r="91" spans="1:10">
      <c r="A91" s="119" cm="1">
        <f t="array" aca="1" ref="A91" ca="1">INDIRECT("A5!A" &amp; (ROW(A91) +2))</f>
        <v>0</v>
      </c>
      <c r="B91" s="119" cm="1">
        <f t="array" aca="1" ref="B91" ca="1">INDIRECT("A5!B" &amp; (ROW(B91) + 2))</f>
        <v>0</v>
      </c>
      <c r="C91" s="119" cm="1">
        <f t="array" aca="1" ref="C91" ca="1">INDIRECT("A5!C" &amp; (ROW(C91) + 2))</f>
        <v>0</v>
      </c>
      <c r="D91" s="119" cm="1">
        <f t="array" aca="1" ref="D91" ca="1">INDIRECT("A5!N"&amp;(ROW(D91)+2))</f>
        <v>0</v>
      </c>
      <c r="E91" s="123">
        <f t="shared" ca="1" si="2"/>
        <v>0</v>
      </c>
      <c r="F91" s="123" cm="1">
        <f t="array" aca="1" ref="F91" ca="1">INDIRECT("A5!L" &amp;  (ROW(F91) + 2))</f>
        <v>0</v>
      </c>
      <c r="G91" s="123" cm="1">
        <f t="array" aca="1" ref="G91" ca="1">INDIRECT("A5!M" &amp;  (ROW(G91) + 2))</f>
        <v>0</v>
      </c>
      <c r="H91" s="119"/>
      <c r="I91" s="123">
        <f t="shared" ca="1" si="3"/>
        <v>0</v>
      </c>
      <c r="J91" s="122"/>
    </row>
    <row r="92" spans="1:10">
      <c r="A92" s="119" cm="1">
        <f t="array" aca="1" ref="A92" ca="1">INDIRECT("A5!A" &amp; (ROW(A92) +2))</f>
        <v>0</v>
      </c>
      <c r="B92" s="119" cm="1">
        <f t="array" aca="1" ref="B92" ca="1">INDIRECT("A5!B" &amp; (ROW(B92) + 2))</f>
        <v>0</v>
      </c>
      <c r="C92" s="119" cm="1">
        <f t="array" aca="1" ref="C92" ca="1">INDIRECT("A5!C" &amp; (ROW(C92) + 2))</f>
        <v>0</v>
      </c>
      <c r="D92" s="119" cm="1">
        <f t="array" aca="1" ref="D92" ca="1">INDIRECT("A5!N"&amp;(ROW(D92)+2))</f>
        <v>0</v>
      </c>
      <c r="E92" s="123">
        <f t="shared" ca="1" si="2"/>
        <v>0</v>
      </c>
      <c r="F92" s="123" cm="1">
        <f t="array" aca="1" ref="F92" ca="1">INDIRECT("A5!L" &amp;  (ROW(F92) + 2))</f>
        <v>0</v>
      </c>
      <c r="G92" s="123" cm="1">
        <f t="array" aca="1" ref="G92" ca="1">INDIRECT("A5!M" &amp;  (ROW(G92) + 2))</f>
        <v>0</v>
      </c>
      <c r="H92" s="119"/>
      <c r="I92" s="123">
        <f t="shared" ca="1" si="3"/>
        <v>0</v>
      </c>
      <c r="J92" s="122"/>
    </row>
    <row r="93" spans="1:10">
      <c r="A93" s="119" cm="1">
        <f t="array" aca="1" ref="A93" ca="1">INDIRECT("A5!A" &amp; (ROW(A93) +2))</f>
        <v>0</v>
      </c>
      <c r="B93" s="119" cm="1">
        <f t="array" aca="1" ref="B93" ca="1">INDIRECT("A5!B" &amp; (ROW(B93) + 2))</f>
        <v>0</v>
      </c>
      <c r="C93" s="119" cm="1">
        <f t="array" aca="1" ref="C93" ca="1">INDIRECT("A5!C" &amp; (ROW(C93) + 2))</f>
        <v>0</v>
      </c>
      <c r="D93" s="119" cm="1">
        <f t="array" aca="1" ref="D93" ca="1">INDIRECT("A5!N"&amp;(ROW(D93)+2))</f>
        <v>0</v>
      </c>
      <c r="E93" s="123">
        <f t="shared" ca="1" si="2"/>
        <v>0</v>
      </c>
      <c r="F93" s="123" cm="1">
        <f t="array" aca="1" ref="F93" ca="1">INDIRECT("A5!L" &amp;  (ROW(F93) + 2))</f>
        <v>0</v>
      </c>
      <c r="G93" s="123" cm="1">
        <f t="array" aca="1" ref="G93" ca="1">INDIRECT("A5!M" &amp;  (ROW(G93) + 2))</f>
        <v>0</v>
      </c>
      <c r="H93" s="119"/>
      <c r="I93" s="123">
        <f t="shared" ca="1" si="3"/>
        <v>0</v>
      </c>
      <c r="J93" s="122"/>
    </row>
    <row r="94" spans="1:10">
      <c r="A94" s="119" cm="1">
        <f t="array" aca="1" ref="A94" ca="1">INDIRECT("A5!A" &amp; (ROW(A94) +2))</f>
        <v>0</v>
      </c>
      <c r="B94" s="119" cm="1">
        <f t="array" aca="1" ref="B94" ca="1">INDIRECT("A5!B" &amp; (ROW(B94) + 2))</f>
        <v>0</v>
      </c>
      <c r="C94" s="119" cm="1">
        <f t="array" aca="1" ref="C94" ca="1">INDIRECT("A5!C" &amp; (ROW(C94) + 2))</f>
        <v>0</v>
      </c>
      <c r="D94" s="119" cm="1">
        <f t="array" aca="1" ref="D94" ca="1">INDIRECT("A5!N"&amp;(ROW(D94)+2))</f>
        <v>0</v>
      </c>
      <c r="E94" s="123">
        <f t="shared" ca="1" si="2"/>
        <v>0</v>
      </c>
      <c r="F94" s="123" cm="1">
        <f t="array" aca="1" ref="F94" ca="1">INDIRECT("A5!L" &amp;  (ROW(F94) + 2))</f>
        <v>0</v>
      </c>
      <c r="G94" s="123" cm="1">
        <f t="array" aca="1" ref="G94" ca="1">INDIRECT("A5!M" &amp;  (ROW(G94) + 2))</f>
        <v>0</v>
      </c>
      <c r="H94" s="119"/>
      <c r="I94" s="123">
        <f t="shared" ca="1" si="3"/>
        <v>0</v>
      </c>
      <c r="J94" s="122"/>
    </row>
    <row r="95" spans="1:10">
      <c r="A95" s="119" cm="1">
        <f t="array" aca="1" ref="A95" ca="1">INDIRECT("A5!A" &amp; (ROW(A95) +2))</f>
        <v>0</v>
      </c>
      <c r="B95" s="119" cm="1">
        <f t="array" aca="1" ref="B95" ca="1">INDIRECT("A5!B" &amp; (ROW(B95) + 2))</f>
        <v>0</v>
      </c>
      <c r="C95" s="119" cm="1">
        <f t="array" aca="1" ref="C95" ca="1">INDIRECT("A5!C" &amp; (ROW(C95) + 2))</f>
        <v>0</v>
      </c>
      <c r="D95" s="119" cm="1">
        <f t="array" aca="1" ref="D95" ca="1">INDIRECT("A5!N"&amp;(ROW(D95)+2))</f>
        <v>0</v>
      </c>
      <c r="E95" s="123">
        <f t="shared" ca="1" si="2"/>
        <v>0</v>
      </c>
      <c r="F95" s="123" cm="1">
        <f t="array" aca="1" ref="F95" ca="1">INDIRECT("A5!L" &amp;  (ROW(F95) + 2))</f>
        <v>0</v>
      </c>
      <c r="G95" s="123" cm="1">
        <f t="array" aca="1" ref="G95" ca="1">INDIRECT("A5!M" &amp;  (ROW(G95) + 2))</f>
        <v>0</v>
      </c>
      <c r="H95" s="119"/>
      <c r="I95" s="123">
        <f t="shared" ca="1" si="3"/>
        <v>0</v>
      </c>
      <c r="J95" s="122"/>
    </row>
    <row r="96" spans="1:10">
      <c r="A96" s="119" cm="1">
        <f t="array" aca="1" ref="A96" ca="1">INDIRECT("A5!A" &amp; (ROW(A96) +2))</f>
        <v>0</v>
      </c>
      <c r="B96" s="119" cm="1">
        <f t="array" aca="1" ref="B96" ca="1">INDIRECT("A5!B" &amp; (ROW(B96) + 2))</f>
        <v>0</v>
      </c>
      <c r="C96" s="119" cm="1">
        <f t="array" aca="1" ref="C96" ca="1">INDIRECT("A5!C" &amp; (ROW(C96) + 2))</f>
        <v>0</v>
      </c>
      <c r="D96" s="119" cm="1">
        <f t="array" aca="1" ref="D96" ca="1">INDIRECT("A5!N"&amp;(ROW(D96)+2))</f>
        <v>0</v>
      </c>
      <c r="E96" s="123">
        <f t="shared" ca="1" si="2"/>
        <v>0</v>
      </c>
      <c r="F96" s="123" cm="1">
        <f t="array" aca="1" ref="F96" ca="1">INDIRECT("A5!L" &amp;  (ROW(F96) + 2))</f>
        <v>0</v>
      </c>
      <c r="G96" s="123" cm="1">
        <f t="array" aca="1" ref="G96" ca="1">INDIRECT("A5!M" &amp;  (ROW(G96) + 2))</f>
        <v>0</v>
      </c>
      <c r="H96" s="119"/>
      <c r="I96" s="123">
        <f t="shared" ca="1" si="3"/>
        <v>0</v>
      </c>
      <c r="J96" s="122"/>
    </row>
    <row r="97" spans="1:10">
      <c r="A97" s="119" cm="1">
        <f t="array" aca="1" ref="A97" ca="1">INDIRECT("A5!A" &amp; (ROW(A97) +2))</f>
        <v>0</v>
      </c>
      <c r="B97" s="119" cm="1">
        <f t="array" aca="1" ref="B97" ca="1">INDIRECT("A5!B" &amp; (ROW(B97) + 2))</f>
        <v>0</v>
      </c>
      <c r="C97" s="119" cm="1">
        <f t="array" aca="1" ref="C97" ca="1">INDIRECT("A5!C" &amp; (ROW(C97) + 2))</f>
        <v>0</v>
      </c>
      <c r="D97" s="119" cm="1">
        <f t="array" aca="1" ref="D97" ca="1">INDIRECT("A5!N"&amp;(ROW(D97)+2))</f>
        <v>0</v>
      </c>
      <c r="E97" s="123">
        <f t="shared" ca="1" si="2"/>
        <v>0</v>
      </c>
      <c r="F97" s="123" cm="1">
        <f t="array" aca="1" ref="F97" ca="1">INDIRECT("A5!L" &amp;  (ROW(F97) + 2))</f>
        <v>0</v>
      </c>
      <c r="G97" s="123" cm="1">
        <f t="array" aca="1" ref="G97" ca="1">INDIRECT("A5!M" &amp;  (ROW(G97) + 2))</f>
        <v>0</v>
      </c>
      <c r="H97" s="119"/>
      <c r="I97" s="123">
        <f t="shared" ca="1" si="3"/>
        <v>0</v>
      </c>
      <c r="J97" s="122"/>
    </row>
    <row r="98" spans="1:10">
      <c r="A98" s="119" cm="1">
        <f t="array" aca="1" ref="A98" ca="1">INDIRECT("A5!A" &amp; (ROW(A98) +2))</f>
        <v>0</v>
      </c>
      <c r="B98" s="119" cm="1">
        <f t="array" aca="1" ref="B98" ca="1">INDIRECT("A5!B" &amp; (ROW(B98) + 2))</f>
        <v>0</v>
      </c>
      <c r="C98" s="119" cm="1">
        <f t="array" aca="1" ref="C98" ca="1">INDIRECT("A5!C" &amp; (ROW(C98) + 2))</f>
        <v>0</v>
      </c>
      <c r="D98" s="119" cm="1">
        <f t="array" aca="1" ref="D98" ca="1">INDIRECT("A5!N"&amp;(ROW(D98)+2))</f>
        <v>0</v>
      </c>
      <c r="E98" s="123">
        <f t="shared" ca="1" si="2"/>
        <v>0</v>
      </c>
      <c r="F98" s="123" cm="1">
        <f t="array" aca="1" ref="F98" ca="1">INDIRECT("A5!L" &amp;  (ROW(F98) + 2))</f>
        <v>0</v>
      </c>
      <c r="G98" s="123" cm="1">
        <f t="array" aca="1" ref="G98" ca="1">INDIRECT("A5!M" &amp;  (ROW(G98) + 2))</f>
        <v>0</v>
      </c>
      <c r="H98" s="119"/>
      <c r="I98" s="123">
        <f t="shared" ca="1" si="3"/>
        <v>0</v>
      </c>
      <c r="J98" s="122"/>
    </row>
    <row r="99" spans="1:10">
      <c r="A99" s="119" cm="1">
        <f t="array" aca="1" ref="A99" ca="1">INDIRECT("A5!A" &amp; (ROW(A99) +2))</f>
        <v>0</v>
      </c>
      <c r="B99" s="119" cm="1">
        <f t="array" aca="1" ref="B99" ca="1">INDIRECT("A5!B" &amp; (ROW(B99) + 2))</f>
        <v>0</v>
      </c>
      <c r="C99" s="119" cm="1">
        <f t="array" aca="1" ref="C99" ca="1">INDIRECT("A5!C" &amp; (ROW(C99) + 2))</f>
        <v>0</v>
      </c>
      <c r="D99" s="119" cm="1">
        <f t="array" aca="1" ref="D99" ca="1">INDIRECT("A5!N"&amp;(ROW(D99)+2))</f>
        <v>0</v>
      </c>
      <c r="E99" s="123">
        <f t="shared" ca="1" si="2"/>
        <v>0</v>
      </c>
      <c r="F99" s="123" cm="1">
        <f t="array" aca="1" ref="F99" ca="1">INDIRECT("A5!L" &amp;  (ROW(F99) + 2))</f>
        <v>0</v>
      </c>
      <c r="G99" s="123" cm="1">
        <f t="array" aca="1" ref="G99" ca="1">INDIRECT("A5!M" &amp;  (ROW(G99) + 2))</f>
        <v>0</v>
      </c>
      <c r="H99" s="119"/>
      <c r="I99" s="123">
        <f t="shared" ca="1" si="3"/>
        <v>0</v>
      </c>
      <c r="J99" s="122"/>
    </row>
    <row r="100" spans="1:10">
      <c r="A100" s="119" cm="1">
        <f t="array" aca="1" ref="A100" ca="1">INDIRECT("A5!A" &amp; (ROW(A100) +2))</f>
        <v>0</v>
      </c>
      <c r="B100" s="119" cm="1">
        <f t="array" aca="1" ref="B100" ca="1">INDIRECT("A5!B" &amp; (ROW(B100) + 2))</f>
        <v>0</v>
      </c>
      <c r="C100" s="119" cm="1">
        <f t="array" aca="1" ref="C100" ca="1">INDIRECT("A5!C" &amp; (ROW(C100) + 2))</f>
        <v>0</v>
      </c>
      <c r="D100" s="119" cm="1">
        <f t="array" aca="1" ref="D100" ca="1">INDIRECT("A5!N"&amp;(ROW(D100)+2))</f>
        <v>0</v>
      </c>
      <c r="E100" s="123">
        <f t="shared" ca="1" si="2"/>
        <v>0</v>
      </c>
      <c r="F100" s="123" cm="1">
        <f t="array" aca="1" ref="F100" ca="1">INDIRECT("A5!L" &amp;  (ROW(F100) + 2))</f>
        <v>0</v>
      </c>
      <c r="G100" s="123" cm="1">
        <f t="array" aca="1" ref="G100" ca="1">INDIRECT("A5!M" &amp;  (ROW(G100) + 2))</f>
        <v>0</v>
      </c>
      <c r="H100" s="119"/>
      <c r="I100" s="123">
        <f t="shared" ca="1" si="3"/>
        <v>0</v>
      </c>
      <c r="J100" s="122"/>
    </row>
    <row r="101" spans="1:10">
      <c r="A101" s="119" cm="1">
        <f t="array" aca="1" ref="A101" ca="1">INDIRECT("A5!A" &amp; (ROW(A101) +2))</f>
        <v>0</v>
      </c>
      <c r="B101" s="119" cm="1">
        <f t="array" aca="1" ref="B101" ca="1">INDIRECT("A5!B" &amp; (ROW(B101) + 2))</f>
        <v>0</v>
      </c>
      <c r="C101" s="119" cm="1">
        <f t="array" aca="1" ref="C101" ca="1">INDIRECT("A5!C" &amp; (ROW(C101) + 2))</f>
        <v>0</v>
      </c>
      <c r="D101" s="119" cm="1">
        <f t="array" aca="1" ref="D101" ca="1">INDIRECT("A5!N"&amp;(ROW(D101)+2))</f>
        <v>0</v>
      </c>
      <c r="E101" s="123">
        <f t="shared" ca="1" si="2"/>
        <v>0</v>
      </c>
      <c r="F101" s="123" cm="1">
        <f t="array" aca="1" ref="F101" ca="1">INDIRECT("A5!L" &amp;  (ROW(F101) + 2))</f>
        <v>0</v>
      </c>
      <c r="G101" s="123" cm="1">
        <f t="array" aca="1" ref="G101" ca="1">INDIRECT("A5!M" &amp;  (ROW(G101) + 2))</f>
        <v>0</v>
      </c>
      <c r="H101" s="119"/>
      <c r="I101" s="123">
        <f t="shared" ca="1" si="3"/>
        <v>0</v>
      </c>
      <c r="J101" s="122"/>
    </row>
    <row r="102" spans="1:10">
      <c r="A102" s="119" cm="1">
        <f t="array" aca="1" ref="A102" ca="1">INDIRECT("A5!A" &amp; (ROW(A102) +2))</f>
        <v>0</v>
      </c>
      <c r="B102" s="119" cm="1">
        <f t="array" aca="1" ref="B102" ca="1">INDIRECT("A5!B" &amp; (ROW(B102) + 2))</f>
        <v>0</v>
      </c>
      <c r="C102" s="119" cm="1">
        <f t="array" aca="1" ref="C102" ca="1">INDIRECT("A5!C" &amp; (ROW(C102) + 2))</f>
        <v>0</v>
      </c>
      <c r="D102" s="119" cm="1">
        <f t="array" aca="1" ref="D102" ca="1">INDIRECT("A5!N"&amp;(ROW(D102)+2))</f>
        <v>0</v>
      </c>
      <c r="E102" s="123">
        <f t="shared" ca="1" si="2"/>
        <v>0</v>
      </c>
      <c r="F102" s="123" cm="1">
        <f t="array" aca="1" ref="F102" ca="1">INDIRECT("A5!L" &amp;  (ROW(F102) + 2))</f>
        <v>0</v>
      </c>
      <c r="G102" s="123" cm="1">
        <f t="array" aca="1" ref="G102" ca="1">INDIRECT("A5!M" &amp;  (ROW(G102) + 2))</f>
        <v>0</v>
      </c>
      <c r="H102" s="119"/>
      <c r="I102" s="123">
        <f t="shared" ca="1" si="3"/>
        <v>0</v>
      </c>
      <c r="J102" s="122"/>
    </row>
    <row r="103" spans="1:10">
      <c r="A103" s="119" cm="1">
        <f t="array" aca="1" ref="A103" ca="1">INDIRECT("A5!A" &amp; (ROW(A103) +2))</f>
        <v>0</v>
      </c>
      <c r="B103" s="119" cm="1">
        <f t="array" aca="1" ref="B103" ca="1">INDIRECT("A5!B" &amp; (ROW(B103) + 2))</f>
        <v>0</v>
      </c>
      <c r="C103" s="119" cm="1">
        <f t="array" aca="1" ref="C103" ca="1">INDIRECT("A5!C" &amp; (ROW(C103) + 2))</f>
        <v>0</v>
      </c>
      <c r="D103" s="119" cm="1">
        <f t="array" aca="1" ref="D103" ca="1">INDIRECT("A5!N"&amp;(ROW(D103)+2))</f>
        <v>0</v>
      </c>
      <c r="E103" s="123">
        <f t="shared" ca="1" si="2"/>
        <v>0</v>
      </c>
      <c r="F103" s="123" cm="1">
        <f t="array" aca="1" ref="F103" ca="1">INDIRECT("A5!L" &amp;  (ROW(F103) + 2))</f>
        <v>0</v>
      </c>
      <c r="G103" s="123" cm="1">
        <f t="array" aca="1" ref="G103" ca="1">INDIRECT("A5!M" &amp;  (ROW(G103) + 2))</f>
        <v>0</v>
      </c>
      <c r="H103" s="119"/>
      <c r="I103" s="123">
        <f t="shared" ca="1" si="3"/>
        <v>0</v>
      </c>
      <c r="J103" s="122"/>
    </row>
    <row r="104" spans="1:10">
      <c r="A104" s="119" cm="1">
        <f t="array" aca="1" ref="A104" ca="1">INDIRECT("A5!A" &amp; (ROW(A104) +2))</f>
        <v>0</v>
      </c>
      <c r="B104" s="119" cm="1">
        <f t="array" aca="1" ref="B104" ca="1">INDIRECT("A5!B" &amp; (ROW(B104) + 2))</f>
        <v>0</v>
      </c>
      <c r="C104" s="119" cm="1">
        <f t="array" aca="1" ref="C104" ca="1">INDIRECT("A5!C" &amp; (ROW(C104) + 2))</f>
        <v>0</v>
      </c>
      <c r="D104" s="119" cm="1">
        <f t="array" aca="1" ref="D104" ca="1">INDIRECT("A5!N"&amp;(ROW(D104)+2))</f>
        <v>0</v>
      </c>
      <c r="E104" s="123">
        <f t="shared" ca="1" si="2"/>
        <v>0</v>
      </c>
      <c r="F104" s="123" cm="1">
        <f t="array" aca="1" ref="F104" ca="1">INDIRECT("A5!L" &amp;  (ROW(F104) + 2))</f>
        <v>0</v>
      </c>
      <c r="G104" s="123" cm="1">
        <f t="array" aca="1" ref="G104" ca="1">INDIRECT("A5!M" &amp;  (ROW(G104) + 2))</f>
        <v>0</v>
      </c>
      <c r="H104" s="119"/>
      <c r="I104" s="123">
        <f t="shared" ca="1" si="3"/>
        <v>0</v>
      </c>
      <c r="J104" s="122"/>
    </row>
    <row r="105" spans="1:10">
      <c r="A105" s="119" cm="1">
        <f t="array" aca="1" ref="A105" ca="1">INDIRECT("A5!A" &amp; (ROW(A105) +2))</f>
        <v>0</v>
      </c>
      <c r="B105" s="119" cm="1">
        <f t="array" aca="1" ref="B105" ca="1">INDIRECT("A5!B" &amp; (ROW(B105) + 2))</f>
        <v>0</v>
      </c>
      <c r="C105" s="119" cm="1">
        <f t="array" aca="1" ref="C105" ca="1">INDIRECT("A5!C" &amp; (ROW(C105) + 2))</f>
        <v>0</v>
      </c>
      <c r="D105" s="119" cm="1">
        <f t="array" aca="1" ref="D105" ca="1">INDIRECT("A5!N"&amp;(ROW(D105)+2))</f>
        <v>0</v>
      </c>
      <c r="E105" s="123">
        <f t="shared" ca="1" si="2"/>
        <v>0</v>
      </c>
      <c r="F105" s="123" cm="1">
        <f t="array" aca="1" ref="F105" ca="1">INDIRECT("A5!L" &amp;  (ROW(F105) + 2))</f>
        <v>0</v>
      </c>
      <c r="G105" s="123" cm="1">
        <f t="array" aca="1" ref="G105" ca="1">INDIRECT("A5!M" &amp;  (ROW(G105) + 2))</f>
        <v>0</v>
      </c>
      <c r="H105" s="119"/>
      <c r="I105" s="123">
        <f t="shared" ca="1" si="3"/>
        <v>0</v>
      </c>
      <c r="J105" s="122"/>
    </row>
    <row r="106" spans="1:10">
      <c r="A106" s="119" cm="1">
        <f t="array" aca="1" ref="A106" ca="1">INDIRECT("A5!A" &amp; (ROW(A106) +2))</f>
        <v>0</v>
      </c>
      <c r="B106" s="119" cm="1">
        <f t="array" aca="1" ref="B106" ca="1">INDIRECT("A5!B" &amp; (ROW(B106) + 2))</f>
        <v>0</v>
      </c>
      <c r="C106" s="119" cm="1">
        <f t="array" aca="1" ref="C106" ca="1">INDIRECT("A5!C" &amp; (ROW(C106) + 2))</f>
        <v>0</v>
      </c>
      <c r="D106" s="119" cm="1">
        <f t="array" aca="1" ref="D106" ca="1">INDIRECT("A5!N"&amp;(ROW(D106)+2))</f>
        <v>0</v>
      </c>
      <c r="E106" s="123">
        <f t="shared" ca="1" si="2"/>
        <v>0</v>
      </c>
      <c r="F106" s="123" cm="1">
        <f t="array" aca="1" ref="F106" ca="1">INDIRECT("A5!L" &amp;  (ROW(F106) + 2))</f>
        <v>0</v>
      </c>
      <c r="G106" s="123" cm="1">
        <f t="array" aca="1" ref="G106" ca="1">INDIRECT("A5!M" &amp;  (ROW(G106) + 2))</f>
        <v>0</v>
      </c>
      <c r="H106" s="119"/>
      <c r="I106" s="123">
        <f t="shared" ca="1" si="3"/>
        <v>0</v>
      </c>
      <c r="J106" s="122"/>
    </row>
    <row r="107" spans="1:10">
      <c r="A107" s="119" cm="1">
        <f t="array" aca="1" ref="A107" ca="1">INDIRECT("A5!A" &amp; (ROW(A107) +2))</f>
        <v>0</v>
      </c>
      <c r="B107" s="119" cm="1">
        <f t="array" aca="1" ref="B107" ca="1">INDIRECT("A5!B" &amp; (ROW(B107) + 2))</f>
        <v>0</v>
      </c>
      <c r="C107" s="119" cm="1">
        <f t="array" aca="1" ref="C107" ca="1">INDIRECT("A5!C" &amp; (ROW(C107) + 2))</f>
        <v>0</v>
      </c>
      <c r="D107" s="119" cm="1">
        <f t="array" aca="1" ref="D107" ca="1">INDIRECT("A5!N"&amp;(ROW(D107)+2))</f>
        <v>0</v>
      </c>
      <c r="E107" s="123">
        <f t="shared" ca="1" si="2"/>
        <v>0</v>
      </c>
      <c r="F107" s="123" cm="1">
        <f t="array" aca="1" ref="F107" ca="1">INDIRECT("A5!L" &amp;  (ROW(F107) + 2))</f>
        <v>0</v>
      </c>
      <c r="G107" s="123" cm="1">
        <f t="array" aca="1" ref="G107" ca="1">INDIRECT("A5!M" &amp;  (ROW(G107) + 2))</f>
        <v>0</v>
      </c>
      <c r="H107" s="119"/>
      <c r="I107" s="123">
        <f t="shared" ca="1" si="3"/>
        <v>0</v>
      </c>
      <c r="J107" s="122"/>
    </row>
    <row r="108" spans="1:10">
      <c r="A108" s="119" cm="1">
        <f t="array" aca="1" ref="A108" ca="1">INDIRECT("A5!A" &amp; (ROW(A108) +2))</f>
        <v>0</v>
      </c>
      <c r="B108" s="119" cm="1">
        <f t="array" aca="1" ref="B108" ca="1">INDIRECT("A5!B" &amp; (ROW(B108) + 2))</f>
        <v>0</v>
      </c>
      <c r="C108" s="119" cm="1">
        <f t="array" aca="1" ref="C108" ca="1">INDIRECT("A5!C" &amp; (ROW(C108) + 2))</f>
        <v>0</v>
      </c>
      <c r="D108" s="119" cm="1">
        <f t="array" aca="1" ref="D108" ca="1">INDIRECT("A5!N"&amp;(ROW(D108)+2))</f>
        <v>0</v>
      </c>
      <c r="E108" s="123">
        <f t="shared" ca="1" si="2"/>
        <v>0</v>
      </c>
      <c r="F108" s="123" cm="1">
        <f t="array" aca="1" ref="F108" ca="1">INDIRECT("A5!L" &amp;  (ROW(F108) + 2))</f>
        <v>0</v>
      </c>
      <c r="G108" s="123" cm="1">
        <f t="array" aca="1" ref="G108" ca="1">INDIRECT("A5!M" &amp;  (ROW(G108) + 2))</f>
        <v>0</v>
      </c>
      <c r="H108" s="119"/>
      <c r="I108" s="123">
        <f t="shared" ca="1" si="3"/>
        <v>0</v>
      </c>
      <c r="J108" s="122"/>
    </row>
    <row r="109" spans="1:10">
      <c r="A109" s="119" cm="1">
        <f t="array" aca="1" ref="A109" ca="1">INDIRECT("A5!A" &amp; (ROW(A109) +2))</f>
        <v>0</v>
      </c>
      <c r="B109" s="119" cm="1">
        <f t="array" aca="1" ref="B109" ca="1">INDIRECT("A5!B" &amp; (ROW(B109) + 2))</f>
        <v>0</v>
      </c>
      <c r="C109" s="119" cm="1">
        <f t="array" aca="1" ref="C109" ca="1">INDIRECT("A5!C" &amp; (ROW(C109) + 2))</f>
        <v>0</v>
      </c>
      <c r="D109" s="119" cm="1">
        <f t="array" aca="1" ref="D109" ca="1">INDIRECT("A5!N"&amp;(ROW(D109)+2))</f>
        <v>0</v>
      </c>
      <c r="E109" s="123">
        <f t="shared" ca="1" si="2"/>
        <v>0</v>
      </c>
      <c r="F109" s="123" cm="1">
        <f t="array" aca="1" ref="F109" ca="1">INDIRECT("A5!L" &amp;  (ROW(F109) + 2))</f>
        <v>0</v>
      </c>
      <c r="G109" s="123" cm="1">
        <f t="array" aca="1" ref="G109" ca="1">INDIRECT("A5!M" &amp;  (ROW(G109) + 2))</f>
        <v>0</v>
      </c>
      <c r="H109" s="119"/>
      <c r="I109" s="123">
        <f t="shared" ca="1" si="3"/>
        <v>0</v>
      </c>
      <c r="J109" s="122"/>
    </row>
    <row r="110" spans="1:10">
      <c r="A110" s="119" cm="1">
        <f t="array" aca="1" ref="A110" ca="1">INDIRECT("A5!A" &amp; (ROW(A110) +2))</f>
        <v>0</v>
      </c>
      <c r="B110" s="119" cm="1">
        <f t="array" aca="1" ref="B110" ca="1">INDIRECT("A5!B" &amp; (ROW(B110) + 2))</f>
        <v>0</v>
      </c>
      <c r="C110" s="119" cm="1">
        <f t="array" aca="1" ref="C110" ca="1">INDIRECT("A5!C" &amp; (ROW(C110) + 2))</f>
        <v>0</v>
      </c>
      <c r="D110" s="119" cm="1">
        <f t="array" aca="1" ref="D110" ca="1">INDIRECT("A5!N"&amp;(ROW(D110)+2))</f>
        <v>0</v>
      </c>
      <c r="E110" s="123">
        <f t="shared" ca="1" si="2"/>
        <v>0</v>
      </c>
      <c r="F110" s="123" cm="1">
        <f t="array" aca="1" ref="F110" ca="1">INDIRECT("A5!L" &amp;  (ROW(F110) + 2))</f>
        <v>0</v>
      </c>
      <c r="G110" s="123" cm="1">
        <f t="array" aca="1" ref="G110" ca="1">INDIRECT("A5!M" &amp;  (ROW(G110) + 2))</f>
        <v>0</v>
      </c>
      <c r="H110" s="119"/>
      <c r="I110" s="123">
        <f t="shared" ca="1" si="3"/>
        <v>0</v>
      </c>
      <c r="J110" s="122"/>
    </row>
    <row r="111" spans="1:10">
      <c r="A111" s="119" cm="1">
        <f t="array" aca="1" ref="A111" ca="1">INDIRECT("A5!A" &amp; (ROW(A111) +2))</f>
        <v>0</v>
      </c>
      <c r="B111" s="119" cm="1">
        <f t="array" aca="1" ref="B111" ca="1">INDIRECT("A5!B" &amp; (ROW(B111) + 2))</f>
        <v>0</v>
      </c>
      <c r="C111" s="119" cm="1">
        <f t="array" aca="1" ref="C111" ca="1">INDIRECT("A5!C" &amp; (ROW(C111) + 2))</f>
        <v>0</v>
      </c>
      <c r="D111" s="119" cm="1">
        <f t="array" aca="1" ref="D111" ca="1">INDIRECT("A5!N"&amp;(ROW(D111)+2))</f>
        <v>0</v>
      </c>
      <c r="E111" s="123">
        <f t="shared" ca="1" si="2"/>
        <v>0</v>
      </c>
      <c r="F111" s="123" cm="1">
        <f t="array" aca="1" ref="F111" ca="1">INDIRECT("A5!L" &amp;  (ROW(F111) + 2))</f>
        <v>0</v>
      </c>
      <c r="G111" s="123" cm="1">
        <f t="array" aca="1" ref="G111" ca="1">INDIRECT("A5!M" &amp;  (ROW(G111) + 2))</f>
        <v>0</v>
      </c>
      <c r="H111" s="119"/>
      <c r="I111" s="123">
        <f t="shared" ca="1" si="3"/>
        <v>0</v>
      </c>
      <c r="J111" s="122"/>
    </row>
    <row r="112" spans="1:10">
      <c r="A112" s="119" cm="1">
        <f t="array" aca="1" ref="A112" ca="1">INDIRECT("A5!A" &amp; (ROW(A112) +2))</f>
        <v>0</v>
      </c>
      <c r="B112" s="119" cm="1">
        <f t="array" aca="1" ref="B112" ca="1">INDIRECT("A5!B" &amp; (ROW(B112) + 2))</f>
        <v>0</v>
      </c>
      <c r="C112" s="119" cm="1">
        <f t="array" aca="1" ref="C112" ca="1">INDIRECT("A5!C" &amp; (ROW(C112) + 2))</f>
        <v>0</v>
      </c>
      <c r="D112" s="119" cm="1">
        <f t="array" aca="1" ref="D112" ca="1">INDIRECT("A5!N"&amp;(ROW(D112)+2))</f>
        <v>0</v>
      </c>
      <c r="E112" s="123">
        <f t="shared" ca="1" si="2"/>
        <v>0</v>
      </c>
      <c r="F112" s="123" cm="1">
        <f t="array" aca="1" ref="F112" ca="1">INDIRECT("A5!L" &amp;  (ROW(F112) + 2))</f>
        <v>0</v>
      </c>
      <c r="G112" s="123" cm="1">
        <f t="array" aca="1" ref="G112" ca="1">INDIRECT("A5!M" &amp;  (ROW(G112) + 2))</f>
        <v>0</v>
      </c>
      <c r="H112" s="119"/>
      <c r="I112" s="123">
        <f t="shared" ca="1" si="3"/>
        <v>0</v>
      </c>
      <c r="J112" s="122"/>
    </row>
    <row r="113" spans="1:10">
      <c r="A113" s="119" cm="1">
        <f t="array" aca="1" ref="A113" ca="1">INDIRECT("A5!A" &amp; (ROW(A113) +2))</f>
        <v>0</v>
      </c>
      <c r="B113" s="119" cm="1">
        <f t="array" aca="1" ref="B113" ca="1">INDIRECT("A5!B" &amp; (ROW(B113) + 2))</f>
        <v>0</v>
      </c>
      <c r="C113" s="119" cm="1">
        <f t="array" aca="1" ref="C113" ca="1">INDIRECT("A5!C" &amp; (ROW(C113) + 2))</f>
        <v>0</v>
      </c>
      <c r="D113" s="119" cm="1">
        <f t="array" aca="1" ref="D113" ca="1">INDIRECT("A5!N"&amp;(ROW(D113)+2))</f>
        <v>0</v>
      </c>
      <c r="E113" s="123">
        <f t="shared" ca="1" si="2"/>
        <v>0</v>
      </c>
      <c r="F113" s="123" cm="1">
        <f t="array" aca="1" ref="F113" ca="1">INDIRECT("A5!L" &amp;  (ROW(F113) + 2))</f>
        <v>0</v>
      </c>
      <c r="G113" s="123" cm="1">
        <f t="array" aca="1" ref="G113" ca="1">INDIRECT("A5!M" &amp;  (ROW(G113) + 2))</f>
        <v>0</v>
      </c>
      <c r="H113" s="119"/>
      <c r="I113" s="123">
        <f t="shared" ca="1" si="3"/>
        <v>0</v>
      </c>
      <c r="J113" s="122"/>
    </row>
    <row r="114" spans="1:10">
      <c r="A114" s="119" cm="1">
        <f t="array" aca="1" ref="A114" ca="1">INDIRECT("A5!A" &amp; (ROW(A114) +2))</f>
        <v>0</v>
      </c>
      <c r="B114" s="119" cm="1">
        <f t="array" aca="1" ref="B114" ca="1">INDIRECT("A5!B" &amp; (ROW(B114) + 2))</f>
        <v>0</v>
      </c>
      <c r="C114" s="119" cm="1">
        <f t="array" aca="1" ref="C114" ca="1">INDIRECT("A5!C" &amp; (ROW(C114) + 2))</f>
        <v>0</v>
      </c>
      <c r="D114" s="119" cm="1">
        <f t="array" aca="1" ref="D114" ca="1">INDIRECT("A5!N"&amp;(ROW(D114)+2))</f>
        <v>0</v>
      </c>
      <c r="E114" s="123">
        <f t="shared" ca="1" si="2"/>
        <v>0</v>
      </c>
      <c r="F114" s="123" cm="1">
        <f t="array" aca="1" ref="F114" ca="1">INDIRECT("A5!L" &amp;  (ROW(F114) + 2))</f>
        <v>0</v>
      </c>
      <c r="G114" s="123" cm="1">
        <f t="array" aca="1" ref="G114" ca="1">INDIRECT("A5!M" &amp;  (ROW(G114) + 2))</f>
        <v>0</v>
      </c>
      <c r="H114" s="119"/>
      <c r="I114" s="123">
        <f t="shared" ca="1" si="3"/>
        <v>0</v>
      </c>
      <c r="J114" s="122"/>
    </row>
    <row r="115" spans="1:10">
      <c r="A115" s="119" cm="1">
        <f t="array" aca="1" ref="A115" ca="1">INDIRECT("A5!A" &amp; (ROW(A115) +2))</f>
        <v>0</v>
      </c>
      <c r="B115" s="119" cm="1">
        <f t="array" aca="1" ref="B115" ca="1">INDIRECT("A5!B" &amp; (ROW(B115) + 2))</f>
        <v>0</v>
      </c>
      <c r="C115" s="119" cm="1">
        <f t="array" aca="1" ref="C115" ca="1">INDIRECT("A5!C" &amp; (ROW(C115) + 2))</f>
        <v>0</v>
      </c>
      <c r="D115" s="119" cm="1">
        <f t="array" aca="1" ref="D115" ca="1">INDIRECT("A5!N"&amp;(ROW(D115)+2))</f>
        <v>0</v>
      </c>
      <c r="E115" s="123">
        <f t="shared" ca="1" si="2"/>
        <v>0</v>
      </c>
      <c r="F115" s="123" cm="1">
        <f t="array" aca="1" ref="F115" ca="1">INDIRECT("A5!L" &amp;  (ROW(F115) + 2))</f>
        <v>0</v>
      </c>
      <c r="G115" s="123" cm="1">
        <f t="array" aca="1" ref="G115" ca="1">INDIRECT("A5!M" &amp;  (ROW(G115) + 2))</f>
        <v>0</v>
      </c>
      <c r="H115" s="119"/>
      <c r="I115" s="123">
        <f t="shared" ca="1" si="3"/>
        <v>0</v>
      </c>
      <c r="J115" s="122"/>
    </row>
    <row r="116" spans="1:10">
      <c r="A116" s="119" cm="1">
        <f t="array" aca="1" ref="A116" ca="1">INDIRECT("A5!A" &amp; (ROW(A116) +2))</f>
        <v>0</v>
      </c>
      <c r="B116" s="119" cm="1">
        <f t="array" aca="1" ref="B116" ca="1">INDIRECT("A5!B" &amp; (ROW(B116) + 2))</f>
        <v>0</v>
      </c>
      <c r="C116" s="119" cm="1">
        <f t="array" aca="1" ref="C116" ca="1">INDIRECT("A5!C" &amp; (ROW(C116) + 2))</f>
        <v>0</v>
      </c>
      <c r="D116" s="119" cm="1">
        <f t="array" aca="1" ref="D116" ca="1">INDIRECT("A5!N"&amp;(ROW(D116)+2))</f>
        <v>0</v>
      </c>
      <c r="E116" s="123">
        <f t="shared" ca="1" si="2"/>
        <v>0</v>
      </c>
      <c r="F116" s="123" cm="1">
        <f t="array" aca="1" ref="F116" ca="1">INDIRECT("A5!L" &amp;  (ROW(F116) + 2))</f>
        <v>0</v>
      </c>
      <c r="G116" s="123" cm="1">
        <f t="array" aca="1" ref="G116" ca="1">INDIRECT("A5!M" &amp;  (ROW(G116) + 2))</f>
        <v>0</v>
      </c>
      <c r="H116" s="119"/>
      <c r="I116" s="123">
        <f t="shared" ca="1" si="3"/>
        <v>0</v>
      </c>
      <c r="J116" s="122"/>
    </row>
    <row r="117" spans="1:10">
      <c r="A117" s="119" cm="1">
        <f t="array" aca="1" ref="A117" ca="1">INDIRECT("A5!A" &amp; (ROW(A117) +2))</f>
        <v>0</v>
      </c>
      <c r="B117" s="119" cm="1">
        <f t="array" aca="1" ref="B117" ca="1">INDIRECT("A5!B" &amp; (ROW(B117) + 2))</f>
        <v>0</v>
      </c>
      <c r="C117" s="119" cm="1">
        <f t="array" aca="1" ref="C117" ca="1">INDIRECT("A5!C" &amp; (ROW(C117) + 2))</f>
        <v>0</v>
      </c>
      <c r="D117" s="119" cm="1">
        <f t="array" aca="1" ref="D117" ca="1">INDIRECT("A5!N"&amp;(ROW(D117)+2))</f>
        <v>0</v>
      </c>
      <c r="E117" s="123">
        <f t="shared" ca="1" si="2"/>
        <v>0</v>
      </c>
      <c r="F117" s="123" cm="1">
        <f t="array" aca="1" ref="F117" ca="1">INDIRECT("A5!L" &amp;  (ROW(F117) + 2))</f>
        <v>0</v>
      </c>
      <c r="G117" s="123" cm="1">
        <f t="array" aca="1" ref="G117" ca="1">INDIRECT("A5!M" &amp;  (ROW(G117) + 2))</f>
        <v>0</v>
      </c>
      <c r="H117" s="119"/>
      <c r="I117" s="123">
        <f t="shared" ca="1" si="3"/>
        <v>0</v>
      </c>
      <c r="J117" s="122"/>
    </row>
    <row r="118" spans="1:10">
      <c r="A118" s="119" cm="1">
        <f t="array" aca="1" ref="A118" ca="1">INDIRECT("A5!A" &amp; (ROW(A118) +2))</f>
        <v>0</v>
      </c>
      <c r="B118" s="119" cm="1">
        <f t="array" aca="1" ref="B118" ca="1">INDIRECT("A5!B" &amp; (ROW(B118) + 2))</f>
        <v>0</v>
      </c>
      <c r="C118" s="119" cm="1">
        <f t="array" aca="1" ref="C118" ca="1">INDIRECT("A5!C" &amp; (ROW(C118) + 2))</f>
        <v>0</v>
      </c>
      <c r="D118" s="119" cm="1">
        <f t="array" aca="1" ref="D118" ca="1">INDIRECT("A5!N"&amp;(ROW(D118)+2))</f>
        <v>0</v>
      </c>
      <c r="E118" s="123">
        <f t="shared" ca="1" si="2"/>
        <v>0</v>
      </c>
      <c r="F118" s="123" cm="1">
        <f t="array" aca="1" ref="F118" ca="1">INDIRECT("A5!L" &amp;  (ROW(F118) + 2))</f>
        <v>0</v>
      </c>
      <c r="G118" s="123" cm="1">
        <f t="array" aca="1" ref="G118" ca="1">INDIRECT("A5!M" &amp;  (ROW(G118) + 2))</f>
        <v>0</v>
      </c>
      <c r="H118" s="119"/>
      <c r="I118" s="123">
        <f t="shared" ca="1" si="3"/>
        <v>0</v>
      </c>
      <c r="J118" s="122"/>
    </row>
    <row r="119" spans="1:10">
      <c r="A119" s="119" cm="1">
        <f t="array" aca="1" ref="A119" ca="1">INDIRECT("A5!A" &amp; (ROW(A119) +2))</f>
        <v>0</v>
      </c>
      <c r="B119" s="119" cm="1">
        <f t="array" aca="1" ref="B119" ca="1">INDIRECT("A5!B" &amp; (ROW(B119) + 2))</f>
        <v>0</v>
      </c>
      <c r="C119" s="119" cm="1">
        <f t="array" aca="1" ref="C119" ca="1">INDIRECT("A5!C" &amp; (ROW(C119) + 2))</f>
        <v>0</v>
      </c>
      <c r="D119" s="119" cm="1">
        <f t="array" aca="1" ref="D119" ca="1">INDIRECT("A5!N"&amp;(ROW(D119)+2))</f>
        <v>0</v>
      </c>
      <c r="E119" s="123">
        <f t="shared" ca="1" si="2"/>
        <v>0</v>
      </c>
      <c r="F119" s="123" cm="1">
        <f t="array" aca="1" ref="F119" ca="1">INDIRECT("A5!L" &amp;  (ROW(F119) + 2))</f>
        <v>0</v>
      </c>
      <c r="G119" s="123" cm="1">
        <f t="array" aca="1" ref="G119" ca="1">INDIRECT("A5!M" &amp;  (ROW(G119) + 2))</f>
        <v>0</v>
      </c>
      <c r="H119" s="119"/>
      <c r="I119" s="123">
        <f t="shared" ca="1" si="3"/>
        <v>0</v>
      </c>
      <c r="J119" s="122"/>
    </row>
    <row r="120" spans="1:10">
      <c r="A120" s="119" cm="1">
        <f t="array" aca="1" ref="A120" ca="1">INDIRECT("A5!A" &amp; (ROW(A120) +2))</f>
        <v>0</v>
      </c>
      <c r="B120" s="119" cm="1">
        <f t="array" aca="1" ref="B120" ca="1">INDIRECT("A5!B" &amp; (ROW(B120) + 2))</f>
        <v>0</v>
      </c>
      <c r="C120" s="119" cm="1">
        <f t="array" aca="1" ref="C120" ca="1">INDIRECT("A5!C" &amp; (ROW(C120) + 2))</f>
        <v>0</v>
      </c>
      <c r="D120" s="119" cm="1">
        <f t="array" aca="1" ref="D120" ca="1">INDIRECT("A5!N"&amp;(ROW(D120)+2))</f>
        <v>0</v>
      </c>
      <c r="E120" s="123">
        <f t="shared" ca="1" si="2"/>
        <v>0</v>
      </c>
      <c r="F120" s="123" cm="1">
        <f t="array" aca="1" ref="F120" ca="1">INDIRECT("A5!L" &amp;  (ROW(F120) + 2))</f>
        <v>0</v>
      </c>
      <c r="G120" s="123" cm="1">
        <f t="array" aca="1" ref="G120" ca="1">INDIRECT("A5!M" &amp;  (ROW(G120) + 2))</f>
        <v>0</v>
      </c>
      <c r="H120" s="119"/>
      <c r="I120" s="123">
        <f t="shared" ca="1" si="3"/>
        <v>0</v>
      </c>
      <c r="J120" s="122"/>
    </row>
    <row r="121" spans="1:10">
      <c r="A121" s="119" cm="1">
        <f t="array" aca="1" ref="A121" ca="1">INDIRECT("A5!A" &amp; (ROW(A121) +2))</f>
        <v>0</v>
      </c>
      <c r="B121" s="119" cm="1">
        <f t="array" aca="1" ref="B121" ca="1">INDIRECT("A5!B" &amp; (ROW(B121) + 2))</f>
        <v>0</v>
      </c>
      <c r="C121" s="119" cm="1">
        <f t="array" aca="1" ref="C121" ca="1">INDIRECT("A5!C" &amp; (ROW(C121) + 2))</f>
        <v>0</v>
      </c>
      <c r="D121" s="119" cm="1">
        <f t="array" aca="1" ref="D121" ca="1">INDIRECT("A5!N"&amp;(ROW(D121)+2))</f>
        <v>0</v>
      </c>
      <c r="E121" s="123">
        <f t="shared" ca="1" si="2"/>
        <v>0</v>
      </c>
      <c r="F121" s="123" cm="1">
        <f t="array" aca="1" ref="F121" ca="1">INDIRECT("A5!L" &amp;  (ROW(F121) + 2))</f>
        <v>0</v>
      </c>
      <c r="G121" s="123" cm="1">
        <f t="array" aca="1" ref="G121" ca="1">INDIRECT("A5!M" &amp;  (ROW(G121) + 2))</f>
        <v>0</v>
      </c>
      <c r="H121" s="119"/>
      <c r="I121" s="123">
        <f t="shared" ca="1" si="3"/>
        <v>0</v>
      </c>
      <c r="J121" s="122"/>
    </row>
    <row r="122" spans="1:10">
      <c r="A122" s="119" cm="1">
        <f t="array" aca="1" ref="A122" ca="1">INDIRECT("A5!A" &amp; (ROW(A122) +2))</f>
        <v>0</v>
      </c>
      <c r="B122" s="119" cm="1">
        <f t="array" aca="1" ref="B122" ca="1">INDIRECT("A5!B" &amp; (ROW(B122) + 2))</f>
        <v>0</v>
      </c>
      <c r="C122" s="119" cm="1">
        <f t="array" aca="1" ref="C122" ca="1">INDIRECT("A5!C" &amp; (ROW(C122) + 2))</f>
        <v>0</v>
      </c>
      <c r="D122" s="119" cm="1">
        <f t="array" aca="1" ref="D122" ca="1">INDIRECT("A5!N"&amp;(ROW(D122)+2))</f>
        <v>0</v>
      </c>
      <c r="E122" s="123">
        <f t="shared" ca="1" si="2"/>
        <v>0</v>
      </c>
      <c r="F122" s="123" cm="1">
        <f t="array" aca="1" ref="F122" ca="1">INDIRECT("A5!L" &amp;  (ROW(F122) + 2))</f>
        <v>0</v>
      </c>
      <c r="G122" s="123" cm="1">
        <f t="array" aca="1" ref="G122" ca="1">INDIRECT("A5!M" &amp;  (ROW(G122) + 2))</f>
        <v>0</v>
      </c>
      <c r="H122" s="119"/>
      <c r="I122" s="123">
        <f t="shared" ca="1" si="3"/>
        <v>0</v>
      </c>
      <c r="J122" s="122"/>
    </row>
    <row r="123" spans="1:10">
      <c r="A123" s="119" cm="1">
        <f t="array" aca="1" ref="A123" ca="1">INDIRECT("A5!A" &amp; (ROW(A123) +2))</f>
        <v>0</v>
      </c>
      <c r="B123" s="119" cm="1">
        <f t="array" aca="1" ref="B123" ca="1">INDIRECT("A5!B" &amp; (ROW(B123) + 2))</f>
        <v>0</v>
      </c>
      <c r="C123" s="119" cm="1">
        <f t="array" aca="1" ref="C123" ca="1">INDIRECT("A5!C" &amp; (ROW(C123) + 2))</f>
        <v>0</v>
      </c>
      <c r="D123" s="119" cm="1">
        <f t="array" aca="1" ref="D123" ca="1">INDIRECT("A5!N"&amp;(ROW(D123)+2))</f>
        <v>0</v>
      </c>
      <c r="E123" s="123">
        <f t="shared" ca="1" si="2"/>
        <v>0</v>
      </c>
      <c r="F123" s="123" cm="1">
        <f t="array" aca="1" ref="F123" ca="1">INDIRECT("A5!L" &amp;  (ROW(F123) + 2))</f>
        <v>0</v>
      </c>
      <c r="G123" s="123" cm="1">
        <f t="array" aca="1" ref="G123" ca="1">INDIRECT("A5!M" &amp;  (ROW(G123) + 2))</f>
        <v>0</v>
      </c>
      <c r="H123" s="119"/>
      <c r="I123" s="123">
        <f t="shared" ca="1" si="3"/>
        <v>0</v>
      </c>
      <c r="J123" s="122"/>
    </row>
    <row r="124" spans="1:10">
      <c r="A124" s="119" cm="1">
        <f t="array" aca="1" ref="A124" ca="1">INDIRECT("A5!A" &amp; (ROW(A124) +2))</f>
        <v>0</v>
      </c>
      <c r="B124" s="119" cm="1">
        <f t="array" aca="1" ref="B124" ca="1">INDIRECT("A5!B" &amp; (ROW(B124) + 2))</f>
        <v>0</v>
      </c>
      <c r="C124" s="119" cm="1">
        <f t="array" aca="1" ref="C124" ca="1">INDIRECT("A5!C" &amp; (ROW(C124) + 2))</f>
        <v>0</v>
      </c>
      <c r="D124" s="119" cm="1">
        <f t="array" aca="1" ref="D124" ca="1">INDIRECT("A5!N"&amp;(ROW(D124)+2))</f>
        <v>0</v>
      </c>
      <c r="E124" s="123">
        <f t="shared" ca="1" si="2"/>
        <v>0</v>
      </c>
      <c r="F124" s="123" cm="1">
        <f t="array" aca="1" ref="F124" ca="1">INDIRECT("A5!L" &amp;  (ROW(F124) + 2))</f>
        <v>0</v>
      </c>
      <c r="G124" s="123" cm="1">
        <f t="array" aca="1" ref="G124" ca="1">INDIRECT("A5!M" &amp;  (ROW(G124) + 2))</f>
        <v>0</v>
      </c>
      <c r="H124" s="119"/>
      <c r="I124" s="123">
        <f t="shared" ca="1" si="3"/>
        <v>0</v>
      </c>
      <c r="J124" s="122"/>
    </row>
    <row r="125" spans="1:10">
      <c r="A125" s="119" cm="1">
        <f t="array" aca="1" ref="A125" ca="1">INDIRECT("A5!A" &amp; (ROW(A125) +2))</f>
        <v>0</v>
      </c>
      <c r="B125" s="119" cm="1">
        <f t="array" aca="1" ref="B125" ca="1">INDIRECT("A5!B" &amp; (ROW(B125) + 2))</f>
        <v>0</v>
      </c>
      <c r="C125" s="119" cm="1">
        <f t="array" aca="1" ref="C125" ca="1">INDIRECT("A5!C" &amp; (ROW(C125) + 2))</f>
        <v>0</v>
      </c>
      <c r="D125" s="119" cm="1">
        <f t="array" aca="1" ref="D125" ca="1">INDIRECT("A5!N"&amp;(ROW(D125)+2))</f>
        <v>0</v>
      </c>
      <c r="E125" s="123">
        <f t="shared" ca="1" si="2"/>
        <v>0</v>
      </c>
      <c r="F125" s="123" cm="1">
        <f t="array" aca="1" ref="F125" ca="1">INDIRECT("A5!L" &amp;  (ROW(F125) + 2))</f>
        <v>0</v>
      </c>
      <c r="G125" s="123" cm="1">
        <f t="array" aca="1" ref="G125" ca="1">INDIRECT("A5!M" &amp;  (ROW(G125) + 2))</f>
        <v>0</v>
      </c>
      <c r="H125" s="119"/>
      <c r="I125" s="123">
        <f t="shared" ca="1" si="3"/>
        <v>0</v>
      </c>
      <c r="J125" s="122"/>
    </row>
    <row r="126" spans="1:10">
      <c r="A126" s="119" cm="1">
        <f t="array" aca="1" ref="A126" ca="1">INDIRECT("A5!A" &amp; (ROW(A126) +2))</f>
        <v>0</v>
      </c>
      <c r="B126" s="119" cm="1">
        <f t="array" aca="1" ref="B126" ca="1">INDIRECT("A5!B" &amp; (ROW(B126) + 2))</f>
        <v>0</v>
      </c>
      <c r="C126" s="119" cm="1">
        <f t="array" aca="1" ref="C126" ca="1">INDIRECT("A5!C" &amp; (ROW(C126) + 2))</f>
        <v>0</v>
      </c>
      <c r="D126" s="119" cm="1">
        <f t="array" aca="1" ref="D126" ca="1">INDIRECT("A5!N"&amp;(ROW(D126)+2))</f>
        <v>0</v>
      </c>
      <c r="E126" s="123">
        <f t="shared" ca="1" si="2"/>
        <v>0</v>
      </c>
      <c r="F126" s="123" cm="1">
        <f t="array" aca="1" ref="F126" ca="1">INDIRECT("A5!L" &amp;  (ROW(F126) + 2))</f>
        <v>0</v>
      </c>
      <c r="G126" s="123" cm="1">
        <f t="array" aca="1" ref="G126" ca="1">INDIRECT("A5!M" &amp;  (ROW(G126) + 2))</f>
        <v>0</v>
      </c>
      <c r="H126" s="119"/>
      <c r="I126" s="123">
        <f t="shared" ca="1" si="3"/>
        <v>0</v>
      </c>
      <c r="J126" s="122"/>
    </row>
    <row r="127" spans="1:10">
      <c r="A127" s="119" cm="1">
        <f t="array" aca="1" ref="A127" ca="1">INDIRECT("A5!A" &amp; (ROW(A127) +2))</f>
        <v>0</v>
      </c>
      <c r="B127" s="119" cm="1">
        <f t="array" aca="1" ref="B127" ca="1">INDIRECT("A5!B" &amp; (ROW(B127) + 2))</f>
        <v>0</v>
      </c>
      <c r="C127" s="119" cm="1">
        <f t="array" aca="1" ref="C127" ca="1">INDIRECT("A5!C" &amp; (ROW(C127) + 2))</f>
        <v>0</v>
      </c>
      <c r="D127" s="119" cm="1">
        <f t="array" aca="1" ref="D127" ca="1">INDIRECT("A5!N"&amp;(ROW(D127)+2))</f>
        <v>0</v>
      </c>
      <c r="E127" s="123">
        <f t="shared" ca="1" si="2"/>
        <v>0</v>
      </c>
      <c r="F127" s="123" cm="1">
        <f t="array" aca="1" ref="F127" ca="1">INDIRECT("A5!L" &amp;  (ROW(F127) + 2))</f>
        <v>0</v>
      </c>
      <c r="G127" s="123" cm="1">
        <f t="array" aca="1" ref="G127" ca="1">INDIRECT("A5!M" &amp;  (ROW(G127) + 2))</f>
        <v>0</v>
      </c>
      <c r="H127" s="119"/>
      <c r="I127" s="123">
        <f t="shared" ca="1" si="3"/>
        <v>0</v>
      </c>
      <c r="J127" s="122"/>
    </row>
    <row r="128" spans="1:10">
      <c r="A128" s="119" cm="1">
        <f t="array" aca="1" ref="A128" ca="1">INDIRECT("A5!A" &amp; (ROW(A128) +2))</f>
        <v>0</v>
      </c>
      <c r="B128" s="119" cm="1">
        <f t="array" aca="1" ref="B128" ca="1">INDIRECT("A5!B" &amp; (ROW(B128) + 2))</f>
        <v>0</v>
      </c>
      <c r="C128" s="119" cm="1">
        <f t="array" aca="1" ref="C128" ca="1">INDIRECT("A5!C" &amp; (ROW(C128) + 2))</f>
        <v>0</v>
      </c>
      <c r="D128" s="119" cm="1">
        <f t="array" aca="1" ref="D128" ca="1">INDIRECT("A5!N"&amp;(ROW(D128)+2))</f>
        <v>0</v>
      </c>
      <c r="E128" s="123">
        <f t="shared" ca="1" si="2"/>
        <v>0</v>
      </c>
      <c r="F128" s="123" cm="1">
        <f t="array" aca="1" ref="F128" ca="1">INDIRECT("A5!L" &amp;  (ROW(F128) + 2))</f>
        <v>0</v>
      </c>
      <c r="G128" s="123" cm="1">
        <f t="array" aca="1" ref="G128" ca="1">INDIRECT("A5!M" &amp;  (ROW(G128) + 2))</f>
        <v>0</v>
      </c>
      <c r="H128" s="119"/>
      <c r="I128" s="123">
        <f t="shared" ca="1" si="3"/>
        <v>0</v>
      </c>
      <c r="J128" s="122"/>
    </row>
    <row r="129" spans="1:10">
      <c r="A129" s="119" cm="1">
        <f t="array" aca="1" ref="A129" ca="1">INDIRECT("A5!A" &amp; (ROW(A129) +2))</f>
        <v>0</v>
      </c>
      <c r="B129" s="119" cm="1">
        <f t="array" aca="1" ref="B129" ca="1">INDIRECT("A5!B" &amp; (ROW(B129) + 2))</f>
        <v>0</v>
      </c>
      <c r="C129" s="119" cm="1">
        <f t="array" aca="1" ref="C129" ca="1">INDIRECT("A5!C" &amp; (ROW(C129) + 2))</f>
        <v>0</v>
      </c>
      <c r="D129" s="119" cm="1">
        <f t="array" aca="1" ref="D129" ca="1">INDIRECT("A5!N"&amp;(ROW(D129)+2))</f>
        <v>0</v>
      </c>
      <c r="E129" s="123">
        <f t="shared" ca="1" si="2"/>
        <v>0</v>
      </c>
      <c r="F129" s="123" cm="1">
        <f t="array" aca="1" ref="F129" ca="1">INDIRECT("A5!L" &amp;  (ROW(F129) + 2))</f>
        <v>0</v>
      </c>
      <c r="G129" s="123" cm="1">
        <f t="array" aca="1" ref="G129" ca="1">INDIRECT("A5!M" &amp;  (ROW(G129) + 2))</f>
        <v>0</v>
      </c>
      <c r="H129" s="119"/>
      <c r="I129" s="123">
        <f t="shared" ca="1" si="3"/>
        <v>0</v>
      </c>
      <c r="J129" s="122"/>
    </row>
    <row r="130" spans="1:10">
      <c r="A130" s="119" cm="1">
        <f t="array" aca="1" ref="A130" ca="1">INDIRECT("A5!A" &amp; (ROW(A130) +2))</f>
        <v>0</v>
      </c>
      <c r="B130" s="119" cm="1">
        <f t="array" aca="1" ref="B130" ca="1">INDIRECT("A5!B" &amp; (ROW(B130) + 2))</f>
        <v>0</v>
      </c>
      <c r="C130" s="119" cm="1">
        <f t="array" aca="1" ref="C130" ca="1">INDIRECT("A5!C" &amp; (ROW(C130) + 2))</f>
        <v>0</v>
      </c>
      <c r="D130" s="119" cm="1">
        <f t="array" aca="1" ref="D130" ca="1">INDIRECT("A5!N"&amp;(ROW(D130)+2))</f>
        <v>0</v>
      </c>
      <c r="E130" s="123">
        <f t="shared" ca="1" si="2"/>
        <v>0</v>
      </c>
      <c r="F130" s="123" cm="1">
        <f t="array" aca="1" ref="F130" ca="1">INDIRECT("A5!L" &amp;  (ROW(F130) + 2))</f>
        <v>0</v>
      </c>
      <c r="G130" s="123" cm="1">
        <f t="array" aca="1" ref="G130" ca="1">INDIRECT("A5!M" &amp;  (ROW(G130) + 2))</f>
        <v>0</v>
      </c>
      <c r="H130" s="119"/>
      <c r="I130" s="123">
        <f t="shared" ca="1" si="3"/>
        <v>0</v>
      </c>
      <c r="J130" s="122"/>
    </row>
    <row r="131" spans="1:10">
      <c r="A131" s="119" cm="1">
        <f t="array" aca="1" ref="A131" ca="1">INDIRECT("A5!A" &amp; (ROW(A131) +2))</f>
        <v>0</v>
      </c>
      <c r="B131" s="119" cm="1">
        <f t="array" aca="1" ref="B131" ca="1">INDIRECT("A5!B" &amp; (ROW(B131) + 2))</f>
        <v>0</v>
      </c>
      <c r="C131" s="119" cm="1">
        <f t="array" aca="1" ref="C131" ca="1">INDIRECT("A5!C" &amp; (ROW(C131) + 2))</f>
        <v>0</v>
      </c>
      <c r="D131" s="119" cm="1">
        <f t="array" aca="1" ref="D131" ca="1">INDIRECT("A5!N"&amp;(ROW(D131)+2))</f>
        <v>0</v>
      </c>
      <c r="E131" s="123">
        <f t="shared" ref="E131:E194" ca="1" si="4">F131+G131</f>
        <v>0</v>
      </c>
      <c r="F131" s="123" cm="1">
        <f t="array" aca="1" ref="F131" ca="1">INDIRECT("A5!L" &amp;  (ROW(F131) + 2))</f>
        <v>0</v>
      </c>
      <c r="G131" s="123" cm="1">
        <f t="array" aca="1" ref="G131" ca="1">INDIRECT("A5!M" &amp;  (ROW(G131) + 2))</f>
        <v>0</v>
      </c>
      <c r="H131" s="119"/>
      <c r="I131" s="123">
        <f t="shared" ref="I131:I194" ca="1" si="5">E131/100*H131</f>
        <v>0</v>
      </c>
      <c r="J131" s="122"/>
    </row>
    <row r="132" spans="1:10">
      <c r="A132" s="119" cm="1">
        <f t="array" aca="1" ref="A132" ca="1">INDIRECT("A5!A" &amp; (ROW(A132) +2))</f>
        <v>0</v>
      </c>
      <c r="B132" s="119" cm="1">
        <f t="array" aca="1" ref="B132" ca="1">INDIRECT("A5!B" &amp; (ROW(B132) + 2))</f>
        <v>0</v>
      </c>
      <c r="C132" s="119" cm="1">
        <f t="array" aca="1" ref="C132" ca="1">INDIRECT("A5!C" &amp; (ROW(C132) + 2))</f>
        <v>0</v>
      </c>
      <c r="D132" s="119" cm="1">
        <f t="array" aca="1" ref="D132" ca="1">INDIRECT("A5!N"&amp;(ROW(D132)+2))</f>
        <v>0</v>
      </c>
      <c r="E132" s="123">
        <f t="shared" ca="1" si="4"/>
        <v>0</v>
      </c>
      <c r="F132" s="123" cm="1">
        <f t="array" aca="1" ref="F132" ca="1">INDIRECT("A5!L" &amp;  (ROW(F132) + 2))</f>
        <v>0</v>
      </c>
      <c r="G132" s="123" cm="1">
        <f t="array" aca="1" ref="G132" ca="1">INDIRECT("A5!M" &amp;  (ROW(G132) + 2))</f>
        <v>0</v>
      </c>
      <c r="H132" s="119"/>
      <c r="I132" s="123">
        <f t="shared" ca="1" si="5"/>
        <v>0</v>
      </c>
      <c r="J132" s="122"/>
    </row>
    <row r="133" spans="1:10">
      <c r="A133" s="119" cm="1">
        <f t="array" aca="1" ref="A133" ca="1">INDIRECT("A5!A" &amp; (ROW(A133) +2))</f>
        <v>0</v>
      </c>
      <c r="B133" s="119" cm="1">
        <f t="array" aca="1" ref="B133" ca="1">INDIRECT("A5!B" &amp; (ROW(B133) + 2))</f>
        <v>0</v>
      </c>
      <c r="C133" s="119" cm="1">
        <f t="array" aca="1" ref="C133" ca="1">INDIRECT("A5!C" &amp; (ROW(C133) + 2))</f>
        <v>0</v>
      </c>
      <c r="D133" s="119" cm="1">
        <f t="array" aca="1" ref="D133" ca="1">INDIRECT("A5!N"&amp;(ROW(D133)+2))</f>
        <v>0</v>
      </c>
      <c r="E133" s="123">
        <f t="shared" ca="1" si="4"/>
        <v>0</v>
      </c>
      <c r="F133" s="123" cm="1">
        <f t="array" aca="1" ref="F133" ca="1">INDIRECT("A5!L" &amp;  (ROW(F133) + 2))</f>
        <v>0</v>
      </c>
      <c r="G133" s="123" cm="1">
        <f t="array" aca="1" ref="G133" ca="1">INDIRECT("A5!M" &amp;  (ROW(G133) + 2))</f>
        <v>0</v>
      </c>
      <c r="H133" s="119"/>
      <c r="I133" s="123">
        <f t="shared" ca="1" si="5"/>
        <v>0</v>
      </c>
      <c r="J133" s="122"/>
    </row>
    <row r="134" spans="1:10">
      <c r="A134" s="119" cm="1">
        <f t="array" aca="1" ref="A134" ca="1">INDIRECT("A5!A" &amp; (ROW(A134) +2))</f>
        <v>0</v>
      </c>
      <c r="B134" s="119" cm="1">
        <f t="array" aca="1" ref="B134" ca="1">INDIRECT("A5!B" &amp; (ROW(B134) + 2))</f>
        <v>0</v>
      </c>
      <c r="C134" s="119" cm="1">
        <f t="array" aca="1" ref="C134" ca="1">INDIRECT("A5!C" &amp; (ROW(C134) + 2))</f>
        <v>0</v>
      </c>
      <c r="D134" s="119" cm="1">
        <f t="array" aca="1" ref="D134" ca="1">INDIRECT("A5!N"&amp;(ROW(D134)+2))</f>
        <v>0</v>
      </c>
      <c r="E134" s="123">
        <f t="shared" ca="1" si="4"/>
        <v>0</v>
      </c>
      <c r="F134" s="123" cm="1">
        <f t="array" aca="1" ref="F134" ca="1">INDIRECT("A5!L" &amp;  (ROW(F134) + 2))</f>
        <v>0</v>
      </c>
      <c r="G134" s="123" cm="1">
        <f t="array" aca="1" ref="G134" ca="1">INDIRECT("A5!M" &amp;  (ROW(G134) + 2))</f>
        <v>0</v>
      </c>
      <c r="H134" s="119"/>
      <c r="I134" s="123">
        <f t="shared" ca="1" si="5"/>
        <v>0</v>
      </c>
      <c r="J134" s="122"/>
    </row>
    <row r="135" spans="1:10">
      <c r="A135" s="119" cm="1">
        <f t="array" aca="1" ref="A135" ca="1">INDIRECT("A5!A" &amp; (ROW(A135) +2))</f>
        <v>0</v>
      </c>
      <c r="B135" s="119" cm="1">
        <f t="array" aca="1" ref="B135" ca="1">INDIRECT("A5!B" &amp; (ROW(B135) + 2))</f>
        <v>0</v>
      </c>
      <c r="C135" s="119" cm="1">
        <f t="array" aca="1" ref="C135" ca="1">INDIRECT("A5!C" &amp; (ROW(C135) + 2))</f>
        <v>0</v>
      </c>
      <c r="D135" s="119" cm="1">
        <f t="array" aca="1" ref="D135" ca="1">INDIRECT("A5!N"&amp;(ROW(D135)+2))</f>
        <v>0</v>
      </c>
      <c r="E135" s="123">
        <f t="shared" ca="1" si="4"/>
        <v>0</v>
      </c>
      <c r="F135" s="123" cm="1">
        <f t="array" aca="1" ref="F135" ca="1">INDIRECT("A5!L" &amp;  (ROW(F135) + 2))</f>
        <v>0</v>
      </c>
      <c r="G135" s="123" cm="1">
        <f t="array" aca="1" ref="G135" ca="1">INDIRECT("A5!M" &amp;  (ROW(G135) + 2))</f>
        <v>0</v>
      </c>
      <c r="H135" s="119"/>
      <c r="I135" s="123">
        <f t="shared" ca="1" si="5"/>
        <v>0</v>
      </c>
      <c r="J135" s="122"/>
    </row>
    <row r="136" spans="1:10">
      <c r="A136" s="119" cm="1">
        <f t="array" aca="1" ref="A136" ca="1">INDIRECT("A5!A" &amp; (ROW(A136) +2))</f>
        <v>0</v>
      </c>
      <c r="B136" s="119" cm="1">
        <f t="array" aca="1" ref="B136" ca="1">INDIRECT("A5!B" &amp; (ROW(B136) + 2))</f>
        <v>0</v>
      </c>
      <c r="C136" s="119" cm="1">
        <f t="array" aca="1" ref="C136" ca="1">INDIRECT("A5!C" &amp; (ROW(C136) + 2))</f>
        <v>0</v>
      </c>
      <c r="D136" s="119" cm="1">
        <f t="array" aca="1" ref="D136" ca="1">INDIRECT("A5!N"&amp;(ROW(D136)+2))</f>
        <v>0</v>
      </c>
      <c r="E136" s="123">
        <f t="shared" ca="1" si="4"/>
        <v>0</v>
      </c>
      <c r="F136" s="123" cm="1">
        <f t="array" aca="1" ref="F136" ca="1">INDIRECT("A5!L" &amp;  (ROW(F136) + 2))</f>
        <v>0</v>
      </c>
      <c r="G136" s="123" cm="1">
        <f t="array" aca="1" ref="G136" ca="1">INDIRECT("A5!M" &amp;  (ROW(G136) + 2))</f>
        <v>0</v>
      </c>
      <c r="H136" s="119"/>
      <c r="I136" s="123">
        <f t="shared" ca="1" si="5"/>
        <v>0</v>
      </c>
      <c r="J136" s="122"/>
    </row>
    <row r="137" spans="1:10">
      <c r="A137" s="119" cm="1">
        <f t="array" aca="1" ref="A137" ca="1">INDIRECT("A5!A" &amp; (ROW(A137) +2))</f>
        <v>0</v>
      </c>
      <c r="B137" s="119" cm="1">
        <f t="array" aca="1" ref="B137" ca="1">INDIRECT("A5!B" &amp; (ROW(B137) + 2))</f>
        <v>0</v>
      </c>
      <c r="C137" s="119" cm="1">
        <f t="array" aca="1" ref="C137" ca="1">INDIRECT("A5!C" &amp; (ROW(C137) + 2))</f>
        <v>0</v>
      </c>
      <c r="D137" s="119" cm="1">
        <f t="array" aca="1" ref="D137" ca="1">INDIRECT("A5!N"&amp;(ROW(D137)+2))</f>
        <v>0</v>
      </c>
      <c r="E137" s="123">
        <f t="shared" ca="1" si="4"/>
        <v>0</v>
      </c>
      <c r="F137" s="123" cm="1">
        <f t="array" aca="1" ref="F137" ca="1">INDIRECT("A5!L" &amp;  (ROW(F137) + 2))</f>
        <v>0</v>
      </c>
      <c r="G137" s="123" cm="1">
        <f t="array" aca="1" ref="G137" ca="1">INDIRECT("A5!M" &amp;  (ROW(G137) + 2))</f>
        <v>0</v>
      </c>
      <c r="H137" s="119"/>
      <c r="I137" s="123">
        <f t="shared" ca="1" si="5"/>
        <v>0</v>
      </c>
      <c r="J137" s="122"/>
    </row>
    <row r="138" spans="1:10">
      <c r="A138" s="119" cm="1">
        <f t="array" aca="1" ref="A138" ca="1">INDIRECT("A5!A" &amp; (ROW(A138) +2))</f>
        <v>0</v>
      </c>
      <c r="B138" s="119" cm="1">
        <f t="array" aca="1" ref="B138" ca="1">INDIRECT("A5!B" &amp; (ROW(B138) + 2))</f>
        <v>0</v>
      </c>
      <c r="C138" s="119" cm="1">
        <f t="array" aca="1" ref="C138" ca="1">INDIRECT("A5!C" &amp; (ROW(C138) + 2))</f>
        <v>0</v>
      </c>
      <c r="D138" s="119" cm="1">
        <f t="array" aca="1" ref="D138" ca="1">INDIRECT("A5!N"&amp;(ROW(D138)+2))</f>
        <v>0</v>
      </c>
      <c r="E138" s="123">
        <f t="shared" ca="1" si="4"/>
        <v>0</v>
      </c>
      <c r="F138" s="123" cm="1">
        <f t="array" aca="1" ref="F138" ca="1">INDIRECT("A5!L" &amp;  (ROW(F138) + 2))</f>
        <v>0</v>
      </c>
      <c r="G138" s="123" cm="1">
        <f t="array" aca="1" ref="G138" ca="1">INDIRECT("A5!M" &amp;  (ROW(G138) + 2))</f>
        <v>0</v>
      </c>
      <c r="H138" s="119"/>
      <c r="I138" s="123">
        <f t="shared" ca="1" si="5"/>
        <v>0</v>
      </c>
      <c r="J138" s="122"/>
    </row>
    <row r="139" spans="1:10">
      <c r="A139" s="119" cm="1">
        <f t="array" aca="1" ref="A139" ca="1">INDIRECT("A5!A" &amp; (ROW(A139) +2))</f>
        <v>0</v>
      </c>
      <c r="B139" s="119" cm="1">
        <f t="array" aca="1" ref="B139" ca="1">INDIRECT("A5!B" &amp; (ROW(B139) + 2))</f>
        <v>0</v>
      </c>
      <c r="C139" s="119" cm="1">
        <f t="array" aca="1" ref="C139" ca="1">INDIRECT("A5!C" &amp; (ROW(C139) + 2))</f>
        <v>0</v>
      </c>
      <c r="D139" s="119" cm="1">
        <f t="array" aca="1" ref="D139" ca="1">INDIRECT("A5!N"&amp;(ROW(D139)+2))</f>
        <v>0</v>
      </c>
      <c r="E139" s="123">
        <f t="shared" ca="1" si="4"/>
        <v>0</v>
      </c>
      <c r="F139" s="123" cm="1">
        <f t="array" aca="1" ref="F139" ca="1">INDIRECT("A5!L" &amp;  (ROW(F139) + 2))</f>
        <v>0</v>
      </c>
      <c r="G139" s="123" cm="1">
        <f t="array" aca="1" ref="G139" ca="1">INDIRECT("A5!M" &amp;  (ROW(G139) + 2))</f>
        <v>0</v>
      </c>
      <c r="H139" s="119"/>
      <c r="I139" s="123">
        <f t="shared" ca="1" si="5"/>
        <v>0</v>
      </c>
      <c r="J139" s="122"/>
    </row>
    <row r="140" spans="1:10">
      <c r="A140" s="119" cm="1">
        <f t="array" aca="1" ref="A140" ca="1">INDIRECT("A5!A" &amp; (ROW(A140) +2))</f>
        <v>0</v>
      </c>
      <c r="B140" s="119" cm="1">
        <f t="array" aca="1" ref="B140" ca="1">INDIRECT("A5!B" &amp; (ROW(B140) + 2))</f>
        <v>0</v>
      </c>
      <c r="C140" s="119" cm="1">
        <f t="array" aca="1" ref="C140" ca="1">INDIRECT("A5!C" &amp; (ROW(C140) + 2))</f>
        <v>0</v>
      </c>
      <c r="D140" s="119" cm="1">
        <f t="array" aca="1" ref="D140" ca="1">INDIRECT("A5!N"&amp;(ROW(D140)+2))</f>
        <v>0</v>
      </c>
      <c r="E140" s="123">
        <f t="shared" ca="1" si="4"/>
        <v>0</v>
      </c>
      <c r="F140" s="123" cm="1">
        <f t="array" aca="1" ref="F140" ca="1">INDIRECT("A5!L" &amp;  (ROW(F140) + 2))</f>
        <v>0</v>
      </c>
      <c r="G140" s="123" cm="1">
        <f t="array" aca="1" ref="G140" ca="1">INDIRECT("A5!M" &amp;  (ROW(G140) + 2))</f>
        <v>0</v>
      </c>
      <c r="H140" s="119"/>
      <c r="I140" s="123">
        <f t="shared" ca="1" si="5"/>
        <v>0</v>
      </c>
      <c r="J140" s="122"/>
    </row>
    <row r="141" spans="1:10">
      <c r="A141" s="119" cm="1">
        <f t="array" aca="1" ref="A141" ca="1">INDIRECT("A5!A" &amp; (ROW(A141) +2))</f>
        <v>0</v>
      </c>
      <c r="B141" s="119" cm="1">
        <f t="array" aca="1" ref="B141" ca="1">INDIRECT("A5!B" &amp; (ROW(B141) + 2))</f>
        <v>0</v>
      </c>
      <c r="C141" s="119" cm="1">
        <f t="array" aca="1" ref="C141" ca="1">INDIRECT("A5!C" &amp; (ROW(C141) + 2))</f>
        <v>0</v>
      </c>
      <c r="D141" s="119" cm="1">
        <f t="array" aca="1" ref="D141" ca="1">INDIRECT("A5!N"&amp;(ROW(D141)+2))</f>
        <v>0</v>
      </c>
      <c r="E141" s="123">
        <f t="shared" ca="1" si="4"/>
        <v>0</v>
      </c>
      <c r="F141" s="123" cm="1">
        <f t="array" aca="1" ref="F141" ca="1">INDIRECT("A5!L" &amp;  (ROW(F141) + 2))</f>
        <v>0</v>
      </c>
      <c r="G141" s="123" cm="1">
        <f t="array" aca="1" ref="G141" ca="1">INDIRECT("A5!M" &amp;  (ROW(G141) + 2))</f>
        <v>0</v>
      </c>
      <c r="H141" s="119"/>
      <c r="I141" s="123">
        <f t="shared" ca="1" si="5"/>
        <v>0</v>
      </c>
      <c r="J141" s="122"/>
    </row>
    <row r="142" spans="1:10">
      <c r="A142" s="119" cm="1">
        <f t="array" aca="1" ref="A142" ca="1">INDIRECT("A5!A" &amp; (ROW(A142) +2))</f>
        <v>0</v>
      </c>
      <c r="B142" s="119" cm="1">
        <f t="array" aca="1" ref="B142" ca="1">INDIRECT("A5!B" &amp; (ROW(B142) + 2))</f>
        <v>0</v>
      </c>
      <c r="C142" s="119" cm="1">
        <f t="array" aca="1" ref="C142" ca="1">INDIRECT("A5!C" &amp; (ROW(C142) + 2))</f>
        <v>0</v>
      </c>
      <c r="D142" s="119" cm="1">
        <f t="array" aca="1" ref="D142" ca="1">INDIRECT("A5!N"&amp;(ROW(D142)+2))</f>
        <v>0</v>
      </c>
      <c r="E142" s="123">
        <f t="shared" ca="1" si="4"/>
        <v>0</v>
      </c>
      <c r="F142" s="123" cm="1">
        <f t="array" aca="1" ref="F142" ca="1">INDIRECT("A5!L" &amp;  (ROW(F142) + 2))</f>
        <v>0</v>
      </c>
      <c r="G142" s="123" cm="1">
        <f t="array" aca="1" ref="G142" ca="1">INDIRECT("A5!M" &amp;  (ROW(G142) + 2))</f>
        <v>0</v>
      </c>
      <c r="H142" s="119"/>
      <c r="I142" s="123">
        <f t="shared" ca="1" si="5"/>
        <v>0</v>
      </c>
      <c r="J142" s="122"/>
    </row>
    <row r="143" spans="1:10">
      <c r="A143" s="119" cm="1">
        <f t="array" aca="1" ref="A143" ca="1">INDIRECT("A5!A" &amp; (ROW(A143) +2))</f>
        <v>0</v>
      </c>
      <c r="B143" s="119" cm="1">
        <f t="array" aca="1" ref="B143" ca="1">INDIRECT("A5!B" &amp; (ROW(B143) + 2))</f>
        <v>0</v>
      </c>
      <c r="C143" s="119" cm="1">
        <f t="array" aca="1" ref="C143" ca="1">INDIRECT("A5!C" &amp; (ROW(C143) + 2))</f>
        <v>0</v>
      </c>
      <c r="D143" s="119" cm="1">
        <f t="array" aca="1" ref="D143" ca="1">INDIRECT("A5!N"&amp;(ROW(D143)+2))</f>
        <v>0</v>
      </c>
      <c r="E143" s="123">
        <f t="shared" ca="1" si="4"/>
        <v>0</v>
      </c>
      <c r="F143" s="123" cm="1">
        <f t="array" aca="1" ref="F143" ca="1">INDIRECT("A5!L" &amp;  (ROW(F143) + 2))</f>
        <v>0</v>
      </c>
      <c r="G143" s="123" cm="1">
        <f t="array" aca="1" ref="G143" ca="1">INDIRECT("A5!M" &amp;  (ROW(G143) + 2))</f>
        <v>0</v>
      </c>
      <c r="H143" s="119"/>
      <c r="I143" s="123">
        <f t="shared" ca="1" si="5"/>
        <v>0</v>
      </c>
      <c r="J143" s="122"/>
    </row>
    <row r="144" spans="1:10">
      <c r="A144" s="119" cm="1">
        <f t="array" aca="1" ref="A144" ca="1">INDIRECT("A5!A" &amp; (ROW(A144) +2))</f>
        <v>0</v>
      </c>
      <c r="B144" s="119" cm="1">
        <f t="array" aca="1" ref="B144" ca="1">INDIRECT("A5!B" &amp; (ROW(B144) + 2))</f>
        <v>0</v>
      </c>
      <c r="C144" s="119" cm="1">
        <f t="array" aca="1" ref="C144" ca="1">INDIRECT("A5!C" &amp; (ROW(C144) + 2))</f>
        <v>0</v>
      </c>
      <c r="D144" s="119" cm="1">
        <f t="array" aca="1" ref="D144" ca="1">INDIRECT("A5!N"&amp;(ROW(D144)+2))</f>
        <v>0</v>
      </c>
      <c r="E144" s="123">
        <f t="shared" ca="1" si="4"/>
        <v>0</v>
      </c>
      <c r="F144" s="123" cm="1">
        <f t="array" aca="1" ref="F144" ca="1">INDIRECT("A5!L" &amp;  (ROW(F144) + 2))</f>
        <v>0</v>
      </c>
      <c r="G144" s="123" cm="1">
        <f t="array" aca="1" ref="G144" ca="1">INDIRECT("A5!M" &amp;  (ROW(G144) + 2))</f>
        <v>0</v>
      </c>
      <c r="H144" s="119"/>
      <c r="I144" s="123">
        <f t="shared" ca="1" si="5"/>
        <v>0</v>
      </c>
      <c r="J144" s="122"/>
    </row>
    <row r="145" spans="1:10">
      <c r="A145" s="119" cm="1">
        <f t="array" aca="1" ref="A145" ca="1">INDIRECT("A5!A" &amp; (ROW(A145) +2))</f>
        <v>0</v>
      </c>
      <c r="B145" s="119" cm="1">
        <f t="array" aca="1" ref="B145" ca="1">INDIRECT("A5!B" &amp; (ROW(B145) + 2))</f>
        <v>0</v>
      </c>
      <c r="C145" s="119" cm="1">
        <f t="array" aca="1" ref="C145" ca="1">INDIRECT("A5!C" &amp; (ROW(C145) + 2))</f>
        <v>0</v>
      </c>
      <c r="D145" s="119" cm="1">
        <f t="array" aca="1" ref="D145" ca="1">INDIRECT("A5!N"&amp;(ROW(D145)+2))</f>
        <v>0</v>
      </c>
      <c r="E145" s="123">
        <f t="shared" ca="1" si="4"/>
        <v>0</v>
      </c>
      <c r="F145" s="123" cm="1">
        <f t="array" aca="1" ref="F145" ca="1">INDIRECT("A5!L" &amp;  (ROW(F145) + 2))</f>
        <v>0</v>
      </c>
      <c r="G145" s="123" cm="1">
        <f t="array" aca="1" ref="G145" ca="1">INDIRECT("A5!M" &amp;  (ROW(G145) + 2))</f>
        <v>0</v>
      </c>
      <c r="H145" s="119"/>
      <c r="I145" s="123">
        <f t="shared" ca="1" si="5"/>
        <v>0</v>
      </c>
      <c r="J145" s="122"/>
    </row>
    <row r="146" spans="1:10">
      <c r="A146" s="119" cm="1">
        <f t="array" aca="1" ref="A146" ca="1">INDIRECT("A5!A" &amp; (ROW(A146) +2))</f>
        <v>0</v>
      </c>
      <c r="B146" s="119" cm="1">
        <f t="array" aca="1" ref="B146" ca="1">INDIRECT("A5!B" &amp; (ROW(B146) + 2))</f>
        <v>0</v>
      </c>
      <c r="C146" s="119" cm="1">
        <f t="array" aca="1" ref="C146" ca="1">INDIRECT("A5!C" &amp; (ROW(C146) + 2))</f>
        <v>0</v>
      </c>
      <c r="D146" s="119" cm="1">
        <f t="array" aca="1" ref="D146" ca="1">INDIRECT("A5!N"&amp;(ROW(D146)+2))</f>
        <v>0</v>
      </c>
      <c r="E146" s="123">
        <f t="shared" ca="1" si="4"/>
        <v>0</v>
      </c>
      <c r="F146" s="123" cm="1">
        <f t="array" aca="1" ref="F146" ca="1">INDIRECT("A5!L" &amp;  (ROW(F146) + 2))</f>
        <v>0</v>
      </c>
      <c r="G146" s="123" cm="1">
        <f t="array" aca="1" ref="G146" ca="1">INDIRECT("A5!M" &amp;  (ROW(G146) + 2))</f>
        <v>0</v>
      </c>
      <c r="H146" s="119"/>
      <c r="I146" s="123">
        <f t="shared" ca="1" si="5"/>
        <v>0</v>
      </c>
      <c r="J146" s="122"/>
    </row>
    <row r="147" spans="1:10">
      <c r="A147" s="119" cm="1">
        <f t="array" aca="1" ref="A147" ca="1">INDIRECT("A5!A" &amp; (ROW(A147) +2))</f>
        <v>0</v>
      </c>
      <c r="B147" s="119" cm="1">
        <f t="array" aca="1" ref="B147" ca="1">INDIRECT("A5!B" &amp; (ROW(B147) + 2))</f>
        <v>0</v>
      </c>
      <c r="C147" s="119" cm="1">
        <f t="array" aca="1" ref="C147" ca="1">INDIRECT("A5!C" &amp; (ROW(C147) + 2))</f>
        <v>0</v>
      </c>
      <c r="D147" s="119" cm="1">
        <f t="array" aca="1" ref="D147" ca="1">INDIRECT("A5!N"&amp;(ROW(D147)+2))</f>
        <v>0</v>
      </c>
      <c r="E147" s="123">
        <f t="shared" ca="1" si="4"/>
        <v>0</v>
      </c>
      <c r="F147" s="123" cm="1">
        <f t="array" aca="1" ref="F147" ca="1">INDIRECT("A5!L" &amp;  (ROW(F147) + 2))</f>
        <v>0</v>
      </c>
      <c r="G147" s="123" cm="1">
        <f t="array" aca="1" ref="G147" ca="1">INDIRECT("A5!M" &amp;  (ROW(G147) + 2))</f>
        <v>0</v>
      </c>
      <c r="H147" s="119"/>
      <c r="I147" s="123">
        <f t="shared" ca="1" si="5"/>
        <v>0</v>
      </c>
      <c r="J147" s="122"/>
    </row>
    <row r="148" spans="1:10">
      <c r="A148" s="119" cm="1">
        <f t="array" aca="1" ref="A148" ca="1">INDIRECT("A5!A" &amp; (ROW(A148) +2))</f>
        <v>0</v>
      </c>
      <c r="B148" s="119" cm="1">
        <f t="array" aca="1" ref="B148" ca="1">INDIRECT("A5!B" &amp; (ROW(B148) + 2))</f>
        <v>0</v>
      </c>
      <c r="C148" s="119" cm="1">
        <f t="array" aca="1" ref="C148" ca="1">INDIRECT("A5!C" &amp; (ROW(C148) + 2))</f>
        <v>0</v>
      </c>
      <c r="D148" s="119" cm="1">
        <f t="array" aca="1" ref="D148" ca="1">INDIRECT("A5!N"&amp;(ROW(D148)+2))</f>
        <v>0</v>
      </c>
      <c r="E148" s="123">
        <f t="shared" ca="1" si="4"/>
        <v>0</v>
      </c>
      <c r="F148" s="123" cm="1">
        <f t="array" aca="1" ref="F148" ca="1">INDIRECT("A5!L" &amp;  (ROW(F148) + 2))</f>
        <v>0</v>
      </c>
      <c r="G148" s="123" cm="1">
        <f t="array" aca="1" ref="G148" ca="1">INDIRECT("A5!M" &amp;  (ROW(G148) + 2))</f>
        <v>0</v>
      </c>
      <c r="H148" s="119"/>
      <c r="I148" s="123">
        <f t="shared" ca="1" si="5"/>
        <v>0</v>
      </c>
      <c r="J148" s="122"/>
    </row>
    <row r="149" spans="1:10">
      <c r="A149" s="119" cm="1">
        <f t="array" aca="1" ref="A149" ca="1">INDIRECT("A5!A" &amp; (ROW(A149) +2))</f>
        <v>0</v>
      </c>
      <c r="B149" s="119" cm="1">
        <f t="array" aca="1" ref="B149" ca="1">INDIRECT("A5!B" &amp; (ROW(B149) + 2))</f>
        <v>0</v>
      </c>
      <c r="C149" s="119" cm="1">
        <f t="array" aca="1" ref="C149" ca="1">INDIRECT("A5!C" &amp; (ROW(C149) + 2))</f>
        <v>0</v>
      </c>
      <c r="D149" s="119" cm="1">
        <f t="array" aca="1" ref="D149" ca="1">INDIRECT("A5!N"&amp;(ROW(D149)+2))</f>
        <v>0</v>
      </c>
      <c r="E149" s="123">
        <f t="shared" ca="1" si="4"/>
        <v>0</v>
      </c>
      <c r="F149" s="123" cm="1">
        <f t="array" aca="1" ref="F149" ca="1">INDIRECT("A5!L" &amp;  (ROW(F149) + 2))</f>
        <v>0</v>
      </c>
      <c r="G149" s="123" cm="1">
        <f t="array" aca="1" ref="G149" ca="1">INDIRECT("A5!M" &amp;  (ROW(G149) + 2))</f>
        <v>0</v>
      </c>
      <c r="H149" s="119"/>
      <c r="I149" s="123">
        <f t="shared" ca="1" si="5"/>
        <v>0</v>
      </c>
      <c r="J149" s="122"/>
    </row>
    <row r="150" spans="1:10">
      <c r="A150" s="119" cm="1">
        <f t="array" aca="1" ref="A150" ca="1">INDIRECT("A5!A" &amp; (ROW(A150) +2))</f>
        <v>0</v>
      </c>
      <c r="B150" s="119" cm="1">
        <f t="array" aca="1" ref="B150" ca="1">INDIRECT("A5!B" &amp; (ROW(B150) + 2))</f>
        <v>0</v>
      </c>
      <c r="C150" s="119" cm="1">
        <f t="array" aca="1" ref="C150" ca="1">INDIRECT("A5!C" &amp; (ROW(C150) + 2))</f>
        <v>0</v>
      </c>
      <c r="D150" s="119" cm="1">
        <f t="array" aca="1" ref="D150" ca="1">INDIRECT("A5!N"&amp;(ROW(D150)+2))</f>
        <v>0</v>
      </c>
      <c r="E150" s="123">
        <f t="shared" ca="1" si="4"/>
        <v>0</v>
      </c>
      <c r="F150" s="123" cm="1">
        <f t="array" aca="1" ref="F150" ca="1">INDIRECT("A5!L" &amp;  (ROW(F150) + 2))</f>
        <v>0</v>
      </c>
      <c r="G150" s="123" cm="1">
        <f t="array" aca="1" ref="G150" ca="1">INDIRECT("A5!M" &amp;  (ROW(G150) + 2))</f>
        <v>0</v>
      </c>
      <c r="H150" s="119"/>
      <c r="I150" s="123">
        <f t="shared" ca="1" si="5"/>
        <v>0</v>
      </c>
      <c r="J150" s="122"/>
    </row>
    <row r="151" spans="1:10">
      <c r="A151" s="119" cm="1">
        <f t="array" aca="1" ref="A151" ca="1">INDIRECT("A5!A" &amp; (ROW(A151) +2))</f>
        <v>0</v>
      </c>
      <c r="B151" s="119" cm="1">
        <f t="array" aca="1" ref="B151" ca="1">INDIRECT("A5!B" &amp; (ROW(B151) + 2))</f>
        <v>0</v>
      </c>
      <c r="C151" s="119" cm="1">
        <f t="array" aca="1" ref="C151" ca="1">INDIRECT("A5!C" &amp; (ROW(C151) + 2))</f>
        <v>0</v>
      </c>
      <c r="D151" s="119" cm="1">
        <f t="array" aca="1" ref="D151" ca="1">INDIRECT("A5!N"&amp;(ROW(D151)+2))</f>
        <v>0</v>
      </c>
      <c r="E151" s="123">
        <f t="shared" ca="1" si="4"/>
        <v>0</v>
      </c>
      <c r="F151" s="123" cm="1">
        <f t="array" aca="1" ref="F151" ca="1">INDIRECT("A5!L" &amp;  (ROW(F151) + 2))</f>
        <v>0</v>
      </c>
      <c r="G151" s="123" cm="1">
        <f t="array" aca="1" ref="G151" ca="1">INDIRECT("A5!M" &amp;  (ROW(G151) + 2))</f>
        <v>0</v>
      </c>
      <c r="H151" s="119"/>
      <c r="I151" s="123">
        <f t="shared" ca="1" si="5"/>
        <v>0</v>
      </c>
      <c r="J151" s="122"/>
    </row>
    <row r="152" spans="1:10">
      <c r="A152" s="119" cm="1">
        <f t="array" aca="1" ref="A152" ca="1">INDIRECT("A5!A" &amp; (ROW(A152) +2))</f>
        <v>0</v>
      </c>
      <c r="B152" s="119" cm="1">
        <f t="array" aca="1" ref="B152" ca="1">INDIRECT("A5!B" &amp; (ROW(B152) + 2))</f>
        <v>0</v>
      </c>
      <c r="C152" s="119" cm="1">
        <f t="array" aca="1" ref="C152" ca="1">INDIRECT("A5!C" &amp; (ROW(C152) + 2))</f>
        <v>0</v>
      </c>
      <c r="D152" s="119" cm="1">
        <f t="array" aca="1" ref="D152" ca="1">INDIRECT("A5!N"&amp;(ROW(D152)+2))</f>
        <v>0</v>
      </c>
      <c r="E152" s="123">
        <f t="shared" ca="1" si="4"/>
        <v>0</v>
      </c>
      <c r="F152" s="123" cm="1">
        <f t="array" aca="1" ref="F152" ca="1">INDIRECT("A5!L" &amp;  (ROW(F152) + 2))</f>
        <v>0</v>
      </c>
      <c r="G152" s="123" cm="1">
        <f t="array" aca="1" ref="G152" ca="1">INDIRECT("A5!M" &amp;  (ROW(G152) + 2))</f>
        <v>0</v>
      </c>
      <c r="H152" s="119"/>
      <c r="I152" s="123">
        <f t="shared" ca="1" si="5"/>
        <v>0</v>
      </c>
      <c r="J152" s="122"/>
    </row>
    <row r="153" spans="1:10">
      <c r="A153" s="119" cm="1">
        <f t="array" aca="1" ref="A153" ca="1">INDIRECT("A5!A" &amp; (ROW(A153) +2))</f>
        <v>0</v>
      </c>
      <c r="B153" s="119" cm="1">
        <f t="array" aca="1" ref="B153" ca="1">INDIRECT("A5!B" &amp; (ROW(B153) + 2))</f>
        <v>0</v>
      </c>
      <c r="C153" s="119" cm="1">
        <f t="array" aca="1" ref="C153" ca="1">INDIRECT("A5!C" &amp; (ROW(C153) + 2))</f>
        <v>0</v>
      </c>
      <c r="D153" s="119" cm="1">
        <f t="array" aca="1" ref="D153" ca="1">INDIRECT("A5!N"&amp;(ROW(D153)+2))</f>
        <v>0</v>
      </c>
      <c r="E153" s="123">
        <f t="shared" ca="1" si="4"/>
        <v>0</v>
      </c>
      <c r="F153" s="123" cm="1">
        <f t="array" aca="1" ref="F153" ca="1">INDIRECT("A5!L" &amp;  (ROW(F153) + 2))</f>
        <v>0</v>
      </c>
      <c r="G153" s="123" cm="1">
        <f t="array" aca="1" ref="G153" ca="1">INDIRECT("A5!M" &amp;  (ROW(G153) + 2))</f>
        <v>0</v>
      </c>
      <c r="H153" s="119"/>
      <c r="I153" s="123">
        <f t="shared" ca="1" si="5"/>
        <v>0</v>
      </c>
      <c r="J153" s="122"/>
    </row>
    <row r="154" spans="1:10">
      <c r="A154" s="119" cm="1">
        <f t="array" aca="1" ref="A154" ca="1">INDIRECT("A5!A" &amp; (ROW(A154) +2))</f>
        <v>0</v>
      </c>
      <c r="B154" s="119" cm="1">
        <f t="array" aca="1" ref="B154" ca="1">INDIRECT("A5!B" &amp; (ROW(B154) + 2))</f>
        <v>0</v>
      </c>
      <c r="C154" s="119" cm="1">
        <f t="array" aca="1" ref="C154" ca="1">INDIRECT("A5!C" &amp; (ROW(C154) + 2))</f>
        <v>0</v>
      </c>
      <c r="D154" s="119" cm="1">
        <f t="array" aca="1" ref="D154" ca="1">INDIRECT("A5!N"&amp;(ROW(D154)+2))</f>
        <v>0</v>
      </c>
      <c r="E154" s="123">
        <f t="shared" ca="1" si="4"/>
        <v>0</v>
      </c>
      <c r="F154" s="123" cm="1">
        <f t="array" aca="1" ref="F154" ca="1">INDIRECT("A5!L" &amp;  (ROW(F154) + 2))</f>
        <v>0</v>
      </c>
      <c r="G154" s="123" cm="1">
        <f t="array" aca="1" ref="G154" ca="1">INDIRECT("A5!M" &amp;  (ROW(G154) + 2))</f>
        <v>0</v>
      </c>
      <c r="H154" s="119"/>
      <c r="I154" s="123">
        <f t="shared" ca="1" si="5"/>
        <v>0</v>
      </c>
      <c r="J154" s="122"/>
    </row>
    <row r="155" spans="1:10">
      <c r="A155" s="119" cm="1">
        <f t="array" aca="1" ref="A155" ca="1">INDIRECT("A5!A" &amp; (ROW(A155) +2))</f>
        <v>0</v>
      </c>
      <c r="B155" s="119" cm="1">
        <f t="array" aca="1" ref="B155" ca="1">INDIRECT("A5!B" &amp; (ROW(B155) + 2))</f>
        <v>0</v>
      </c>
      <c r="C155" s="119" cm="1">
        <f t="array" aca="1" ref="C155" ca="1">INDIRECT("A5!C" &amp; (ROW(C155) + 2))</f>
        <v>0</v>
      </c>
      <c r="D155" s="119" cm="1">
        <f t="array" aca="1" ref="D155" ca="1">INDIRECT("A5!N"&amp;(ROW(D155)+2))</f>
        <v>0</v>
      </c>
      <c r="E155" s="123">
        <f t="shared" ca="1" si="4"/>
        <v>0</v>
      </c>
      <c r="F155" s="123" cm="1">
        <f t="array" aca="1" ref="F155" ca="1">INDIRECT("A5!L" &amp;  (ROW(F155) + 2))</f>
        <v>0</v>
      </c>
      <c r="G155" s="123" cm="1">
        <f t="array" aca="1" ref="G155" ca="1">INDIRECT("A5!M" &amp;  (ROW(G155) + 2))</f>
        <v>0</v>
      </c>
      <c r="H155" s="119"/>
      <c r="I155" s="123">
        <f t="shared" ca="1" si="5"/>
        <v>0</v>
      </c>
      <c r="J155" s="122"/>
    </row>
    <row r="156" spans="1:10">
      <c r="A156" s="119" cm="1">
        <f t="array" aca="1" ref="A156" ca="1">INDIRECT("A5!A" &amp; (ROW(A156) +2))</f>
        <v>0</v>
      </c>
      <c r="B156" s="119" cm="1">
        <f t="array" aca="1" ref="B156" ca="1">INDIRECT("A5!B" &amp; (ROW(B156) + 2))</f>
        <v>0</v>
      </c>
      <c r="C156" s="119" cm="1">
        <f t="array" aca="1" ref="C156" ca="1">INDIRECT("A5!C" &amp; (ROW(C156) + 2))</f>
        <v>0</v>
      </c>
      <c r="D156" s="119" cm="1">
        <f t="array" aca="1" ref="D156" ca="1">INDIRECT("A5!N"&amp;(ROW(D156)+2))</f>
        <v>0</v>
      </c>
      <c r="E156" s="123">
        <f t="shared" ca="1" si="4"/>
        <v>0</v>
      </c>
      <c r="F156" s="123" cm="1">
        <f t="array" aca="1" ref="F156" ca="1">INDIRECT("A5!L" &amp;  (ROW(F156) + 2))</f>
        <v>0</v>
      </c>
      <c r="G156" s="123" cm="1">
        <f t="array" aca="1" ref="G156" ca="1">INDIRECT("A5!M" &amp;  (ROW(G156) + 2))</f>
        <v>0</v>
      </c>
      <c r="H156" s="119"/>
      <c r="I156" s="123">
        <f t="shared" ca="1" si="5"/>
        <v>0</v>
      </c>
      <c r="J156" s="122"/>
    </row>
    <row r="157" spans="1:10">
      <c r="A157" s="119" cm="1">
        <f t="array" aca="1" ref="A157" ca="1">INDIRECT("A5!A" &amp; (ROW(A157) +2))</f>
        <v>0</v>
      </c>
      <c r="B157" s="119" cm="1">
        <f t="array" aca="1" ref="B157" ca="1">INDIRECT("A5!B" &amp; (ROW(B157) + 2))</f>
        <v>0</v>
      </c>
      <c r="C157" s="119" cm="1">
        <f t="array" aca="1" ref="C157" ca="1">INDIRECT("A5!C" &amp; (ROW(C157) + 2))</f>
        <v>0</v>
      </c>
      <c r="D157" s="119" cm="1">
        <f t="array" aca="1" ref="D157" ca="1">INDIRECT("A5!N"&amp;(ROW(D157)+2))</f>
        <v>0</v>
      </c>
      <c r="E157" s="123">
        <f t="shared" ca="1" si="4"/>
        <v>0</v>
      </c>
      <c r="F157" s="123" cm="1">
        <f t="array" aca="1" ref="F157" ca="1">INDIRECT("A5!L" &amp;  (ROW(F157) + 2))</f>
        <v>0</v>
      </c>
      <c r="G157" s="123" cm="1">
        <f t="array" aca="1" ref="G157" ca="1">INDIRECT("A5!M" &amp;  (ROW(G157) + 2))</f>
        <v>0</v>
      </c>
      <c r="H157" s="119"/>
      <c r="I157" s="123">
        <f t="shared" ca="1" si="5"/>
        <v>0</v>
      </c>
      <c r="J157" s="122"/>
    </row>
    <row r="158" spans="1:10">
      <c r="A158" s="119" cm="1">
        <f t="array" aca="1" ref="A158" ca="1">INDIRECT("A5!A" &amp; (ROW(A158) +2))</f>
        <v>0</v>
      </c>
      <c r="B158" s="119" cm="1">
        <f t="array" aca="1" ref="B158" ca="1">INDIRECT("A5!B" &amp; (ROW(B158) + 2))</f>
        <v>0</v>
      </c>
      <c r="C158" s="119" cm="1">
        <f t="array" aca="1" ref="C158" ca="1">INDIRECT("A5!C" &amp; (ROW(C158) + 2))</f>
        <v>0</v>
      </c>
      <c r="D158" s="119" cm="1">
        <f t="array" aca="1" ref="D158" ca="1">INDIRECT("A5!N"&amp;(ROW(D158)+2))</f>
        <v>0</v>
      </c>
      <c r="E158" s="123">
        <f t="shared" ca="1" si="4"/>
        <v>0</v>
      </c>
      <c r="F158" s="123" cm="1">
        <f t="array" aca="1" ref="F158" ca="1">INDIRECT("A5!L" &amp;  (ROW(F158) + 2))</f>
        <v>0</v>
      </c>
      <c r="G158" s="123" cm="1">
        <f t="array" aca="1" ref="G158" ca="1">INDIRECT("A5!M" &amp;  (ROW(G158) + 2))</f>
        <v>0</v>
      </c>
      <c r="H158" s="119"/>
      <c r="I158" s="123">
        <f t="shared" ca="1" si="5"/>
        <v>0</v>
      </c>
      <c r="J158" s="122"/>
    </row>
    <row r="159" spans="1:10">
      <c r="A159" s="119" cm="1">
        <f t="array" aca="1" ref="A159" ca="1">INDIRECT("A5!A" &amp; (ROW(A159) +2))</f>
        <v>0</v>
      </c>
      <c r="B159" s="119" cm="1">
        <f t="array" aca="1" ref="B159" ca="1">INDIRECT("A5!B" &amp; (ROW(B159) + 2))</f>
        <v>0</v>
      </c>
      <c r="C159" s="119" cm="1">
        <f t="array" aca="1" ref="C159" ca="1">INDIRECT("A5!C" &amp; (ROW(C159) + 2))</f>
        <v>0</v>
      </c>
      <c r="D159" s="119" cm="1">
        <f t="array" aca="1" ref="D159" ca="1">INDIRECT("A5!N"&amp;(ROW(D159)+2))</f>
        <v>0</v>
      </c>
      <c r="E159" s="123">
        <f t="shared" ca="1" si="4"/>
        <v>0</v>
      </c>
      <c r="F159" s="123" cm="1">
        <f t="array" aca="1" ref="F159" ca="1">INDIRECT("A5!L" &amp;  (ROW(F159) + 2))</f>
        <v>0</v>
      </c>
      <c r="G159" s="123" cm="1">
        <f t="array" aca="1" ref="G159" ca="1">INDIRECT("A5!M" &amp;  (ROW(G159) + 2))</f>
        <v>0</v>
      </c>
      <c r="H159" s="119"/>
      <c r="I159" s="123">
        <f t="shared" ca="1" si="5"/>
        <v>0</v>
      </c>
      <c r="J159" s="122"/>
    </row>
    <row r="160" spans="1:10">
      <c r="A160" s="119" cm="1">
        <f t="array" aca="1" ref="A160" ca="1">INDIRECT("A5!A" &amp; (ROW(A160) +2))</f>
        <v>0</v>
      </c>
      <c r="B160" s="119" cm="1">
        <f t="array" aca="1" ref="B160" ca="1">INDIRECT("A5!B" &amp; (ROW(B160) + 2))</f>
        <v>0</v>
      </c>
      <c r="C160" s="119" cm="1">
        <f t="array" aca="1" ref="C160" ca="1">INDIRECT("A5!C" &amp; (ROW(C160) + 2))</f>
        <v>0</v>
      </c>
      <c r="D160" s="119" cm="1">
        <f t="array" aca="1" ref="D160" ca="1">INDIRECT("A5!N"&amp;(ROW(D160)+2))</f>
        <v>0</v>
      </c>
      <c r="E160" s="123">
        <f t="shared" ca="1" si="4"/>
        <v>0</v>
      </c>
      <c r="F160" s="123" cm="1">
        <f t="array" aca="1" ref="F160" ca="1">INDIRECT("A5!L" &amp;  (ROW(F160) + 2))</f>
        <v>0</v>
      </c>
      <c r="G160" s="123" cm="1">
        <f t="array" aca="1" ref="G160" ca="1">INDIRECT("A5!M" &amp;  (ROW(G160) + 2))</f>
        <v>0</v>
      </c>
      <c r="H160" s="119"/>
      <c r="I160" s="123">
        <f t="shared" ca="1" si="5"/>
        <v>0</v>
      </c>
      <c r="J160" s="122"/>
    </row>
    <row r="161" spans="1:10">
      <c r="A161" s="119" cm="1">
        <f t="array" aca="1" ref="A161" ca="1">INDIRECT("A5!A" &amp; (ROW(A161) +2))</f>
        <v>0</v>
      </c>
      <c r="B161" s="119" cm="1">
        <f t="array" aca="1" ref="B161" ca="1">INDIRECT("A5!B" &amp; (ROW(B161) + 2))</f>
        <v>0</v>
      </c>
      <c r="C161" s="119" cm="1">
        <f t="array" aca="1" ref="C161" ca="1">INDIRECT("A5!C" &amp; (ROW(C161) + 2))</f>
        <v>0</v>
      </c>
      <c r="D161" s="119" cm="1">
        <f t="array" aca="1" ref="D161" ca="1">INDIRECT("A5!N"&amp;(ROW(D161)+2))</f>
        <v>0</v>
      </c>
      <c r="E161" s="123">
        <f t="shared" ca="1" si="4"/>
        <v>0</v>
      </c>
      <c r="F161" s="123" cm="1">
        <f t="array" aca="1" ref="F161" ca="1">INDIRECT("A5!L" &amp;  (ROW(F161) + 2))</f>
        <v>0</v>
      </c>
      <c r="G161" s="123" cm="1">
        <f t="array" aca="1" ref="G161" ca="1">INDIRECT("A5!M" &amp;  (ROW(G161) + 2))</f>
        <v>0</v>
      </c>
      <c r="H161" s="119"/>
      <c r="I161" s="123">
        <f t="shared" ca="1" si="5"/>
        <v>0</v>
      </c>
      <c r="J161" s="122"/>
    </row>
    <row r="162" spans="1:10">
      <c r="A162" s="119" cm="1">
        <f t="array" aca="1" ref="A162" ca="1">INDIRECT("A5!A" &amp; (ROW(A162) +2))</f>
        <v>0</v>
      </c>
      <c r="B162" s="119" cm="1">
        <f t="array" aca="1" ref="B162" ca="1">INDIRECT("A5!B" &amp; (ROW(B162) + 2))</f>
        <v>0</v>
      </c>
      <c r="C162" s="119" cm="1">
        <f t="array" aca="1" ref="C162" ca="1">INDIRECT("A5!C" &amp; (ROW(C162) + 2))</f>
        <v>0</v>
      </c>
      <c r="D162" s="119" cm="1">
        <f t="array" aca="1" ref="D162" ca="1">INDIRECT("A5!N"&amp;(ROW(D162)+2))</f>
        <v>0</v>
      </c>
      <c r="E162" s="123">
        <f t="shared" ca="1" si="4"/>
        <v>0</v>
      </c>
      <c r="F162" s="123" cm="1">
        <f t="array" aca="1" ref="F162" ca="1">INDIRECT("A5!L" &amp;  (ROW(F162) + 2))</f>
        <v>0</v>
      </c>
      <c r="G162" s="123" cm="1">
        <f t="array" aca="1" ref="G162" ca="1">INDIRECT("A5!M" &amp;  (ROW(G162) + 2))</f>
        <v>0</v>
      </c>
      <c r="H162" s="119"/>
      <c r="I162" s="123">
        <f t="shared" ca="1" si="5"/>
        <v>0</v>
      </c>
      <c r="J162" s="122"/>
    </row>
    <row r="163" spans="1:10">
      <c r="A163" s="119" cm="1">
        <f t="array" aca="1" ref="A163" ca="1">INDIRECT("A5!A" &amp; (ROW(A163) +2))</f>
        <v>0</v>
      </c>
      <c r="B163" s="119" cm="1">
        <f t="array" aca="1" ref="B163" ca="1">INDIRECT("A5!B" &amp; (ROW(B163) + 2))</f>
        <v>0</v>
      </c>
      <c r="C163" s="119" cm="1">
        <f t="array" aca="1" ref="C163" ca="1">INDIRECT("A5!C" &amp; (ROW(C163) + 2))</f>
        <v>0</v>
      </c>
      <c r="D163" s="119" cm="1">
        <f t="array" aca="1" ref="D163" ca="1">INDIRECT("A5!N"&amp;(ROW(D163)+2))</f>
        <v>0</v>
      </c>
      <c r="E163" s="123">
        <f t="shared" ca="1" si="4"/>
        <v>0</v>
      </c>
      <c r="F163" s="123" cm="1">
        <f t="array" aca="1" ref="F163" ca="1">INDIRECT("A5!L" &amp;  (ROW(F163) + 2))</f>
        <v>0</v>
      </c>
      <c r="G163" s="123" cm="1">
        <f t="array" aca="1" ref="G163" ca="1">INDIRECT("A5!M" &amp;  (ROW(G163) + 2))</f>
        <v>0</v>
      </c>
      <c r="H163" s="119"/>
      <c r="I163" s="123">
        <f t="shared" ca="1" si="5"/>
        <v>0</v>
      </c>
      <c r="J163" s="122"/>
    </row>
    <row r="164" spans="1:10">
      <c r="A164" s="119" cm="1">
        <f t="array" aca="1" ref="A164" ca="1">INDIRECT("A5!A" &amp; (ROW(A164) +2))</f>
        <v>0</v>
      </c>
      <c r="B164" s="119" cm="1">
        <f t="array" aca="1" ref="B164" ca="1">INDIRECT("A5!B" &amp; (ROW(B164) + 2))</f>
        <v>0</v>
      </c>
      <c r="C164" s="119" cm="1">
        <f t="array" aca="1" ref="C164" ca="1">INDIRECT("A5!C" &amp; (ROW(C164) + 2))</f>
        <v>0</v>
      </c>
      <c r="D164" s="119" cm="1">
        <f t="array" aca="1" ref="D164" ca="1">INDIRECT("A5!N"&amp;(ROW(D164)+2))</f>
        <v>0</v>
      </c>
      <c r="E164" s="123">
        <f t="shared" ca="1" si="4"/>
        <v>0</v>
      </c>
      <c r="F164" s="123" cm="1">
        <f t="array" aca="1" ref="F164" ca="1">INDIRECT("A5!L" &amp;  (ROW(F164) + 2))</f>
        <v>0</v>
      </c>
      <c r="G164" s="123" cm="1">
        <f t="array" aca="1" ref="G164" ca="1">INDIRECT("A5!M" &amp;  (ROW(G164) + 2))</f>
        <v>0</v>
      </c>
      <c r="H164" s="119"/>
      <c r="I164" s="123">
        <f t="shared" ca="1" si="5"/>
        <v>0</v>
      </c>
      <c r="J164" s="122"/>
    </row>
    <row r="165" spans="1:10">
      <c r="A165" s="119" cm="1">
        <f t="array" aca="1" ref="A165" ca="1">INDIRECT("A5!A" &amp; (ROW(A165) +2))</f>
        <v>0</v>
      </c>
      <c r="B165" s="119" cm="1">
        <f t="array" aca="1" ref="B165" ca="1">INDIRECT("A5!B" &amp; (ROW(B165) + 2))</f>
        <v>0</v>
      </c>
      <c r="C165" s="119" cm="1">
        <f t="array" aca="1" ref="C165" ca="1">INDIRECT("A5!C" &amp; (ROW(C165) + 2))</f>
        <v>0</v>
      </c>
      <c r="D165" s="119" cm="1">
        <f t="array" aca="1" ref="D165" ca="1">INDIRECT("A5!N"&amp;(ROW(D165)+2))</f>
        <v>0</v>
      </c>
      <c r="E165" s="123">
        <f t="shared" ca="1" si="4"/>
        <v>0</v>
      </c>
      <c r="F165" s="123" cm="1">
        <f t="array" aca="1" ref="F165" ca="1">INDIRECT("A5!L" &amp;  (ROW(F165) + 2))</f>
        <v>0</v>
      </c>
      <c r="G165" s="123" cm="1">
        <f t="array" aca="1" ref="G165" ca="1">INDIRECT("A5!M" &amp;  (ROW(G165) + 2))</f>
        <v>0</v>
      </c>
      <c r="H165" s="119"/>
      <c r="I165" s="123">
        <f t="shared" ca="1" si="5"/>
        <v>0</v>
      </c>
      <c r="J165" s="122"/>
    </row>
    <row r="166" spans="1:10">
      <c r="A166" s="119" cm="1">
        <f t="array" aca="1" ref="A166" ca="1">INDIRECT("A5!A" &amp; (ROW(A166) +2))</f>
        <v>0</v>
      </c>
      <c r="B166" s="119" cm="1">
        <f t="array" aca="1" ref="B166" ca="1">INDIRECT("A5!B" &amp; (ROW(B166) + 2))</f>
        <v>0</v>
      </c>
      <c r="C166" s="119" cm="1">
        <f t="array" aca="1" ref="C166" ca="1">INDIRECT("A5!C" &amp; (ROW(C166) + 2))</f>
        <v>0</v>
      </c>
      <c r="D166" s="119" cm="1">
        <f t="array" aca="1" ref="D166" ca="1">INDIRECT("A5!N"&amp;(ROW(D166)+2))</f>
        <v>0</v>
      </c>
      <c r="E166" s="123">
        <f t="shared" ca="1" si="4"/>
        <v>0</v>
      </c>
      <c r="F166" s="123" cm="1">
        <f t="array" aca="1" ref="F166" ca="1">INDIRECT("A5!L" &amp;  (ROW(F166) + 2))</f>
        <v>0</v>
      </c>
      <c r="G166" s="123" cm="1">
        <f t="array" aca="1" ref="G166" ca="1">INDIRECT("A5!M" &amp;  (ROW(G166) + 2))</f>
        <v>0</v>
      </c>
      <c r="H166" s="119"/>
      <c r="I166" s="123">
        <f t="shared" ca="1" si="5"/>
        <v>0</v>
      </c>
      <c r="J166" s="122"/>
    </row>
    <row r="167" spans="1:10">
      <c r="A167" s="119" cm="1">
        <f t="array" aca="1" ref="A167" ca="1">INDIRECT("A5!A" &amp; (ROW(A167) +2))</f>
        <v>0</v>
      </c>
      <c r="B167" s="119" cm="1">
        <f t="array" aca="1" ref="B167" ca="1">INDIRECT("A5!B" &amp; (ROW(B167) + 2))</f>
        <v>0</v>
      </c>
      <c r="C167" s="119" cm="1">
        <f t="array" aca="1" ref="C167" ca="1">INDIRECT("A5!C" &amp; (ROW(C167) + 2))</f>
        <v>0</v>
      </c>
      <c r="D167" s="119" cm="1">
        <f t="array" aca="1" ref="D167" ca="1">INDIRECT("A5!N"&amp;(ROW(D167)+2))</f>
        <v>0</v>
      </c>
      <c r="E167" s="123">
        <f t="shared" ca="1" si="4"/>
        <v>0</v>
      </c>
      <c r="F167" s="123" cm="1">
        <f t="array" aca="1" ref="F167" ca="1">INDIRECT("A5!L" &amp;  (ROW(F167) + 2))</f>
        <v>0</v>
      </c>
      <c r="G167" s="123" cm="1">
        <f t="array" aca="1" ref="G167" ca="1">INDIRECT("A5!M" &amp;  (ROW(G167) + 2))</f>
        <v>0</v>
      </c>
      <c r="H167" s="119"/>
      <c r="I167" s="123">
        <f t="shared" ca="1" si="5"/>
        <v>0</v>
      </c>
      <c r="J167" s="122"/>
    </row>
    <row r="168" spans="1:10">
      <c r="A168" s="119" cm="1">
        <f t="array" aca="1" ref="A168" ca="1">INDIRECT("A5!A" &amp; (ROW(A168) +2))</f>
        <v>0</v>
      </c>
      <c r="B168" s="119" cm="1">
        <f t="array" aca="1" ref="B168" ca="1">INDIRECT("A5!B" &amp; (ROW(B168) + 2))</f>
        <v>0</v>
      </c>
      <c r="C168" s="119" cm="1">
        <f t="array" aca="1" ref="C168" ca="1">INDIRECT("A5!C" &amp; (ROW(C168) + 2))</f>
        <v>0</v>
      </c>
      <c r="D168" s="119" cm="1">
        <f t="array" aca="1" ref="D168" ca="1">INDIRECT("A5!N"&amp;(ROW(D168)+2))</f>
        <v>0</v>
      </c>
      <c r="E168" s="123">
        <f t="shared" ca="1" si="4"/>
        <v>0</v>
      </c>
      <c r="F168" s="123" cm="1">
        <f t="array" aca="1" ref="F168" ca="1">INDIRECT("A5!L" &amp;  (ROW(F168) + 2))</f>
        <v>0</v>
      </c>
      <c r="G168" s="123" cm="1">
        <f t="array" aca="1" ref="G168" ca="1">INDIRECT("A5!M" &amp;  (ROW(G168) + 2))</f>
        <v>0</v>
      </c>
      <c r="H168" s="119"/>
      <c r="I168" s="123">
        <f t="shared" ca="1" si="5"/>
        <v>0</v>
      </c>
      <c r="J168" s="122"/>
    </row>
    <row r="169" spans="1:10">
      <c r="A169" s="119" cm="1">
        <f t="array" aca="1" ref="A169" ca="1">INDIRECT("A5!A" &amp; (ROW(A169) +2))</f>
        <v>0</v>
      </c>
      <c r="B169" s="119" cm="1">
        <f t="array" aca="1" ref="B169" ca="1">INDIRECT("A5!B" &amp; (ROW(B169) + 2))</f>
        <v>0</v>
      </c>
      <c r="C169" s="119" cm="1">
        <f t="array" aca="1" ref="C169" ca="1">INDIRECT("A5!C" &amp; (ROW(C169) + 2))</f>
        <v>0</v>
      </c>
      <c r="D169" s="119" cm="1">
        <f t="array" aca="1" ref="D169" ca="1">INDIRECT("A5!N"&amp;(ROW(D169)+2))</f>
        <v>0</v>
      </c>
      <c r="E169" s="123">
        <f t="shared" ca="1" si="4"/>
        <v>0</v>
      </c>
      <c r="F169" s="123" cm="1">
        <f t="array" aca="1" ref="F169" ca="1">INDIRECT("A5!L" &amp;  (ROW(F169) + 2))</f>
        <v>0</v>
      </c>
      <c r="G169" s="123" cm="1">
        <f t="array" aca="1" ref="G169" ca="1">INDIRECT("A5!M" &amp;  (ROW(G169) + 2))</f>
        <v>0</v>
      </c>
      <c r="H169" s="119"/>
      <c r="I169" s="123">
        <f t="shared" ca="1" si="5"/>
        <v>0</v>
      </c>
      <c r="J169" s="122"/>
    </row>
    <row r="170" spans="1:10">
      <c r="A170" s="119" cm="1">
        <f t="array" aca="1" ref="A170" ca="1">INDIRECT("A5!A" &amp; (ROW(A170) +2))</f>
        <v>0</v>
      </c>
      <c r="B170" s="119" cm="1">
        <f t="array" aca="1" ref="B170" ca="1">INDIRECT("A5!B" &amp; (ROW(B170) + 2))</f>
        <v>0</v>
      </c>
      <c r="C170" s="119" cm="1">
        <f t="array" aca="1" ref="C170" ca="1">INDIRECT("A5!C" &amp; (ROW(C170) + 2))</f>
        <v>0</v>
      </c>
      <c r="D170" s="119" cm="1">
        <f t="array" aca="1" ref="D170" ca="1">INDIRECT("A5!N"&amp;(ROW(D170)+2))</f>
        <v>0</v>
      </c>
      <c r="E170" s="123">
        <f t="shared" ca="1" si="4"/>
        <v>0</v>
      </c>
      <c r="F170" s="123" cm="1">
        <f t="array" aca="1" ref="F170" ca="1">INDIRECT("A5!L" &amp;  (ROW(F170) + 2))</f>
        <v>0</v>
      </c>
      <c r="G170" s="123" cm="1">
        <f t="array" aca="1" ref="G170" ca="1">INDIRECT("A5!M" &amp;  (ROW(G170) + 2))</f>
        <v>0</v>
      </c>
      <c r="H170" s="119"/>
      <c r="I170" s="123">
        <f t="shared" ca="1" si="5"/>
        <v>0</v>
      </c>
      <c r="J170" s="122"/>
    </row>
    <row r="171" spans="1:10">
      <c r="A171" s="119" cm="1">
        <f t="array" aca="1" ref="A171" ca="1">INDIRECT("A5!A" &amp; (ROW(A171) +2))</f>
        <v>0</v>
      </c>
      <c r="B171" s="119" cm="1">
        <f t="array" aca="1" ref="B171" ca="1">INDIRECT("A5!B" &amp; (ROW(B171) + 2))</f>
        <v>0</v>
      </c>
      <c r="C171" s="119" cm="1">
        <f t="array" aca="1" ref="C171" ca="1">INDIRECT("A5!C" &amp; (ROW(C171) + 2))</f>
        <v>0</v>
      </c>
      <c r="D171" s="119" cm="1">
        <f t="array" aca="1" ref="D171" ca="1">INDIRECT("A5!N"&amp;(ROW(D171)+2))</f>
        <v>0</v>
      </c>
      <c r="E171" s="123">
        <f t="shared" ca="1" si="4"/>
        <v>0</v>
      </c>
      <c r="F171" s="123" cm="1">
        <f t="array" aca="1" ref="F171" ca="1">INDIRECT("A5!L" &amp;  (ROW(F171) + 2))</f>
        <v>0</v>
      </c>
      <c r="G171" s="123" cm="1">
        <f t="array" aca="1" ref="G171" ca="1">INDIRECT("A5!M" &amp;  (ROW(G171) + 2))</f>
        <v>0</v>
      </c>
      <c r="H171" s="119"/>
      <c r="I171" s="123">
        <f t="shared" ca="1" si="5"/>
        <v>0</v>
      </c>
      <c r="J171" s="122"/>
    </row>
    <row r="172" spans="1:10">
      <c r="A172" s="119" cm="1">
        <f t="array" aca="1" ref="A172" ca="1">INDIRECT("A5!A" &amp; (ROW(A172) +2))</f>
        <v>0</v>
      </c>
      <c r="B172" s="119" cm="1">
        <f t="array" aca="1" ref="B172" ca="1">INDIRECT("A5!B" &amp; (ROW(B172) + 2))</f>
        <v>0</v>
      </c>
      <c r="C172" s="119" cm="1">
        <f t="array" aca="1" ref="C172" ca="1">INDIRECT("A5!C" &amp; (ROW(C172) + 2))</f>
        <v>0</v>
      </c>
      <c r="D172" s="119" cm="1">
        <f t="array" aca="1" ref="D172" ca="1">INDIRECT("A5!N"&amp;(ROW(D172)+2))</f>
        <v>0</v>
      </c>
      <c r="E172" s="123">
        <f t="shared" ca="1" si="4"/>
        <v>0</v>
      </c>
      <c r="F172" s="123" cm="1">
        <f t="array" aca="1" ref="F172" ca="1">INDIRECT("A5!L" &amp;  (ROW(F172) + 2))</f>
        <v>0</v>
      </c>
      <c r="G172" s="123" cm="1">
        <f t="array" aca="1" ref="G172" ca="1">INDIRECT("A5!M" &amp;  (ROW(G172) + 2))</f>
        <v>0</v>
      </c>
      <c r="H172" s="119"/>
      <c r="I172" s="123">
        <f t="shared" ca="1" si="5"/>
        <v>0</v>
      </c>
      <c r="J172" s="122"/>
    </row>
    <row r="173" spans="1:10">
      <c r="A173" s="119" cm="1">
        <f t="array" aca="1" ref="A173" ca="1">INDIRECT("A5!A" &amp; (ROW(A173) +2))</f>
        <v>0</v>
      </c>
      <c r="B173" s="119" cm="1">
        <f t="array" aca="1" ref="B173" ca="1">INDIRECT("A5!B" &amp; (ROW(B173) + 2))</f>
        <v>0</v>
      </c>
      <c r="C173" s="119" cm="1">
        <f t="array" aca="1" ref="C173" ca="1">INDIRECT("A5!C" &amp; (ROW(C173) + 2))</f>
        <v>0</v>
      </c>
      <c r="D173" s="119" cm="1">
        <f t="array" aca="1" ref="D173" ca="1">INDIRECT("A5!N"&amp;(ROW(D173)+2))</f>
        <v>0</v>
      </c>
      <c r="E173" s="123">
        <f t="shared" ca="1" si="4"/>
        <v>0</v>
      </c>
      <c r="F173" s="123" cm="1">
        <f t="array" aca="1" ref="F173" ca="1">INDIRECT("A5!L" &amp;  (ROW(F173) + 2))</f>
        <v>0</v>
      </c>
      <c r="G173" s="123" cm="1">
        <f t="array" aca="1" ref="G173" ca="1">INDIRECT("A5!M" &amp;  (ROW(G173) + 2))</f>
        <v>0</v>
      </c>
      <c r="H173" s="119"/>
      <c r="I173" s="123">
        <f t="shared" ca="1" si="5"/>
        <v>0</v>
      </c>
      <c r="J173" s="122"/>
    </row>
    <row r="174" spans="1:10">
      <c r="A174" s="119" cm="1">
        <f t="array" aca="1" ref="A174" ca="1">INDIRECT("A5!A" &amp; (ROW(A174) +2))</f>
        <v>0</v>
      </c>
      <c r="B174" s="119" cm="1">
        <f t="array" aca="1" ref="B174" ca="1">INDIRECT("A5!B" &amp; (ROW(B174) + 2))</f>
        <v>0</v>
      </c>
      <c r="C174" s="119" cm="1">
        <f t="array" aca="1" ref="C174" ca="1">INDIRECT("A5!C" &amp; (ROW(C174) + 2))</f>
        <v>0</v>
      </c>
      <c r="D174" s="119" cm="1">
        <f t="array" aca="1" ref="D174" ca="1">INDIRECT("A5!N"&amp;(ROW(D174)+2))</f>
        <v>0</v>
      </c>
      <c r="E174" s="123">
        <f t="shared" ca="1" si="4"/>
        <v>0</v>
      </c>
      <c r="F174" s="123" cm="1">
        <f t="array" aca="1" ref="F174" ca="1">INDIRECT("A5!L" &amp;  (ROW(F174) + 2))</f>
        <v>0</v>
      </c>
      <c r="G174" s="123" cm="1">
        <f t="array" aca="1" ref="G174" ca="1">INDIRECT("A5!M" &amp;  (ROW(G174) + 2))</f>
        <v>0</v>
      </c>
      <c r="H174" s="119"/>
      <c r="I174" s="123">
        <f t="shared" ca="1" si="5"/>
        <v>0</v>
      </c>
      <c r="J174" s="122"/>
    </row>
    <row r="175" spans="1:10">
      <c r="A175" s="119" cm="1">
        <f t="array" aca="1" ref="A175" ca="1">INDIRECT("A5!A" &amp; (ROW(A175) +2))</f>
        <v>0</v>
      </c>
      <c r="B175" s="119" cm="1">
        <f t="array" aca="1" ref="B175" ca="1">INDIRECT("A5!B" &amp; (ROW(B175) + 2))</f>
        <v>0</v>
      </c>
      <c r="C175" s="119" cm="1">
        <f t="array" aca="1" ref="C175" ca="1">INDIRECT("A5!C" &amp; (ROW(C175) + 2))</f>
        <v>0</v>
      </c>
      <c r="D175" s="119" cm="1">
        <f t="array" aca="1" ref="D175" ca="1">INDIRECT("A5!N"&amp;(ROW(D175)+2))</f>
        <v>0</v>
      </c>
      <c r="E175" s="123">
        <f t="shared" ca="1" si="4"/>
        <v>0</v>
      </c>
      <c r="F175" s="123" cm="1">
        <f t="array" aca="1" ref="F175" ca="1">INDIRECT("A5!L" &amp;  (ROW(F175) + 2))</f>
        <v>0</v>
      </c>
      <c r="G175" s="123" cm="1">
        <f t="array" aca="1" ref="G175" ca="1">INDIRECT("A5!M" &amp;  (ROW(G175) + 2))</f>
        <v>0</v>
      </c>
      <c r="H175" s="119"/>
      <c r="I175" s="123">
        <f t="shared" ca="1" si="5"/>
        <v>0</v>
      </c>
      <c r="J175" s="122"/>
    </row>
    <row r="176" spans="1:10">
      <c r="A176" s="119" cm="1">
        <f t="array" aca="1" ref="A176" ca="1">INDIRECT("A5!A" &amp; (ROW(A176) +2))</f>
        <v>0</v>
      </c>
      <c r="B176" s="119" cm="1">
        <f t="array" aca="1" ref="B176" ca="1">INDIRECT("A5!B" &amp; (ROW(B176) + 2))</f>
        <v>0</v>
      </c>
      <c r="C176" s="119" cm="1">
        <f t="array" aca="1" ref="C176" ca="1">INDIRECT("A5!C" &amp; (ROW(C176) + 2))</f>
        <v>0</v>
      </c>
      <c r="D176" s="119" cm="1">
        <f t="array" aca="1" ref="D176" ca="1">INDIRECT("A5!N"&amp;(ROW(D176)+2))</f>
        <v>0</v>
      </c>
      <c r="E176" s="123">
        <f t="shared" ca="1" si="4"/>
        <v>0</v>
      </c>
      <c r="F176" s="123" cm="1">
        <f t="array" aca="1" ref="F176" ca="1">INDIRECT("A5!L" &amp;  (ROW(F176) + 2))</f>
        <v>0</v>
      </c>
      <c r="G176" s="123" cm="1">
        <f t="array" aca="1" ref="G176" ca="1">INDIRECT("A5!M" &amp;  (ROW(G176) + 2))</f>
        <v>0</v>
      </c>
      <c r="H176" s="119"/>
      <c r="I176" s="123">
        <f t="shared" ca="1" si="5"/>
        <v>0</v>
      </c>
      <c r="J176" s="122"/>
    </row>
    <row r="177" spans="1:10">
      <c r="A177" s="119" cm="1">
        <f t="array" aca="1" ref="A177" ca="1">INDIRECT("A5!A" &amp; (ROW(A177) +2))</f>
        <v>0</v>
      </c>
      <c r="B177" s="119" cm="1">
        <f t="array" aca="1" ref="B177" ca="1">INDIRECT("A5!B" &amp; (ROW(B177) + 2))</f>
        <v>0</v>
      </c>
      <c r="C177" s="119" cm="1">
        <f t="array" aca="1" ref="C177" ca="1">INDIRECT("A5!C" &amp; (ROW(C177) + 2))</f>
        <v>0</v>
      </c>
      <c r="D177" s="119" cm="1">
        <f t="array" aca="1" ref="D177" ca="1">INDIRECT("A5!N"&amp;(ROW(D177)+2))</f>
        <v>0</v>
      </c>
      <c r="E177" s="123">
        <f t="shared" ca="1" si="4"/>
        <v>0</v>
      </c>
      <c r="F177" s="123" cm="1">
        <f t="array" aca="1" ref="F177" ca="1">INDIRECT("A5!L" &amp;  (ROW(F177) + 2))</f>
        <v>0</v>
      </c>
      <c r="G177" s="123" cm="1">
        <f t="array" aca="1" ref="G177" ca="1">INDIRECT("A5!M" &amp;  (ROW(G177) + 2))</f>
        <v>0</v>
      </c>
      <c r="H177" s="119"/>
      <c r="I177" s="123">
        <f t="shared" ca="1" si="5"/>
        <v>0</v>
      </c>
      <c r="J177" s="122"/>
    </row>
    <row r="178" spans="1:10">
      <c r="A178" s="119" cm="1">
        <f t="array" aca="1" ref="A178" ca="1">INDIRECT("A5!A" &amp; (ROW(A178) +2))</f>
        <v>0</v>
      </c>
      <c r="B178" s="119" cm="1">
        <f t="array" aca="1" ref="B178" ca="1">INDIRECT("A5!B" &amp; (ROW(B178) + 2))</f>
        <v>0</v>
      </c>
      <c r="C178" s="119" cm="1">
        <f t="array" aca="1" ref="C178" ca="1">INDIRECT("A5!C" &amp; (ROW(C178) + 2))</f>
        <v>0</v>
      </c>
      <c r="D178" s="119" cm="1">
        <f t="array" aca="1" ref="D178" ca="1">INDIRECT("A5!N"&amp;(ROW(D178)+2))</f>
        <v>0</v>
      </c>
      <c r="E178" s="123">
        <f t="shared" ca="1" si="4"/>
        <v>0</v>
      </c>
      <c r="F178" s="123" cm="1">
        <f t="array" aca="1" ref="F178" ca="1">INDIRECT("A5!L" &amp;  (ROW(F178) + 2))</f>
        <v>0</v>
      </c>
      <c r="G178" s="123" cm="1">
        <f t="array" aca="1" ref="G178" ca="1">INDIRECT("A5!M" &amp;  (ROW(G178) + 2))</f>
        <v>0</v>
      </c>
      <c r="H178" s="119"/>
      <c r="I178" s="123">
        <f t="shared" ca="1" si="5"/>
        <v>0</v>
      </c>
      <c r="J178" s="122"/>
    </row>
    <row r="179" spans="1:10">
      <c r="A179" s="119" cm="1">
        <f t="array" aca="1" ref="A179" ca="1">INDIRECT("A5!A" &amp; (ROW(A179) +2))</f>
        <v>0</v>
      </c>
      <c r="B179" s="119" cm="1">
        <f t="array" aca="1" ref="B179" ca="1">INDIRECT("A5!B" &amp; (ROW(B179) + 2))</f>
        <v>0</v>
      </c>
      <c r="C179" s="119" cm="1">
        <f t="array" aca="1" ref="C179" ca="1">INDIRECT("A5!C" &amp; (ROW(C179) + 2))</f>
        <v>0</v>
      </c>
      <c r="D179" s="119" cm="1">
        <f t="array" aca="1" ref="D179" ca="1">INDIRECT("A5!N"&amp;(ROW(D179)+2))</f>
        <v>0</v>
      </c>
      <c r="E179" s="123">
        <f t="shared" ca="1" si="4"/>
        <v>0</v>
      </c>
      <c r="F179" s="123" cm="1">
        <f t="array" aca="1" ref="F179" ca="1">INDIRECT("A5!L" &amp;  (ROW(F179) + 2))</f>
        <v>0</v>
      </c>
      <c r="G179" s="123" cm="1">
        <f t="array" aca="1" ref="G179" ca="1">INDIRECT("A5!M" &amp;  (ROW(G179) + 2))</f>
        <v>0</v>
      </c>
      <c r="H179" s="119"/>
      <c r="I179" s="123">
        <f t="shared" ca="1" si="5"/>
        <v>0</v>
      </c>
      <c r="J179" s="122"/>
    </row>
    <row r="180" spans="1:10">
      <c r="A180" s="119" cm="1">
        <f t="array" aca="1" ref="A180" ca="1">INDIRECT("A5!A" &amp; (ROW(A180) +2))</f>
        <v>0</v>
      </c>
      <c r="B180" s="119" cm="1">
        <f t="array" aca="1" ref="B180" ca="1">INDIRECT("A5!B" &amp; (ROW(B180) + 2))</f>
        <v>0</v>
      </c>
      <c r="C180" s="119" cm="1">
        <f t="array" aca="1" ref="C180" ca="1">INDIRECT("A5!C" &amp; (ROW(C180) + 2))</f>
        <v>0</v>
      </c>
      <c r="D180" s="119" cm="1">
        <f t="array" aca="1" ref="D180" ca="1">INDIRECT("A5!N"&amp;(ROW(D180)+2))</f>
        <v>0</v>
      </c>
      <c r="E180" s="123">
        <f t="shared" ca="1" si="4"/>
        <v>0</v>
      </c>
      <c r="F180" s="123" cm="1">
        <f t="array" aca="1" ref="F180" ca="1">INDIRECT("A5!L" &amp;  (ROW(F180) + 2))</f>
        <v>0</v>
      </c>
      <c r="G180" s="123" cm="1">
        <f t="array" aca="1" ref="G180" ca="1">INDIRECT("A5!M" &amp;  (ROW(G180) + 2))</f>
        <v>0</v>
      </c>
      <c r="H180" s="119"/>
      <c r="I180" s="123">
        <f t="shared" ca="1" si="5"/>
        <v>0</v>
      </c>
      <c r="J180" s="122"/>
    </row>
    <row r="181" spans="1:10">
      <c r="A181" s="119" cm="1">
        <f t="array" aca="1" ref="A181" ca="1">INDIRECT("A5!A" &amp; (ROW(A181) +2))</f>
        <v>0</v>
      </c>
      <c r="B181" s="119" cm="1">
        <f t="array" aca="1" ref="B181" ca="1">INDIRECT("A5!B" &amp; (ROW(B181) + 2))</f>
        <v>0</v>
      </c>
      <c r="C181" s="119" cm="1">
        <f t="array" aca="1" ref="C181" ca="1">INDIRECT("A5!C" &amp; (ROW(C181) + 2))</f>
        <v>0</v>
      </c>
      <c r="D181" s="119" cm="1">
        <f t="array" aca="1" ref="D181" ca="1">INDIRECT("A5!N"&amp;(ROW(D181)+2))</f>
        <v>0</v>
      </c>
      <c r="E181" s="123">
        <f t="shared" ca="1" si="4"/>
        <v>0</v>
      </c>
      <c r="F181" s="123" cm="1">
        <f t="array" aca="1" ref="F181" ca="1">INDIRECT("A5!L" &amp;  (ROW(F181) + 2))</f>
        <v>0</v>
      </c>
      <c r="G181" s="123" cm="1">
        <f t="array" aca="1" ref="G181" ca="1">INDIRECT("A5!M" &amp;  (ROW(G181) + 2))</f>
        <v>0</v>
      </c>
      <c r="H181" s="119"/>
      <c r="I181" s="123">
        <f t="shared" ca="1" si="5"/>
        <v>0</v>
      </c>
      <c r="J181" s="122"/>
    </row>
    <row r="182" spans="1:10">
      <c r="A182" s="119" cm="1">
        <f t="array" aca="1" ref="A182" ca="1">INDIRECT("A5!A" &amp; (ROW(A182) +2))</f>
        <v>0</v>
      </c>
      <c r="B182" s="119" cm="1">
        <f t="array" aca="1" ref="B182" ca="1">INDIRECT("A5!B" &amp; (ROW(B182) + 2))</f>
        <v>0</v>
      </c>
      <c r="C182" s="119" cm="1">
        <f t="array" aca="1" ref="C182" ca="1">INDIRECT("A5!C" &amp; (ROW(C182) + 2))</f>
        <v>0</v>
      </c>
      <c r="D182" s="119" cm="1">
        <f t="array" aca="1" ref="D182" ca="1">INDIRECT("A5!N"&amp;(ROW(D182)+2))</f>
        <v>0</v>
      </c>
      <c r="E182" s="123">
        <f t="shared" ca="1" si="4"/>
        <v>0</v>
      </c>
      <c r="F182" s="123" cm="1">
        <f t="array" aca="1" ref="F182" ca="1">INDIRECT("A5!L" &amp;  (ROW(F182) + 2))</f>
        <v>0</v>
      </c>
      <c r="G182" s="123" cm="1">
        <f t="array" aca="1" ref="G182" ca="1">INDIRECT("A5!M" &amp;  (ROW(G182) + 2))</f>
        <v>0</v>
      </c>
      <c r="H182" s="119"/>
      <c r="I182" s="123">
        <f t="shared" ca="1" si="5"/>
        <v>0</v>
      </c>
      <c r="J182" s="122"/>
    </row>
    <row r="183" spans="1:10">
      <c r="A183" s="119" cm="1">
        <f t="array" aca="1" ref="A183" ca="1">INDIRECT("A5!A" &amp; (ROW(A183) +2))</f>
        <v>0</v>
      </c>
      <c r="B183" s="119" cm="1">
        <f t="array" aca="1" ref="B183" ca="1">INDIRECT("A5!B" &amp; (ROW(B183) + 2))</f>
        <v>0</v>
      </c>
      <c r="C183" s="119" cm="1">
        <f t="array" aca="1" ref="C183" ca="1">INDIRECT("A5!C" &amp; (ROW(C183) + 2))</f>
        <v>0</v>
      </c>
      <c r="D183" s="119" cm="1">
        <f t="array" aca="1" ref="D183" ca="1">INDIRECT("A5!N"&amp;(ROW(D183)+2))</f>
        <v>0</v>
      </c>
      <c r="E183" s="123">
        <f t="shared" ca="1" si="4"/>
        <v>0</v>
      </c>
      <c r="F183" s="123" cm="1">
        <f t="array" aca="1" ref="F183" ca="1">INDIRECT("A5!L" &amp;  (ROW(F183) + 2))</f>
        <v>0</v>
      </c>
      <c r="G183" s="123" cm="1">
        <f t="array" aca="1" ref="G183" ca="1">INDIRECT("A5!M" &amp;  (ROW(G183) + 2))</f>
        <v>0</v>
      </c>
      <c r="H183" s="119"/>
      <c r="I183" s="123">
        <f t="shared" ca="1" si="5"/>
        <v>0</v>
      </c>
      <c r="J183" s="122"/>
    </row>
    <row r="184" spans="1:10">
      <c r="A184" s="119" cm="1">
        <f t="array" aca="1" ref="A184" ca="1">INDIRECT("A5!A" &amp; (ROW(A184) +2))</f>
        <v>0</v>
      </c>
      <c r="B184" s="119" cm="1">
        <f t="array" aca="1" ref="B184" ca="1">INDIRECT("A5!B" &amp; (ROW(B184) + 2))</f>
        <v>0</v>
      </c>
      <c r="C184" s="119" cm="1">
        <f t="array" aca="1" ref="C184" ca="1">INDIRECT("A5!C" &amp; (ROW(C184) + 2))</f>
        <v>0</v>
      </c>
      <c r="D184" s="119" cm="1">
        <f t="array" aca="1" ref="D184" ca="1">INDIRECT("A5!N"&amp;(ROW(D184)+2))</f>
        <v>0</v>
      </c>
      <c r="E184" s="123">
        <f t="shared" ca="1" si="4"/>
        <v>0</v>
      </c>
      <c r="F184" s="123" cm="1">
        <f t="array" aca="1" ref="F184" ca="1">INDIRECT("A5!L" &amp;  (ROW(F184) + 2))</f>
        <v>0</v>
      </c>
      <c r="G184" s="123" cm="1">
        <f t="array" aca="1" ref="G184" ca="1">INDIRECT("A5!M" &amp;  (ROW(G184) + 2))</f>
        <v>0</v>
      </c>
      <c r="H184" s="119"/>
      <c r="I184" s="123">
        <f t="shared" ca="1" si="5"/>
        <v>0</v>
      </c>
      <c r="J184" s="122"/>
    </row>
    <row r="185" spans="1:10">
      <c r="A185" s="119" cm="1">
        <f t="array" aca="1" ref="A185" ca="1">INDIRECT("A5!A" &amp; (ROW(A185) +2))</f>
        <v>0</v>
      </c>
      <c r="B185" s="119" cm="1">
        <f t="array" aca="1" ref="B185" ca="1">INDIRECT("A5!B" &amp; (ROW(B185) + 2))</f>
        <v>0</v>
      </c>
      <c r="C185" s="119" cm="1">
        <f t="array" aca="1" ref="C185" ca="1">INDIRECT("A5!C" &amp; (ROW(C185) + 2))</f>
        <v>0</v>
      </c>
      <c r="D185" s="119" cm="1">
        <f t="array" aca="1" ref="D185" ca="1">INDIRECT("A5!N"&amp;(ROW(D185)+2))</f>
        <v>0</v>
      </c>
      <c r="E185" s="123">
        <f t="shared" ca="1" si="4"/>
        <v>0</v>
      </c>
      <c r="F185" s="123" cm="1">
        <f t="array" aca="1" ref="F185" ca="1">INDIRECT("A5!L" &amp;  (ROW(F185) + 2))</f>
        <v>0</v>
      </c>
      <c r="G185" s="123" cm="1">
        <f t="array" aca="1" ref="G185" ca="1">INDIRECT("A5!M" &amp;  (ROW(G185) + 2))</f>
        <v>0</v>
      </c>
      <c r="H185" s="119"/>
      <c r="I185" s="123">
        <f t="shared" ca="1" si="5"/>
        <v>0</v>
      </c>
      <c r="J185" s="122"/>
    </row>
    <row r="186" spans="1:10">
      <c r="A186" s="119" cm="1">
        <f t="array" aca="1" ref="A186" ca="1">INDIRECT("A5!A" &amp; (ROW(A186) +2))</f>
        <v>0</v>
      </c>
      <c r="B186" s="119" cm="1">
        <f t="array" aca="1" ref="B186" ca="1">INDIRECT("A5!B" &amp; (ROW(B186) + 2))</f>
        <v>0</v>
      </c>
      <c r="C186" s="119" cm="1">
        <f t="array" aca="1" ref="C186" ca="1">INDIRECT("A5!C" &amp; (ROW(C186) + 2))</f>
        <v>0</v>
      </c>
      <c r="D186" s="119" cm="1">
        <f t="array" aca="1" ref="D186" ca="1">INDIRECT("A5!N"&amp;(ROW(D186)+2))</f>
        <v>0</v>
      </c>
      <c r="E186" s="123">
        <f t="shared" ca="1" si="4"/>
        <v>0</v>
      </c>
      <c r="F186" s="123" cm="1">
        <f t="array" aca="1" ref="F186" ca="1">INDIRECT("A5!L" &amp;  (ROW(F186) + 2))</f>
        <v>0</v>
      </c>
      <c r="G186" s="123" cm="1">
        <f t="array" aca="1" ref="G186" ca="1">INDIRECT("A5!M" &amp;  (ROW(G186) + 2))</f>
        <v>0</v>
      </c>
      <c r="H186" s="119"/>
      <c r="I186" s="123">
        <f t="shared" ca="1" si="5"/>
        <v>0</v>
      </c>
      <c r="J186" s="122"/>
    </row>
    <row r="187" spans="1:10">
      <c r="A187" s="119" cm="1">
        <f t="array" aca="1" ref="A187" ca="1">INDIRECT("A5!A" &amp; (ROW(A187) +2))</f>
        <v>0</v>
      </c>
      <c r="B187" s="119" cm="1">
        <f t="array" aca="1" ref="B187" ca="1">INDIRECT("A5!B" &amp; (ROW(B187) + 2))</f>
        <v>0</v>
      </c>
      <c r="C187" s="119" cm="1">
        <f t="array" aca="1" ref="C187" ca="1">INDIRECT("A5!C" &amp; (ROW(C187) + 2))</f>
        <v>0</v>
      </c>
      <c r="D187" s="119" cm="1">
        <f t="array" aca="1" ref="D187" ca="1">INDIRECT("A5!N"&amp;(ROW(D187)+2))</f>
        <v>0</v>
      </c>
      <c r="E187" s="123">
        <f t="shared" ca="1" si="4"/>
        <v>0</v>
      </c>
      <c r="F187" s="123" cm="1">
        <f t="array" aca="1" ref="F187" ca="1">INDIRECT("A5!L" &amp;  (ROW(F187) + 2))</f>
        <v>0</v>
      </c>
      <c r="G187" s="123" cm="1">
        <f t="array" aca="1" ref="G187" ca="1">INDIRECT("A5!M" &amp;  (ROW(G187) + 2))</f>
        <v>0</v>
      </c>
      <c r="H187" s="119"/>
      <c r="I187" s="123">
        <f t="shared" ca="1" si="5"/>
        <v>0</v>
      </c>
      <c r="J187" s="122"/>
    </row>
    <row r="188" spans="1:10">
      <c r="A188" s="119" cm="1">
        <f t="array" aca="1" ref="A188" ca="1">INDIRECT("A5!A" &amp; (ROW(A188) +2))</f>
        <v>0</v>
      </c>
      <c r="B188" s="119" cm="1">
        <f t="array" aca="1" ref="B188" ca="1">INDIRECT("A5!B" &amp; (ROW(B188) + 2))</f>
        <v>0</v>
      </c>
      <c r="C188" s="119" cm="1">
        <f t="array" aca="1" ref="C188" ca="1">INDIRECT("A5!C" &amp; (ROW(C188) + 2))</f>
        <v>0</v>
      </c>
      <c r="D188" s="119" cm="1">
        <f t="array" aca="1" ref="D188" ca="1">INDIRECT("A5!N"&amp;(ROW(D188)+2))</f>
        <v>0</v>
      </c>
      <c r="E188" s="123">
        <f t="shared" ca="1" si="4"/>
        <v>0</v>
      </c>
      <c r="F188" s="123" cm="1">
        <f t="array" aca="1" ref="F188" ca="1">INDIRECT("A5!L" &amp;  (ROW(F188) + 2))</f>
        <v>0</v>
      </c>
      <c r="G188" s="123" cm="1">
        <f t="array" aca="1" ref="G188" ca="1">INDIRECT("A5!M" &amp;  (ROW(G188) + 2))</f>
        <v>0</v>
      </c>
      <c r="H188" s="119"/>
      <c r="I188" s="123">
        <f t="shared" ca="1" si="5"/>
        <v>0</v>
      </c>
      <c r="J188" s="122"/>
    </row>
    <row r="189" spans="1:10">
      <c r="A189" s="119" cm="1">
        <f t="array" aca="1" ref="A189" ca="1">INDIRECT("A5!A" &amp; (ROW(A189) +2))</f>
        <v>0</v>
      </c>
      <c r="B189" s="119" cm="1">
        <f t="array" aca="1" ref="B189" ca="1">INDIRECT("A5!B" &amp; (ROW(B189) + 2))</f>
        <v>0</v>
      </c>
      <c r="C189" s="119" cm="1">
        <f t="array" aca="1" ref="C189" ca="1">INDIRECT("A5!C" &amp; (ROW(C189) + 2))</f>
        <v>0</v>
      </c>
      <c r="D189" s="119" cm="1">
        <f t="array" aca="1" ref="D189" ca="1">INDIRECT("A5!N"&amp;(ROW(D189)+2))</f>
        <v>0</v>
      </c>
      <c r="E189" s="123">
        <f t="shared" ca="1" si="4"/>
        <v>0</v>
      </c>
      <c r="F189" s="123" cm="1">
        <f t="array" aca="1" ref="F189" ca="1">INDIRECT("A5!L" &amp;  (ROW(F189) + 2))</f>
        <v>0</v>
      </c>
      <c r="G189" s="123" cm="1">
        <f t="array" aca="1" ref="G189" ca="1">INDIRECT("A5!M" &amp;  (ROW(G189) + 2))</f>
        <v>0</v>
      </c>
      <c r="H189" s="119"/>
      <c r="I189" s="123">
        <f t="shared" ca="1" si="5"/>
        <v>0</v>
      </c>
      <c r="J189" s="122"/>
    </row>
    <row r="190" spans="1:10">
      <c r="A190" s="119" cm="1">
        <f t="array" aca="1" ref="A190" ca="1">INDIRECT("A5!A" &amp; (ROW(A190) +2))</f>
        <v>0</v>
      </c>
      <c r="B190" s="119" cm="1">
        <f t="array" aca="1" ref="B190" ca="1">INDIRECT("A5!B" &amp; (ROW(B190) + 2))</f>
        <v>0</v>
      </c>
      <c r="C190" s="119" cm="1">
        <f t="array" aca="1" ref="C190" ca="1">INDIRECT("A5!C" &amp; (ROW(C190) + 2))</f>
        <v>0</v>
      </c>
      <c r="D190" s="119" cm="1">
        <f t="array" aca="1" ref="D190" ca="1">INDIRECT("A5!N"&amp;(ROW(D190)+2))</f>
        <v>0</v>
      </c>
      <c r="E190" s="123">
        <f t="shared" ca="1" si="4"/>
        <v>0</v>
      </c>
      <c r="F190" s="123" cm="1">
        <f t="array" aca="1" ref="F190" ca="1">INDIRECT("A5!L" &amp;  (ROW(F190) + 2))</f>
        <v>0</v>
      </c>
      <c r="G190" s="123" cm="1">
        <f t="array" aca="1" ref="G190" ca="1">INDIRECT("A5!M" &amp;  (ROW(G190) + 2))</f>
        <v>0</v>
      </c>
      <c r="H190" s="119"/>
      <c r="I190" s="123">
        <f t="shared" ca="1" si="5"/>
        <v>0</v>
      </c>
      <c r="J190" s="122"/>
    </row>
    <row r="191" spans="1:10">
      <c r="A191" s="119" cm="1">
        <f t="array" aca="1" ref="A191" ca="1">INDIRECT("A5!A" &amp; (ROW(A191) +2))</f>
        <v>0</v>
      </c>
      <c r="B191" s="119" cm="1">
        <f t="array" aca="1" ref="B191" ca="1">INDIRECT("A5!B" &amp; (ROW(B191) + 2))</f>
        <v>0</v>
      </c>
      <c r="C191" s="119" cm="1">
        <f t="array" aca="1" ref="C191" ca="1">INDIRECT("A5!C" &amp; (ROW(C191) + 2))</f>
        <v>0</v>
      </c>
      <c r="D191" s="119" cm="1">
        <f t="array" aca="1" ref="D191" ca="1">INDIRECT("A5!N"&amp;(ROW(D191)+2))</f>
        <v>0</v>
      </c>
      <c r="E191" s="123">
        <f t="shared" ca="1" si="4"/>
        <v>0</v>
      </c>
      <c r="F191" s="123" cm="1">
        <f t="array" aca="1" ref="F191" ca="1">INDIRECT("A5!L" &amp;  (ROW(F191) + 2))</f>
        <v>0</v>
      </c>
      <c r="G191" s="123" cm="1">
        <f t="array" aca="1" ref="G191" ca="1">INDIRECT("A5!M" &amp;  (ROW(G191) + 2))</f>
        <v>0</v>
      </c>
      <c r="H191" s="119"/>
      <c r="I191" s="123">
        <f t="shared" ca="1" si="5"/>
        <v>0</v>
      </c>
      <c r="J191" s="122"/>
    </row>
    <row r="192" spans="1:10">
      <c r="A192" s="119" cm="1">
        <f t="array" aca="1" ref="A192" ca="1">INDIRECT("A5!A" &amp; (ROW(A192) +2))</f>
        <v>0</v>
      </c>
      <c r="B192" s="119" cm="1">
        <f t="array" aca="1" ref="B192" ca="1">INDIRECT("A5!B" &amp; (ROW(B192) + 2))</f>
        <v>0</v>
      </c>
      <c r="C192" s="119" cm="1">
        <f t="array" aca="1" ref="C192" ca="1">INDIRECT("A5!C" &amp; (ROW(C192) + 2))</f>
        <v>0</v>
      </c>
      <c r="D192" s="119" cm="1">
        <f t="array" aca="1" ref="D192" ca="1">INDIRECT("A5!N"&amp;(ROW(D192)+2))</f>
        <v>0</v>
      </c>
      <c r="E192" s="123">
        <f t="shared" ca="1" si="4"/>
        <v>0</v>
      </c>
      <c r="F192" s="123" cm="1">
        <f t="array" aca="1" ref="F192" ca="1">INDIRECT("A5!L" &amp;  (ROW(F192) + 2))</f>
        <v>0</v>
      </c>
      <c r="G192" s="123" cm="1">
        <f t="array" aca="1" ref="G192" ca="1">INDIRECT("A5!M" &amp;  (ROW(G192) + 2))</f>
        <v>0</v>
      </c>
      <c r="H192" s="119"/>
      <c r="I192" s="123">
        <f t="shared" ca="1" si="5"/>
        <v>0</v>
      </c>
      <c r="J192" s="122"/>
    </row>
    <row r="193" spans="1:10">
      <c r="A193" s="119" cm="1">
        <f t="array" aca="1" ref="A193" ca="1">INDIRECT("A5!A" &amp; (ROW(A193) +2))</f>
        <v>0</v>
      </c>
      <c r="B193" s="119" cm="1">
        <f t="array" aca="1" ref="B193" ca="1">INDIRECT("A5!B" &amp; (ROW(B193) + 2))</f>
        <v>0</v>
      </c>
      <c r="C193" s="119" cm="1">
        <f t="array" aca="1" ref="C193" ca="1">INDIRECT("A5!C" &amp; (ROW(C193) + 2))</f>
        <v>0</v>
      </c>
      <c r="D193" s="119" cm="1">
        <f t="array" aca="1" ref="D193" ca="1">INDIRECT("A5!N"&amp;(ROW(D193)+2))</f>
        <v>0</v>
      </c>
      <c r="E193" s="123">
        <f t="shared" ca="1" si="4"/>
        <v>0</v>
      </c>
      <c r="F193" s="123" cm="1">
        <f t="array" aca="1" ref="F193" ca="1">INDIRECT("A5!L" &amp;  (ROW(F193) + 2))</f>
        <v>0</v>
      </c>
      <c r="G193" s="123" cm="1">
        <f t="array" aca="1" ref="G193" ca="1">INDIRECT("A5!M" &amp;  (ROW(G193) + 2))</f>
        <v>0</v>
      </c>
      <c r="H193" s="119"/>
      <c r="I193" s="123">
        <f t="shared" ca="1" si="5"/>
        <v>0</v>
      </c>
      <c r="J193" s="122"/>
    </row>
    <row r="194" spans="1:10">
      <c r="A194" s="119" cm="1">
        <f t="array" aca="1" ref="A194" ca="1">INDIRECT("A5!A" &amp; (ROW(A194) +2))</f>
        <v>0</v>
      </c>
      <c r="B194" s="119" cm="1">
        <f t="array" aca="1" ref="B194" ca="1">INDIRECT("A5!B" &amp; (ROW(B194) + 2))</f>
        <v>0</v>
      </c>
      <c r="C194" s="119" cm="1">
        <f t="array" aca="1" ref="C194" ca="1">INDIRECT("A5!C" &amp; (ROW(C194) + 2))</f>
        <v>0</v>
      </c>
      <c r="D194" s="119" cm="1">
        <f t="array" aca="1" ref="D194" ca="1">INDIRECT("A5!N"&amp;(ROW(D194)+2))</f>
        <v>0</v>
      </c>
      <c r="E194" s="123">
        <f t="shared" ca="1" si="4"/>
        <v>0</v>
      </c>
      <c r="F194" s="123" cm="1">
        <f t="array" aca="1" ref="F194" ca="1">INDIRECT("A5!L" &amp;  (ROW(F194) + 2))</f>
        <v>0</v>
      </c>
      <c r="G194" s="123" cm="1">
        <f t="array" aca="1" ref="G194" ca="1">INDIRECT("A5!M" &amp;  (ROW(G194) + 2))</f>
        <v>0</v>
      </c>
      <c r="H194" s="119"/>
      <c r="I194" s="123">
        <f t="shared" ca="1" si="5"/>
        <v>0</v>
      </c>
      <c r="J194" s="122"/>
    </row>
    <row r="195" spans="1:10">
      <c r="A195" s="119" cm="1">
        <f t="array" aca="1" ref="A195" ca="1">INDIRECT("A5!A" &amp; (ROW(A195) +2))</f>
        <v>0</v>
      </c>
      <c r="B195" s="119" cm="1">
        <f t="array" aca="1" ref="B195" ca="1">INDIRECT("A5!B" &amp; (ROW(B195) + 2))</f>
        <v>0</v>
      </c>
      <c r="C195" s="119" cm="1">
        <f t="array" aca="1" ref="C195" ca="1">INDIRECT("A5!C" &amp; (ROW(C195) + 2))</f>
        <v>0</v>
      </c>
      <c r="D195" s="119" cm="1">
        <f t="array" aca="1" ref="D195" ca="1">INDIRECT("A5!N"&amp;(ROW(D195)+2))</f>
        <v>0</v>
      </c>
      <c r="E195" s="123">
        <f t="shared" ref="E195:E258" ca="1" si="6">F195+G195</f>
        <v>0</v>
      </c>
      <c r="F195" s="123" cm="1">
        <f t="array" aca="1" ref="F195" ca="1">INDIRECT("A5!L" &amp;  (ROW(F195) + 2))</f>
        <v>0</v>
      </c>
      <c r="G195" s="123" cm="1">
        <f t="array" aca="1" ref="G195" ca="1">INDIRECT("A5!M" &amp;  (ROW(G195) + 2))</f>
        <v>0</v>
      </c>
      <c r="H195" s="119"/>
      <c r="I195" s="123">
        <f t="shared" ref="I195:I258" ca="1" si="7">E195/100*H195</f>
        <v>0</v>
      </c>
      <c r="J195" s="122"/>
    </row>
    <row r="196" spans="1:10">
      <c r="A196" s="119" cm="1">
        <f t="array" aca="1" ref="A196" ca="1">INDIRECT("A5!A" &amp; (ROW(A196) +2))</f>
        <v>0</v>
      </c>
      <c r="B196" s="119" cm="1">
        <f t="array" aca="1" ref="B196" ca="1">INDIRECT("A5!B" &amp; (ROW(B196) + 2))</f>
        <v>0</v>
      </c>
      <c r="C196" s="119" cm="1">
        <f t="array" aca="1" ref="C196" ca="1">INDIRECT("A5!C" &amp; (ROW(C196) + 2))</f>
        <v>0</v>
      </c>
      <c r="D196" s="119" cm="1">
        <f t="array" aca="1" ref="D196" ca="1">INDIRECT("A5!N"&amp;(ROW(D196)+2))</f>
        <v>0</v>
      </c>
      <c r="E196" s="123">
        <f t="shared" ca="1" si="6"/>
        <v>0</v>
      </c>
      <c r="F196" s="123" cm="1">
        <f t="array" aca="1" ref="F196" ca="1">INDIRECT("A5!L" &amp;  (ROW(F196) + 2))</f>
        <v>0</v>
      </c>
      <c r="G196" s="123" cm="1">
        <f t="array" aca="1" ref="G196" ca="1">INDIRECT("A5!M" &amp;  (ROW(G196) + 2))</f>
        <v>0</v>
      </c>
      <c r="H196" s="119"/>
      <c r="I196" s="123">
        <f t="shared" ca="1" si="7"/>
        <v>0</v>
      </c>
      <c r="J196" s="122"/>
    </row>
    <row r="197" spans="1:10">
      <c r="A197" s="119" cm="1">
        <f t="array" aca="1" ref="A197" ca="1">INDIRECT("A5!A" &amp; (ROW(A197) +2))</f>
        <v>0</v>
      </c>
      <c r="B197" s="119" cm="1">
        <f t="array" aca="1" ref="B197" ca="1">INDIRECT("A5!B" &amp; (ROW(B197) + 2))</f>
        <v>0</v>
      </c>
      <c r="C197" s="119" cm="1">
        <f t="array" aca="1" ref="C197" ca="1">INDIRECT("A5!C" &amp; (ROW(C197) + 2))</f>
        <v>0</v>
      </c>
      <c r="D197" s="119" cm="1">
        <f t="array" aca="1" ref="D197" ca="1">INDIRECT("A5!N"&amp;(ROW(D197)+2))</f>
        <v>0</v>
      </c>
      <c r="E197" s="123">
        <f t="shared" ca="1" si="6"/>
        <v>0</v>
      </c>
      <c r="F197" s="123" cm="1">
        <f t="array" aca="1" ref="F197" ca="1">INDIRECT("A5!L" &amp;  (ROW(F197) + 2))</f>
        <v>0</v>
      </c>
      <c r="G197" s="123" cm="1">
        <f t="array" aca="1" ref="G197" ca="1">INDIRECT("A5!M" &amp;  (ROW(G197) + 2))</f>
        <v>0</v>
      </c>
      <c r="H197" s="119"/>
      <c r="I197" s="123">
        <f t="shared" ca="1" si="7"/>
        <v>0</v>
      </c>
      <c r="J197" s="122"/>
    </row>
    <row r="198" spans="1:10">
      <c r="A198" s="119" cm="1">
        <f t="array" aca="1" ref="A198" ca="1">INDIRECT("A5!A" &amp; (ROW(A198) +2))</f>
        <v>0</v>
      </c>
      <c r="B198" s="119" cm="1">
        <f t="array" aca="1" ref="B198" ca="1">INDIRECT("A5!B" &amp; (ROW(B198) + 2))</f>
        <v>0</v>
      </c>
      <c r="C198" s="119" cm="1">
        <f t="array" aca="1" ref="C198" ca="1">INDIRECT("A5!C" &amp; (ROW(C198) + 2))</f>
        <v>0</v>
      </c>
      <c r="D198" s="119" cm="1">
        <f t="array" aca="1" ref="D198" ca="1">INDIRECT("A5!N"&amp;(ROW(D198)+2))</f>
        <v>0</v>
      </c>
      <c r="E198" s="123">
        <f t="shared" ca="1" si="6"/>
        <v>0</v>
      </c>
      <c r="F198" s="123" cm="1">
        <f t="array" aca="1" ref="F198" ca="1">INDIRECT("A5!L" &amp;  (ROW(F198) + 2))</f>
        <v>0</v>
      </c>
      <c r="G198" s="123" cm="1">
        <f t="array" aca="1" ref="G198" ca="1">INDIRECT("A5!M" &amp;  (ROW(G198) + 2))</f>
        <v>0</v>
      </c>
      <c r="H198" s="119"/>
      <c r="I198" s="123">
        <f t="shared" ca="1" si="7"/>
        <v>0</v>
      </c>
      <c r="J198" s="122"/>
    </row>
    <row r="199" spans="1:10">
      <c r="A199" s="119" cm="1">
        <f t="array" aca="1" ref="A199" ca="1">INDIRECT("A5!A" &amp; (ROW(A199) +2))</f>
        <v>0</v>
      </c>
      <c r="B199" s="119" cm="1">
        <f t="array" aca="1" ref="B199" ca="1">INDIRECT("A5!B" &amp; (ROW(B199) + 2))</f>
        <v>0</v>
      </c>
      <c r="C199" s="119" cm="1">
        <f t="array" aca="1" ref="C199" ca="1">INDIRECT("A5!C" &amp; (ROW(C199) + 2))</f>
        <v>0</v>
      </c>
      <c r="D199" s="119" cm="1">
        <f t="array" aca="1" ref="D199" ca="1">INDIRECT("A5!N"&amp;(ROW(D199)+2))</f>
        <v>0</v>
      </c>
      <c r="E199" s="123">
        <f t="shared" ca="1" si="6"/>
        <v>0</v>
      </c>
      <c r="F199" s="123" cm="1">
        <f t="array" aca="1" ref="F199" ca="1">INDIRECT("A5!L" &amp;  (ROW(F199) + 2))</f>
        <v>0</v>
      </c>
      <c r="G199" s="123" cm="1">
        <f t="array" aca="1" ref="G199" ca="1">INDIRECT("A5!M" &amp;  (ROW(G199) + 2))</f>
        <v>0</v>
      </c>
      <c r="H199" s="119"/>
      <c r="I199" s="123">
        <f t="shared" ca="1" si="7"/>
        <v>0</v>
      </c>
      <c r="J199" s="122"/>
    </row>
    <row r="200" spans="1:10">
      <c r="A200" s="119" cm="1">
        <f t="array" aca="1" ref="A200" ca="1">INDIRECT("A5!A" &amp; (ROW(A200) +2))</f>
        <v>0</v>
      </c>
      <c r="B200" s="119" cm="1">
        <f t="array" aca="1" ref="B200" ca="1">INDIRECT("A5!B" &amp; (ROW(B200) + 2))</f>
        <v>0</v>
      </c>
      <c r="C200" s="119" cm="1">
        <f t="array" aca="1" ref="C200" ca="1">INDIRECT("A5!C" &amp; (ROW(C200) + 2))</f>
        <v>0</v>
      </c>
      <c r="D200" s="119" cm="1">
        <f t="array" aca="1" ref="D200" ca="1">INDIRECT("A5!N"&amp;(ROW(D200)+2))</f>
        <v>0</v>
      </c>
      <c r="E200" s="123">
        <f t="shared" ca="1" si="6"/>
        <v>0</v>
      </c>
      <c r="F200" s="123" cm="1">
        <f t="array" aca="1" ref="F200" ca="1">INDIRECT("A5!L" &amp;  (ROW(F200) + 2))</f>
        <v>0</v>
      </c>
      <c r="G200" s="123" cm="1">
        <f t="array" aca="1" ref="G200" ca="1">INDIRECT("A5!M" &amp;  (ROW(G200) + 2))</f>
        <v>0</v>
      </c>
      <c r="H200" s="119"/>
      <c r="I200" s="123">
        <f t="shared" ca="1" si="7"/>
        <v>0</v>
      </c>
      <c r="J200" s="122"/>
    </row>
    <row r="201" spans="1:10">
      <c r="A201" s="119" cm="1">
        <f t="array" aca="1" ref="A201" ca="1">INDIRECT("A5!A" &amp; (ROW(A201) +2))</f>
        <v>0</v>
      </c>
      <c r="B201" s="119" cm="1">
        <f t="array" aca="1" ref="B201" ca="1">INDIRECT("A5!B" &amp; (ROW(B201) + 2))</f>
        <v>0</v>
      </c>
      <c r="C201" s="119" cm="1">
        <f t="array" aca="1" ref="C201" ca="1">INDIRECT("A5!C" &amp; (ROW(C201) + 2))</f>
        <v>0</v>
      </c>
      <c r="D201" s="119" cm="1">
        <f t="array" aca="1" ref="D201" ca="1">INDIRECT("A5!N"&amp;(ROW(D201)+2))</f>
        <v>0</v>
      </c>
      <c r="E201" s="123">
        <f t="shared" ca="1" si="6"/>
        <v>0</v>
      </c>
      <c r="F201" s="123" cm="1">
        <f t="array" aca="1" ref="F201" ca="1">INDIRECT("A5!L" &amp;  (ROW(F201) + 2))</f>
        <v>0</v>
      </c>
      <c r="G201" s="123" cm="1">
        <f t="array" aca="1" ref="G201" ca="1">INDIRECT("A5!M" &amp;  (ROW(G201) + 2))</f>
        <v>0</v>
      </c>
      <c r="H201" s="119"/>
      <c r="I201" s="123">
        <f t="shared" ca="1" si="7"/>
        <v>0</v>
      </c>
      <c r="J201" s="122"/>
    </row>
    <row r="202" spans="1:10">
      <c r="A202" s="119" cm="1">
        <f t="array" aca="1" ref="A202" ca="1">INDIRECT("A5!A" &amp; (ROW(A202) +2))</f>
        <v>0</v>
      </c>
      <c r="B202" s="119" cm="1">
        <f t="array" aca="1" ref="B202" ca="1">INDIRECT("A5!B" &amp; (ROW(B202) + 2))</f>
        <v>0</v>
      </c>
      <c r="C202" s="119" cm="1">
        <f t="array" aca="1" ref="C202" ca="1">INDIRECT("A5!C" &amp; (ROW(C202) + 2))</f>
        <v>0</v>
      </c>
      <c r="D202" s="119" cm="1">
        <f t="array" aca="1" ref="D202" ca="1">INDIRECT("A5!N"&amp;(ROW(D202)+2))</f>
        <v>0</v>
      </c>
      <c r="E202" s="123">
        <f t="shared" ca="1" si="6"/>
        <v>0</v>
      </c>
      <c r="F202" s="123" cm="1">
        <f t="array" aca="1" ref="F202" ca="1">INDIRECT("A5!L" &amp;  (ROW(F202) + 2))</f>
        <v>0</v>
      </c>
      <c r="G202" s="123" cm="1">
        <f t="array" aca="1" ref="G202" ca="1">INDIRECT("A5!M" &amp;  (ROW(G202) + 2))</f>
        <v>0</v>
      </c>
      <c r="H202" s="119"/>
      <c r="I202" s="123">
        <f t="shared" ca="1" si="7"/>
        <v>0</v>
      </c>
      <c r="J202" s="122"/>
    </row>
    <row r="203" spans="1:10">
      <c r="A203" s="119" cm="1">
        <f t="array" aca="1" ref="A203" ca="1">INDIRECT("A5!A" &amp; (ROW(A203) +2))</f>
        <v>0</v>
      </c>
      <c r="B203" s="119" cm="1">
        <f t="array" aca="1" ref="B203" ca="1">INDIRECT("A5!B" &amp; (ROW(B203) + 2))</f>
        <v>0</v>
      </c>
      <c r="C203" s="119" cm="1">
        <f t="array" aca="1" ref="C203" ca="1">INDIRECT("A5!C" &amp; (ROW(C203) + 2))</f>
        <v>0</v>
      </c>
      <c r="D203" s="119" cm="1">
        <f t="array" aca="1" ref="D203" ca="1">INDIRECT("A5!N"&amp;(ROW(D203)+2))</f>
        <v>0</v>
      </c>
      <c r="E203" s="123">
        <f t="shared" ca="1" si="6"/>
        <v>0</v>
      </c>
      <c r="F203" s="123" cm="1">
        <f t="array" aca="1" ref="F203" ca="1">INDIRECT("A5!L" &amp;  (ROW(F203) + 2))</f>
        <v>0</v>
      </c>
      <c r="G203" s="123" cm="1">
        <f t="array" aca="1" ref="G203" ca="1">INDIRECT("A5!M" &amp;  (ROW(G203) + 2))</f>
        <v>0</v>
      </c>
      <c r="H203" s="119"/>
      <c r="I203" s="123">
        <f t="shared" ca="1" si="7"/>
        <v>0</v>
      </c>
      <c r="J203" s="122"/>
    </row>
    <row r="204" spans="1:10">
      <c r="A204" s="119" cm="1">
        <f t="array" aca="1" ref="A204" ca="1">INDIRECT("A5!A" &amp; (ROW(A204) +2))</f>
        <v>0</v>
      </c>
      <c r="B204" s="119" cm="1">
        <f t="array" aca="1" ref="B204" ca="1">INDIRECT("A5!B" &amp; (ROW(B204) + 2))</f>
        <v>0</v>
      </c>
      <c r="C204" s="119" cm="1">
        <f t="array" aca="1" ref="C204" ca="1">INDIRECT("A5!C" &amp; (ROW(C204) + 2))</f>
        <v>0</v>
      </c>
      <c r="D204" s="119" cm="1">
        <f t="array" aca="1" ref="D204" ca="1">INDIRECT("A5!N"&amp;(ROW(D204)+2))</f>
        <v>0</v>
      </c>
      <c r="E204" s="123">
        <f t="shared" ca="1" si="6"/>
        <v>0</v>
      </c>
      <c r="F204" s="123" cm="1">
        <f t="array" aca="1" ref="F204" ca="1">INDIRECT("A5!L" &amp;  (ROW(F204) + 2))</f>
        <v>0</v>
      </c>
      <c r="G204" s="123" cm="1">
        <f t="array" aca="1" ref="G204" ca="1">INDIRECT("A5!M" &amp;  (ROW(G204) + 2))</f>
        <v>0</v>
      </c>
      <c r="H204" s="119"/>
      <c r="I204" s="123">
        <f t="shared" ca="1" si="7"/>
        <v>0</v>
      </c>
      <c r="J204" s="122"/>
    </row>
    <row r="205" spans="1:10">
      <c r="A205" s="119" cm="1">
        <f t="array" aca="1" ref="A205" ca="1">INDIRECT("A5!A" &amp; (ROW(A205) +2))</f>
        <v>0</v>
      </c>
      <c r="B205" s="119" cm="1">
        <f t="array" aca="1" ref="B205" ca="1">INDIRECT("A5!B" &amp; (ROW(B205) + 2))</f>
        <v>0</v>
      </c>
      <c r="C205" s="119" cm="1">
        <f t="array" aca="1" ref="C205" ca="1">INDIRECT("A5!C" &amp; (ROW(C205) + 2))</f>
        <v>0</v>
      </c>
      <c r="D205" s="119" cm="1">
        <f t="array" aca="1" ref="D205" ca="1">INDIRECT("A5!N"&amp;(ROW(D205)+2))</f>
        <v>0</v>
      </c>
      <c r="E205" s="123">
        <f t="shared" ca="1" si="6"/>
        <v>0</v>
      </c>
      <c r="F205" s="123" cm="1">
        <f t="array" aca="1" ref="F205" ca="1">INDIRECT("A5!L" &amp;  (ROW(F205) + 2))</f>
        <v>0</v>
      </c>
      <c r="G205" s="123" cm="1">
        <f t="array" aca="1" ref="G205" ca="1">INDIRECT("A5!M" &amp;  (ROW(G205) + 2))</f>
        <v>0</v>
      </c>
      <c r="H205" s="119"/>
      <c r="I205" s="123">
        <f t="shared" ca="1" si="7"/>
        <v>0</v>
      </c>
      <c r="J205" s="122"/>
    </row>
    <row r="206" spans="1:10">
      <c r="A206" s="119" cm="1">
        <f t="array" aca="1" ref="A206" ca="1">INDIRECT("A5!A" &amp; (ROW(A206) +2))</f>
        <v>0</v>
      </c>
      <c r="B206" s="119" cm="1">
        <f t="array" aca="1" ref="B206" ca="1">INDIRECT("A5!B" &amp; (ROW(B206) + 2))</f>
        <v>0</v>
      </c>
      <c r="C206" s="119" cm="1">
        <f t="array" aca="1" ref="C206" ca="1">INDIRECT("A5!C" &amp; (ROW(C206) + 2))</f>
        <v>0</v>
      </c>
      <c r="D206" s="119" cm="1">
        <f t="array" aca="1" ref="D206" ca="1">INDIRECT("A5!N"&amp;(ROW(D206)+2))</f>
        <v>0</v>
      </c>
      <c r="E206" s="123">
        <f t="shared" ca="1" si="6"/>
        <v>0</v>
      </c>
      <c r="F206" s="123" cm="1">
        <f t="array" aca="1" ref="F206" ca="1">INDIRECT("A5!L" &amp;  (ROW(F206) + 2))</f>
        <v>0</v>
      </c>
      <c r="G206" s="123" cm="1">
        <f t="array" aca="1" ref="G206" ca="1">INDIRECT("A5!M" &amp;  (ROW(G206) + 2))</f>
        <v>0</v>
      </c>
      <c r="H206" s="119"/>
      <c r="I206" s="123">
        <f t="shared" ca="1" si="7"/>
        <v>0</v>
      </c>
      <c r="J206" s="122"/>
    </row>
    <row r="207" spans="1:10">
      <c r="A207" s="119" cm="1">
        <f t="array" aca="1" ref="A207" ca="1">INDIRECT("A5!A" &amp; (ROW(A207) +2))</f>
        <v>0</v>
      </c>
      <c r="B207" s="119" cm="1">
        <f t="array" aca="1" ref="B207" ca="1">INDIRECT("A5!B" &amp; (ROW(B207) + 2))</f>
        <v>0</v>
      </c>
      <c r="C207" s="119" cm="1">
        <f t="array" aca="1" ref="C207" ca="1">INDIRECT("A5!C" &amp; (ROW(C207) + 2))</f>
        <v>0</v>
      </c>
      <c r="D207" s="119" cm="1">
        <f t="array" aca="1" ref="D207" ca="1">INDIRECT("A5!N"&amp;(ROW(D207)+2))</f>
        <v>0</v>
      </c>
      <c r="E207" s="123">
        <f t="shared" ca="1" si="6"/>
        <v>0</v>
      </c>
      <c r="F207" s="123" cm="1">
        <f t="array" aca="1" ref="F207" ca="1">INDIRECT("A5!L" &amp;  (ROW(F207) + 2))</f>
        <v>0</v>
      </c>
      <c r="G207" s="123" cm="1">
        <f t="array" aca="1" ref="G207" ca="1">INDIRECT("A5!M" &amp;  (ROW(G207) + 2))</f>
        <v>0</v>
      </c>
      <c r="H207" s="119"/>
      <c r="I207" s="123">
        <f t="shared" ca="1" si="7"/>
        <v>0</v>
      </c>
      <c r="J207" s="122"/>
    </row>
    <row r="208" spans="1:10">
      <c r="A208" s="119" cm="1">
        <f t="array" aca="1" ref="A208" ca="1">INDIRECT("A5!A" &amp; (ROW(A208) +2))</f>
        <v>0</v>
      </c>
      <c r="B208" s="119" cm="1">
        <f t="array" aca="1" ref="B208" ca="1">INDIRECT("A5!B" &amp; (ROW(B208) + 2))</f>
        <v>0</v>
      </c>
      <c r="C208" s="119" cm="1">
        <f t="array" aca="1" ref="C208" ca="1">INDIRECT("A5!C" &amp; (ROW(C208) + 2))</f>
        <v>0</v>
      </c>
      <c r="D208" s="119" cm="1">
        <f t="array" aca="1" ref="D208" ca="1">INDIRECT("A5!N"&amp;(ROW(D208)+2))</f>
        <v>0</v>
      </c>
      <c r="E208" s="123">
        <f t="shared" ca="1" si="6"/>
        <v>0</v>
      </c>
      <c r="F208" s="123" cm="1">
        <f t="array" aca="1" ref="F208" ca="1">INDIRECT("A5!L" &amp;  (ROW(F208) + 2))</f>
        <v>0</v>
      </c>
      <c r="G208" s="123" cm="1">
        <f t="array" aca="1" ref="G208" ca="1">INDIRECT("A5!M" &amp;  (ROW(G208) + 2))</f>
        <v>0</v>
      </c>
      <c r="H208" s="119"/>
      <c r="I208" s="123">
        <f t="shared" ca="1" si="7"/>
        <v>0</v>
      </c>
      <c r="J208" s="122"/>
    </row>
    <row r="209" spans="1:10">
      <c r="A209" s="119" cm="1">
        <f t="array" aca="1" ref="A209" ca="1">INDIRECT("A5!A" &amp; (ROW(A209) +2))</f>
        <v>0</v>
      </c>
      <c r="B209" s="119" cm="1">
        <f t="array" aca="1" ref="B209" ca="1">INDIRECT("A5!B" &amp; (ROW(B209) + 2))</f>
        <v>0</v>
      </c>
      <c r="C209" s="119" cm="1">
        <f t="array" aca="1" ref="C209" ca="1">INDIRECT("A5!C" &amp; (ROW(C209) + 2))</f>
        <v>0</v>
      </c>
      <c r="D209" s="119" cm="1">
        <f t="array" aca="1" ref="D209" ca="1">INDIRECT("A5!N"&amp;(ROW(D209)+2))</f>
        <v>0</v>
      </c>
      <c r="E209" s="123">
        <f t="shared" ca="1" si="6"/>
        <v>0</v>
      </c>
      <c r="F209" s="123" cm="1">
        <f t="array" aca="1" ref="F209" ca="1">INDIRECT("A5!L" &amp;  (ROW(F209) + 2))</f>
        <v>0</v>
      </c>
      <c r="G209" s="123" cm="1">
        <f t="array" aca="1" ref="G209" ca="1">INDIRECT("A5!M" &amp;  (ROW(G209) + 2))</f>
        <v>0</v>
      </c>
      <c r="H209" s="119"/>
      <c r="I209" s="123">
        <f t="shared" ca="1" si="7"/>
        <v>0</v>
      </c>
      <c r="J209" s="122"/>
    </row>
    <row r="210" spans="1:10">
      <c r="A210" s="119" cm="1">
        <f t="array" aca="1" ref="A210" ca="1">INDIRECT("A5!A" &amp; (ROW(A210) +2))</f>
        <v>0</v>
      </c>
      <c r="B210" s="119" cm="1">
        <f t="array" aca="1" ref="B210" ca="1">INDIRECT("A5!B" &amp; (ROW(B210) + 2))</f>
        <v>0</v>
      </c>
      <c r="C210" s="119" cm="1">
        <f t="array" aca="1" ref="C210" ca="1">INDIRECT("A5!C" &amp; (ROW(C210) + 2))</f>
        <v>0</v>
      </c>
      <c r="D210" s="119" cm="1">
        <f t="array" aca="1" ref="D210" ca="1">INDIRECT("A5!N"&amp;(ROW(D210)+2))</f>
        <v>0</v>
      </c>
      <c r="E210" s="123">
        <f t="shared" ca="1" si="6"/>
        <v>0</v>
      </c>
      <c r="F210" s="123" cm="1">
        <f t="array" aca="1" ref="F210" ca="1">INDIRECT("A5!L" &amp;  (ROW(F210) + 2))</f>
        <v>0</v>
      </c>
      <c r="G210" s="123" cm="1">
        <f t="array" aca="1" ref="G210" ca="1">INDIRECT("A5!M" &amp;  (ROW(G210) + 2))</f>
        <v>0</v>
      </c>
      <c r="H210" s="119"/>
      <c r="I210" s="123">
        <f t="shared" ca="1" si="7"/>
        <v>0</v>
      </c>
      <c r="J210" s="122"/>
    </row>
    <row r="211" spans="1:10">
      <c r="A211" s="119" cm="1">
        <f t="array" aca="1" ref="A211" ca="1">INDIRECT("A5!A" &amp; (ROW(A211) +2))</f>
        <v>0</v>
      </c>
      <c r="B211" s="119" cm="1">
        <f t="array" aca="1" ref="B211" ca="1">INDIRECT("A5!B" &amp; (ROW(B211) + 2))</f>
        <v>0</v>
      </c>
      <c r="C211" s="119" cm="1">
        <f t="array" aca="1" ref="C211" ca="1">INDIRECT("A5!C" &amp; (ROW(C211) + 2))</f>
        <v>0</v>
      </c>
      <c r="D211" s="119" cm="1">
        <f t="array" aca="1" ref="D211" ca="1">INDIRECT("A5!N"&amp;(ROW(D211)+2))</f>
        <v>0</v>
      </c>
      <c r="E211" s="123">
        <f t="shared" ca="1" si="6"/>
        <v>0</v>
      </c>
      <c r="F211" s="123" cm="1">
        <f t="array" aca="1" ref="F211" ca="1">INDIRECT("A5!L" &amp;  (ROW(F211) + 2))</f>
        <v>0</v>
      </c>
      <c r="G211" s="123" cm="1">
        <f t="array" aca="1" ref="G211" ca="1">INDIRECT("A5!M" &amp;  (ROW(G211) + 2))</f>
        <v>0</v>
      </c>
      <c r="H211" s="119"/>
      <c r="I211" s="123">
        <f t="shared" ca="1" si="7"/>
        <v>0</v>
      </c>
      <c r="J211" s="122"/>
    </row>
    <row r="212" spans="1:10">
      <c r="A212" s="119" cm="1">
        <f t="array" aca="1" ref="A212" ca="1">INDIRECT("A5!A" &amp; (ROW(A212) +2))</f>
        <v>0</v>
      </c>
      <c r="B212" s="119" cm="1">
        <f t="array" aca="1" ref="B212" ca="1">INDIRECT("A5!B" &amp; (ROW(B212) + 2))</f>
        <v>0</v>
      </c>
      <c r="C212" s="119" cm="1">
        <f t="array" aca="1" ref="C212" ca="1">INDIRECT("A5!C" &amp; (ROW(C212) + 2))</f>
        <v>0</v>
      </c>
      <c r="D212" s="119" cm="1">
        <f t="array" aca="1" ref="D212" ca="1">INDIRECT("A5!N"&amp;(ROW(D212)+2))</f>
        <v>0</v>
      </c>
      <c r="E212" s="123">
        <f t="shared" ca="1" si="6"/>
        <v>0</v>
      </c>
      <c r="F212" s="123" cm="1">
        <f t="array" aca="1" ref="F212" ca="1">INDIRECT("A5!L" &amp;  (ROW(F212) + 2))</f>
        <v>0</v>
      </c>
      <c r="G212" s="123" cm="1">
        <f t="array" aca="1" ref="G212" ca="1">INDIRECT("A5!M" &amp;  (ROW(G212) + 2))</f>
        <v>0</v>
      </c>
      <c r="H212" s="119"/>
      <c r="I212" s="123">
        <f t="shared" ca="1" si="7"/>
        <v>0</v>
      </c>
      <c r="J212" s="122"/>
    </row>
    <row r="213" spans="1:10">
      <c r="A213" s="119" cm="1">
        <f t="array" aca="1" ref="A213" ca="1">INDIRECT("A5!A" &amp; (ROW(A213) +2))</f>
        <v>0</v>
      </c>
      <c r="B213" s="119" cm="1">
        <f t="array" aca="1" ref="B213" ca="1">INDIRECT("A5!B" &amp; (ROW(B213) + 2))</f>
        <v>0</v>
      </c>
      <c r="C213" s="119" cm="1">
        <f t="array" aca="1" ref="C213" ca="1">INDIRECT("A5!C" &amp; (ROW(C213) + 2))</f>
        <v>0</v>
      </c>
      <c r="D213" s="119" cm="1">
        <f t="array" aca="1" ref="D213" ca="1">INDIRECT("A5!N"&amp;(ROW(D213)+2))</f>
        <v>0</v>
      </c>
      <c r="E213" s="123">
        <f t="shared" ca="1" si="6"/>
        <v>0</v>
      </c>
      <c r="F213" s="123" cm="1">
        <f t="array" aca="1" ref="F213" ca="1">INDIRECT("A5!L" &amp;  (ROW(F213) + 2))</f>
        <v>0</v>
      </c>
      <c r="G213" s="123" cm="1">
        <f t="array" aca="1" ref="G213" ca="1">INDIRECT("A5!M" &amp;  (ROW(G213) + 2))</f>
        <v>0</v>
      </c>
      <c r="H213" s="119"/>
      <c r="I213" s="123">
        <f t="shared" ca="1" si="7"/>
        <v>0</v>
      </c>
      <c r="J213" s="122"/>
    </row>
    <row r="214" spans="1:10">
      <c r="A214" s="119" cm="1">
        <f t="array" aca="1" ref="A214" ca="1">INDIRECT("A5!A" &amp; (ROW(A214) +2))</f>
        <v>0</v>
      </c>
      <c r="B214" s="119" cm="1">
        <f t="array" aca="1" ref="B214" ca="1">INDIRECT("A5!B" &amp; (ROW(B214) + 2))</f>
        <v>0</v>
      </c>
      <c r="C214" s="119" cm="1">
        <f t="array" aca="1" ref="C214" ca="1">INDIRECT("A5!C" &amp; (ROW(C214) + 2))</f>
        <v>0</v>
      </c>
      <c r="D214" s="119" cm="1">
        <f t="array" aca="1" ref="D214" ca="1">INDIRECT("A5!N"&amp;(ROW(D214)+2))</f>
        <v>0</v>
      </c>
      <c r="E214" s="123">
        <f t="shared" ca="1" si="6"/>
        <v>0</v>
      </c>
      <c r="F214" s="123" cm="1">
        <f t="array" aca="1" ref="F214" ca="1">INDIRECT("A5!L" &amp;  (ROW(F214) + 2))</f>
        <v>0</v>
      </c>
      <c r="G214" s="123" cm="1">
        <f t="array" aca="1" ref="G214" ca="1">INDIRECT("A5!M" &amp;  (ROW(G214) + 2))</f>
        <v>0</v>
      </c>
      <c r="H214" s="119"/>
      <c r="I214" s="123">
        <f t="shared" ca="1" si="7"/>
        <v>0</v>
      </c>
      <c r="J214" s="122"/>
    </row>
    <row r="215" spans="1:10">
      <c r="A215" s="119" cm="1">
        <f t="array" aca="1" ref="A215" ca="1">INDIRECT("A5!A" &amp; (ROW(A215) +2))</f>
        <v>0</v>
      </c>
      <c r="B215" s="119" cm="1">
        <f t="array" aca="1" ref="B215" ca="1">INDIRECT("A5!B" &amp; (ROW(B215) + 2))</f>
        <v>0</v>
      </c>
      <c r="C215" s="119" cm="1">
        <f t="array" aca="1" ref="C215" ca="1">INDIRECT("A5!C" &amp; (ROW(C215) + 2))</f>
        <v>0</v>
      </c>
      <c r="D215" s="119" cm="1">
        <f t="array" aca="1" ref="D215" ca="1">INDIRECT("A5!N"&amp;(ROW(D215)+2))</f>
        <v>0</v>
      </c>
      <c r="E215" s="123">
        <f t="shared" ca="1" si="6"/>
        <v>0</v>
      </c>
      <c r="F215" s="123" cm="1">
        <f t="array" aca="1" ref="F215" ca="1">INDIRECT("A5!L" &amp;  (ROW(F215) + 2))</f>
        <v>0</v>
      </c>
      <c r="G215" s="123" cm="1">
        <f t="array" aca="1" ref="G215" ca="1">INDIRECT("A5!M" &amp;  (ROW(G215) + 2))</f>
        <v>0</v>
      </c>
      <c r="H215" s="119"/>
      <c r="I215" s="123">
        <f t="shared" ca="1" si="7"/>
        <v>0</v>
      </c>
      <c r="J215" s="122"/>
    </row>
    <row r="216" spans="1:10">
      <c r="A216" s="119" cm="1">
        <f t="array" aca="1" ref="A216" ca="1">INDIRECT("A5!A" &amp; (ROW(A216) +2))</f>
        <v>0</v>
      </c>
      <c r="B216" s="119" cm="1">
        <f t="array" aca="1" ref="B216" ca="1">INDIRECT("A5!B" &amp; (ROW(B216) + 2))</f>
        <v>0</v>
      </c>
      <c r="C216" s="119" cm="1">
        <f t="array" aca="1" ref="C216" ca="1">INDIRECT("A5!C" &amp; (ROW(C216) + 2))</f>
        <v>0</v>
      </c>
      <c r="D216" s="119" cm="1">
        <f t="array" aca="1" ref="D216" ca="1">INDIRECT("A5!N"&amp;(ROW(D216)+2))</f>
        <v>0</v>
      </c>
      <c r="E216" s="123">
        <f t="shared" ca="1" si="6"/>
        <v>0</v>
      </c>
      <c r="F216" s="123" cm="1">
        <f t="array" aca="1" ref="F216" ca="1">INDIRECT("A5!L" &amp;  (ROW(F216) + 2))</f>
        <v>0</v>
      </c>
      <c r="G216" s="123" cm="1">
        <f t="array" aca="1" ref="G216" ca="1">INDIRECT("A5!M" &amp;  (ROW(G216) + 2))</f>
        <v>0</v>
      </c>
      <c r="H216" s="119"/>
      <c r="I216" s="123">
        <f t="shared" ca="1" si="7"/>
        <v>0</v>
      </c>
      <c r="J216" s="122"/>
    </row>
    <row r="217" spans="1:10">
      <c r="A217" s="119" cm="1">
        <f t="array" aca="1" ref="A217" ca="1">INDIRECT("A5!A" &amp; (ROW(A217) +2))</f>
        <v>0</v>
      </c>
      <c r="B217" s="119" cm="1">
        <f t="array" aca="1" ref="B217" ca="1">INDIRECT("A5!B" &amp; (ROW(B217) + 2))</f>
        <v>0</v>
      </c>
      <c r="C217" s="119" cm="1">
        <f t="array" aca="1" ref="C217" ca="1">INDIRECT("A5!C" &amp; (ROW(C217) + 2))</f>
        <v>0</v>
      </c>
      <c r="D217" s="119" cm="1">
        <f t="array" aca="1" ref="D217" ca="1">INDIRECT("A5!N"&amp;(ROW(D217)+2))</f>
        <v>0</v>
      </c>
      <c r="E217" s="123">
        <f t="shared" ca="1" si="6"/>
        <v>0</v>
      </c>
      <c r="F217" s="123" cm="1">
        <f t="array" aca="1" ref="F217" ca="1">INDIRECT("A5!L" &amp;  (ROW(F217) + 2))</f>
        <v>0</v>
      </c>
      <c r="G217" s="123" cm="1">
        <f t="array" aca="1" ref="G217" ca="1">INDIRECT("A5!M" &amp;  (ROW(G217) + 2))</f>
        <v>0</v>
      </c>
      <c r="H217" s="119"/>
      <c r="I217" s="123">
        <f t="shared" ca="1" si="7"/>
        <v>0</v>
      </c>
      <c r="J217" s="122"/>
    </row>
    <row r="218" spans="1:10">
      <c r="A218" s="119" cm="1">
        <f t="array" aca="1" ref="A218" ca="1">INDIRECT("A5!A" &amp; (ROW(A218) +2))</f>
        <v>0</v>
      </c>
      <c r="B218" s="119" cm="1">
        <f t="array" aca="1" ref="B218" ca="1">INDIRECT("A5!B" &amp; (ROW(B218) + 2))</f>
        <v>0</v>
      </c>
      <c r="C218" s="119" cm="1">
        <f t="array" aca="1" ref="C218" ca="1">INDIRECT("A5!C" &amp; (ROW(C218) + 2))</f>
        <v>0</v>
      </c>
      <c r="D218" s="119" cm="1">
        <f t="array" aca="1" ref="D218" ca="1">INDIRECT("A5!N"&amp;(ROW(D218)+2))</f>
        <v>0</v>
      </c>
      <c r="E218" s="123">
        <f t="shared" ca="1" si="6"/>
        <v>0</v>
      </c>
      <c r="F218" s="123" cm="1">
        <f t="array" aca="1" ref="F218" ca="1">INDIRECT("A5!L" &amp;  (ROW(F218) + 2))</f>
        <v>0</v>
      </c>
      <c r="G218" s="123" cm="1">
        <f t="array" aca="1" ref="G218" ca="1">INDIRECT("A5!M" &amp;  (ROW(G218) + 2))</f>
        <v>0</v>
      </c>
      <c r="H218" s="119"/>
      <c r="I218" s="123">
        <f t="shared" ca="1" si="7"/>
        <v>0</v>
      </c>
      <c r="J218" s="122"/>
    </row>
    <row r="219" spans="1:10">
      <c r="A219" s="119" cm="1">
        <f t="array" aca="1" ref="A219" ca="1">INDIRECT("A5!A" &amp; (ROW(A219) +2))</f>
        <v>0</v>
      </c>
      <c r="B219" s="119" cm="1">
        <f t="array" aca="1" ref="B219" ca="1">INDIRECT("A5!B" &amp; (ROW(B219) + 2))</f>
        <v>0</v>
      </c>
      <c r="C219" s="119" cm="1">
        <f t="array" aca="1" ref="C219" ca="1">INDIRECT("A5!C" &amp; (ROW(C219) + 2))</f>
        <v>0</v>
      </c>
      <c r="D219" s="119" cm="1">
        <f t="array" aca="1" ref="D219" ca="1">INDIRECT("A5!N"&amp;(ROW(D219)+2))</f>
        <v>0</v>
      </c>
      <c r="E219" s="123">
        <f t="shared" ca="1" si="6"/>
        <v>0</v>
      </c>
      <c r="F219" s="123" cm="1">
        <f t="array" aca="1" ref="F219" ca="1">INDIRECT("A5!L" &amp;  (ROW(F219) + 2))</f>
        <v>0</v>
      </c>
      <c r="G219" s="123" cm="1">
        <f t="array" aca="1" ref="G219" ca="1">INDIRECT("A5!M" &amp;  (ROW(G219) + 2))</f>
        <v>0</v>
      </c>
      <c r="H219" s="119"/>
      <c r="I219" s="123">
        <f t="shared" ca="1" si="7"/>
        <v>0</v>
      </c>
      <c r="J219" s="122"/>
    </row>
    <row r="220" spans="1:10">
      <c r="A220" s="119" cm="1">
        <f t="array" aca="1" ref="A220" ca="1">INDIRECT("A5!A" &amp; (ROW(A220) +2))</f>
        <v>0</v>
      </c>
      <c r="B220" s="119" cm="1">
        <f t="array" aca="1" ref="B220" ca="1">INDIRECT("A5!B" &amp; (ROW(B220) + 2))</f>
        <v>0</v>
      </c>
      <c r="C220" s="119" cm="1">
        <f t="array" aca="1" ref="C220" ca="1">INDIRECT("A5!C" &amp; (ROW(C220) + 2))</f>
        <v>0</v>
      </c>
      <c r="D220" s="119" cm="1">
        <f t="array" aca="1" ref="D220" ca="1">INDIRECT("A5!N"&amp;(ROW(D220)+2))</f>
        <v>0</v>
      </c>
      <c r="E220" s="123">
        <f t="shared" ca="1" si="6"/>
        <v>0</v>
      </c>
      <c r="F220" s="123" cm="1">
        <f t="array" aca="1" ref="F220" ca="1">INDIRECT("A5!L" &amp;  (ROW(F220) + 2))</f>
        <v>0</v>
      </c>
      <c r="G220" s="123" cm="1">
        <f t="array" aca="1" ref="G220" ca="1">INDIRECT("A5!M" &amp;  (ROW(G220) + 2))</f>
        <v>0</v>
      </c>
      <c r="H220" s="119"/>
      <c r="I220" s="123">
        <f t="shared" ca="1" si="7"/>
        <v>0</v>
      </c>
      <c r="J220" s="122"/>
    </row>
    <row r="221" spans="1:10">
      <c r="A221" s="119" cm="1">
        <f t="array" aca="1" ref="A221" ca="1">INDIRECT("A5!A" &amp; (ROW(A221) +2))</f>
        <v>0</v>
      </c>
      <c r="B221" s="119" cm="1">
        <f t="array" aca="1" ref="B221" ca="1">INDIRECT("A5!B" &amp; (ROW(B221) + 2))</f>
        <v>0</v>
      </c>
      <c r="C221" s="119" cm="1">
        <f t="array" aca="1" ref="C221" ca="1">INDIRECT("A5!C" &amp; (ROW(C221) + 2))</f>
        <v>0</v>
      </c>
      <c r="D221" s="119" cm="1">
        <f t="array" aca="1" ref="D221" ca="1">INDIRECT("A5!N"&amp;(ROW(D221)+2))</f>
        <v>0</v>
      </c>
      <c r="E221" s="123">
        <f t="shared" ca="1" si="6"/>
        <v>0</v>
      </c>
      <c r="F221" s="123" cm="1">
        <f t="array" aca="1" ref="F221" ca="1">INDIRECT("A5!L" &amp;  (ROW(F221) + 2))</f>
        <v>0</v>
      </c>
      <c r="G221" s="123" cm="1">
        <f t="array" aca="1" ref="G221" ca="1">INDIRECT("A5!M" &amp;  (ROW(G221) + 2))</f>
        <v>0</v>
      </c>
      <c r="H221" s="119"/>
      <c r="I221" s="123">
        <f t="shared" ca="1" si="7"/>
        <v>0</v>
      </c>
      <c r="J221" s="122"/>
    </row>
    <row r="222" spans="1:10">
      <c r="A222" s="119" cm="1">
        <f t="array" aca="1" ref="A222" ca="1">INDIRECT("A5!A" &amp; (ROW(A222) +2))</f>
        <v>0</v>
      </c>
      <c r="B222" s="119" cm="1">
        <f t="array" aca="1" ref="B222" ca="1">INDIRECT("A5!B" &amp; (ROW(B222) + 2))</f>
        <v>0</v>
      </c>
      <c r="C222" s="119" cm="1">
        <f t="array" aca="1" ref="C222" ca="1">INDIRECT("A5!C" &amp; (ROW(C222) + 2))</f>
        <v>0</v>
      </c>
      <c r="D222" s="119" cm="1">
        <f t="array" aca="1" ref="D222" ca="1">INDIRECT("A5!N"&amp;(ROW(D222)+2))</f>
        <v>0</v>
      </c>
      <c r="E222" s="123">
        <f t="shared" ca="1" si="6"/>
        <v>0</v>
      </c>
      <c r="F222" s="123" cm="1">
        <f t="array" aca="1" ref="F222" ca="1">INDIRECT("A5!L" &amp;  (ROW(F222) + 2))</f>
        <v>0</v>
      </c>
      <c r="G222" s="123" cm="1">
        <f t="array" aca="1" ref="G222" ca="1">INDIRECT("A5!M" &amp;  (ROW(G222) + 2))</f>
        <v>0</v>
      </c>
      <c r="H222" s="119"/>
      <c r="I222" s="123">
        <f t="shared" ca="1" si="7"/>
        <v>0</v>
      </c>
      <c r="J222" s="122"/>
    </row>
    <row r="223" spans="1:10">
      <c r="A223" s="119" cm="1">
        <f t="array" aca="1" ref="A223" ca="1">INDIRECT("A5!A" &amp; (ROW(A223) +2))</f>
        <v>0</v>
      </c>
      <c r="B223" s="119" cm="1">
        <f t="array" aca="1" ref="B223" ca="1">INDIRECT("A5!B" &amp; (ROW(B223) + 2))</f>
        <v>0</v>
      </c>
      <c r="C223" s="119" cm="1">
        <f t="array" aca="1" ref="C223" ca="1">INDIRECT("A5!C" &amp; (ROW(C223) + 2))</f>
        <v>0</v>
      </c>
      <c r="D223" s="119" cm="1">
        <f t="array" aca="1" ref="D223" ca="1">INDIRECT("A5!N"&amp;(ROW(D223)+2))</f>
        <v>0</v>
      </c>
      <c r="E223" s="123">
        <f t="shared" ca="1" si="6"/>
        <v>0</v>
      </c>
      <c r="F223" s="123" cm="1">
        <f t="array" aca="1" ref="F223" ca="1">INDIRECT("A5!L" &amp;  (ROW(F223) + 2))</f>
        <v>0</v>
      </c>
      <c r="G223" s="123" cm="1">
        <f t="array" aca="1" ref="G223" ca="1">INDIRECT("A5!M" &amp;  (ROW(G223) + 2))</f>
        <v>0</v>
      </c>
      <c r="H223" s="119"/>
      <c r="I223" s="123">
        <f t="shared" ca="1" si="7"/>
        <v>0</v>
      </c>
      <c r="J223" s="122"/>
    </row>
    <row r="224" spans="1:10">
      <c r="A224" s="119" cm="1">
        <f t="array" aca="1" ref="A224" ca="1">INDIRECT("A5!A" &amp; (ROW(A224) +2))</f>
        <v>0</v>
      </c>
      <c r="B224" s="119" cm="1">
        <f t="array" aca="1" ref="B224" ca="1">INDIRECT("A5!B" &amp; (ROW(B224) + 2))</f>
        <v>0</v>
      </c>
      <c r="C224" s="119" cm="1">
        <f t="array" aca="1" ref="C224" ca="1">INDIRECT("A5!C" &amp; (ROW(C224) + 2))</f>
        <v>0</v>
      </c>
      <c r="D224" s="119" cm="1">
        <f t="array" aca="1" ref="D224" ca="1">INDIRECT("A5!N"&amp;(ROW(D224)+2))</f>
        <v>0</v>
      </c>
      <c r="E224" s="123">
        <f t="shared" ca="1" si="6"/>
        <v>0</v>
      </c>
      <c r="F224" s="123" cm="1">
        <f t="array" aca="1" ref="F224" ca="1">INDIRECT("A5!L" &amp;  (ROW(F224) + 2))</f>
        <v>0</v>
      </c>
      <c r="G224" s="123" cm="1">
        <f t="array" aca="1" ref="G224" ca="1">INDIRECT("A5!M" &amp;  (ROW(G224) + 2))</f>
        <v>0</v>
      </c>
      <c r="H224" s="119"/>
      <c r="I224" s="123">
        <f t="shared" ca="1" si="7"/>
        <v>0</v>
      </c>
      <c r="J224" s="122"/>
    </row>
    <row r="225" spans="1:10">
      <c r="A225" s="119" cm="1">
        <f t="array" aca="1" ref="A225" ca="1">INDIRECT("A5!A" &amp; (ROW(A225) +2))</f>
        <v>0</v>
      </c>
      <c r="B225" s="119" cm="1">
        <f t="array" aca="1" ref="B225" ca="1">INDIRECT("A5!B" &amp; (ROW(B225) + 2))</f>
        <v>0</v>
      </c>
      <c r="C225" s="119" cm="1">
        <f t="array" aca="1" ref="C225" ca="1">INDIRECT("A5!C" &amp; (ROW(C225) + 2))</f>
        <v>0</v>
      </c>
      <c r="D225" s="119" cm="1">
        <f t="array" aca="1" ref="D225" ca="1">INDIRECT("A5!N"&amp;(ROW(D225)+2))</f>
        <v>0</v>
      </c>
      <c r="E225" s="123">
        <f t="shared" ca="1" si="6"/>
        <v>0</v>
      </c>
      <c r="F225" s="123" cm="1">
        <f t="array" aca="1" ref="F225" ca="1">INDIRECT("A5!L" &amp;  (ROW(F225) + 2))</f>
        <v>0</v>
      </c>
      <c r="G225" s="123" cm="1">
        <f t="array" aca="1" ref="G225" ca="1">INDIRECT("A5!M" &amp;  (ROW(G225) + 2))</f>
        <v>0</v>
      </c>
      <c r="H225" s="119"/>
      <c r="I225" s="123">
        <f t="shared" ca="1" si="7"/>
        <v>0</v>
      </c>
      <c r="J225" s="122"/>
    </row>
    <row r="226" spans="1:10">
      <c r="A226" s="119" cm="1">
        <f t="array" aca="1" ref="A226" ca="1">INDIRECT("A5!A" &amp; (ROW(A226) +2))</f>
        <v>0</v>
      </c>
      <c r="B226" s="119" cm="1">
        <f t="array" aca="1" ref="B226" ca="1">INDIRECT("A5!B" &amp; (ROW(B226) + 2))</f>
        <v>0</v>
      </c>
      <c r="C226" s="119" cm="1">
        <f t="array" aca="1" ref="C226" ca="1">INDIRECT("A5!C" &amp; (ROW(C226) + 2))</f>
        <v>0</v>
      </c>
      <c r="D226" s="119" cm="1">
        <f t="array" aca="1" ref="D226" ca="1">INDIRECT("A5!N"&amp;(ROW(D226)+2))</f>
        <v>0</v>
      </c>
      <c r="E226" s="123">
        <f t="shared" ca="1" si="6"/>
        <v>0</v>
      </c>
      <c r="F226" s="123" cm="1">
        <f t="array" aca="1" ref="F226" ca="1">INDIRECT("A5!L" &amp;  (ROW(F226) + 2))</f>
        <v>0</v>
      </c>
      <c r="G226" s="123" cm="1">
        <f t="array" aca="1" ref="G226" ca="1">INDIRECT("A5!M" &amp;  (ROW(G226) + 2))</f>
        <v>0</v>
      </c>
      <c r="H226" s="119"/>
      <c r="I226" s="123">
        <f t="shared" ca="1" si="7"/>
        <v>0</v>
      </c>
      <c r="J226" s="122"/>
    </row>
    <row r="227" spans="1:10">
      <c r="A227" s="119" cm="1">
        <f t="array" aca="1" ref="A227" ca="1">INDIRECT("A5!A" &amp; (ROW(A227) +2))</f>
        <v>0</v>
      </c>
      <c r="B227" s="119" cm="1">
        <f t="array" aca="1" ref="B227" ca="1">INDIRECT("A5!B" &amp; (ROW(B227) + 2))</f>
        <v>0</v>
      </c>
      <c r="C227" s="119" cm="1">
        <f t="array" aca="1" ref="C227" ca="1">INDIRECT("A5!C" &amp; (ROW(C227) + 2))</f>
        <v>0</v>
      </c>
      <c r="D227" s="119" cm="1">
        <f t="array" aca="1" ref="D227" ca="1">INDIRECT("A5!N"&amp;(ROW(D227)+2))</f>
        <v>0</v>
      </c>
      <c r="E227" s="123">
        <f t="shared" ca="1" si="6"/>
        <v>0</v>
      </c>
      <c r="F227" s="123" cm="1">
        <f t="array" aca="1" ref="F227" ca="1">INDIRECT("A5!L" &amp;  (ROW(F227) + 2))</f>
        <v>0</v>
      </c>
      <c r="G227" s="123" cm="1">
        <f t="array" aca="1" ref="G227" ca="1">INDIRECT("A5!M" &amp;  (ROW(G227) + 2))</f>
        <v>0</v>
      </c>
      <c r="H227" s="119"/>
      <c r="I227" s="123">
        <f t="shared" ca="1" si="7"/>
        <v>0</v>
      </c>
      <c r="J227" s="122"/>
    </row>
    <row r="228" spans="1:10">
      <c r="A228" s="119" cm="1">
        <f t="array" aca="1" ref="A228" ca="1">INDIRECT("A5!A" &amp; (ROW(A228) +2))</f>
        <v>0</v>
      </c>
      <c r="B228" s="119" cm="1">
        <f t="array" aca="1" ref="B228" ca="1">INDIRECT("A5!B" &amp; (ROW(B228) + 2))</f>
        <v>0</v>
      </c>
      <c r="C228" s="119" cm="1">
        <f t="array" aca="1" ref="C228" ca="1">INDIRECT("A5!C" &amp; (ROW(C228) + 2))</f>
        <v>0</v>
      </c>
      <c r="D228" s="119" cm="1">
        <f t="array" aca="1" ref="D228" ca="1">INDIRECT("A5!N"&amp;(ROW(D228)+2))</f>
        <v>0</v>
      </c>
      <c r="E228" s="123">
        <f t="shared" ca="1" si="6"/>
        <v>0</v>
      </c>
      <c r="F228" s="123" cm="1">
        <f t="array" aca="1" ref="F228" ca="1">INDIRECT("A5!L" &amp;  (ROW(F228) + 2))</f>
        <v>0</v>
      </c>
      <c r="G228" s="123" cm="1">
        <f t="array" aca="1" ref="G228" ca="1">INDIRECT("A5!M" &amp;  (ROW(G228) + 2))</f>
        <v>0</v>
      </c>
      <c r="H228" s="119"/>
      <c r="I228" s="123">
        <f t="shared" ca="1" si="7"/>
        <v>0</v>
      </c>
      <c r="J228" s="122"/>
    </row>
    <row r="229" spans="1:10">
      <c r="A229" s="119" cm="1">
        <f t="array" aca="1" ref="A229" ca="1">INDIRECT("A5!A" &amp; (ROW(A229) +2))</f>
        <v>0</v>
      </c>
      <c r="B229" s="119" cm="1">
        <f t="array" aca="1" ref="B229" ca="1">INDIRECT("A5!B" &amp; (ROW(B229) + 2))</f>
        <v>0</v>
      </c>
      <c r="C229" s="119" cm="1">
        <f t="array" aca="1" ref="C229" ca="1">INDIRECT("A5!C" &amp; (ROW(C229) + 2))</f>
        <v>0</v>
      </c>
      <c r="D229" s="119" cm="1">
        <f t="array" aca="1" ref="D229" ca="1">INDIRECT("A5!N"&amp;(ROW(D229)+2))</f>
        <v>0</v>
      </c>
      <c r="E229" s="123">
        <f t="shared" ca="1" si="6"/>
        <v>0</v>
      </c>
      <c r="F229" s="123" cm="1">
        <f t="array" aca="1" ref="F229" ca="1">INDIRECT("A5!L" &amp;  (ROW(F229) + 2))</f>
        <v>0</v>
      </c>
      <c r="G229" s="123" cm="1">
        <f t="array" aca="1" ref="G229" ca="1">INDIRECT("A5!M" &amp;  (ROW(G229) + 2))</f>
        <v>0</v>
      </c>
      <c r="H229" s="119"/>
      <c r="I229" s="123">
        <f t="shared" ca="1" si="7"/>
        <v>0</v>
      </c>
      <c r="J229" s="122"/>
    </row>
    <row r="230" spans="1:10">
      <c r="A230" s="119" cm="1">
        <f t="array" aca="1" ref="A230" ca="1">INDIRECT("A5!A" &amp; (ROW(A230) +2))</f>
        <v>0</v>
      </c>
      <c r="B230" s="119" cm="1">
        <f t="array" aca="1" ref="B230" ca="1">INDIRECT("A5!B" &amp; (ROW(B230) + 2))</f>
        <v>0</v>
      </c>
      <c r="C230" s="119" cm="1">
        <f t="array" aca="1" ref="C230" ca="1">INDIRECT("A5!C" &amp; (ROW(C230) + 2))</f>
        <v>0</v>
      </c>
      <c r="D230" s="119" cm="1">
        <f t="array" aca="1" ref="D230" ca="1">INDIRECT("A5!N"&amp;(ROW(D230)+2))</f>
        <v>0</v>
      </c>
      <c r="E230" s="123">
        <f t="shared" ca="1" si="6"/>
        <v>0</v>
      </c>
      <c r="F230" s="123" cm="1">
        <f t="array" aca="1" ref="F230" ca="1">INDIRECT("A5!L" &amp;  (ROW(F230) + 2))</f>
        <v>0</v>
      </c>
      <c r="G230" s="123" cm="1">
        <f t="array" aca="1" ref="G230" ca="1">INDIRECT("A5!M" &amp;  (ROW(G230) + 2))</f>
        <v>0</v>
      </c>
      <c r="H230" s="119"/>
      <c r="I230" s="123">
        <f t="shared" ca="1" si="7"/>
        <v>0</v>
      </c>
      <c r="J230" s="122"/>
    </row>
    <row r="231" spans="1:10">
      <c r="A231" s="119" cm="1">
        <f t="array" aca="1" ref="A231" ca="1">INDIRECT("A5!A" &amp; (ROW(A231) +2))</f>
        <v>0</v>
      </c>
      <c r="B231" s="119" cm="1">
        <f t="array" aca="1" ref="B231" ca="1">INDIRECT("A5!B" &amp; (ROW(B231) + 2))</f>
        <v>0</v>
      </c>
      <c r="C231" s="119" cm="1">
        <f t="array" aca="1" ref="C231" ca="1">INDIRECT("A5!C" &amp; (ROW(C231) + 2))</f>
        <v>0</v>
      </c>
      <c r="D231" s="119" cm="1">
        <f t="array" aca="1" ref="D231" ca="1">INDIRECT("A5!N"&amp;(ROW(D231)+2))</f>
        <v>0</v>
      </c>
      <c r="E231" s="123">
        <f t="shared" ca="1" si="6"/>
        <v>0</v>
      </c>
      <c r="F231" s="123" cm="1">
        <f t="array" aca="1" ref="F231" ca="1">INDIRECT("A5!L" &amp;  (ROW(F231) + 2))</f>
        <v>0</v>
      </c>
      <c r="G231" s="123" cm="1">
        <f t="array" aca="1" ref="G231" ca="1">INDIRECT("A5!M" &amp;  (ROW(G231) + 2))</f>
        <v>0</v>
      </c>
      <c r="H231" s="119"/>
      <c r="I231" s="123">
        <f t="shared" ca="1" si="7"/>
        <v>0</v>
      </c>
      <c r="J231" s="122"/>
    </row>
    <row r="232" spans="1:10">
      <c r="A232" s="119" cm="1">
        <f t="array" aca="1" ref="A232" ca="1">INDIRECT("A5!A" &amp; (ROW(A232) +2))</f>
        <v>0</v>
      </c>
      <c r="B232" s="119" cm="1">
        <f t="array" aca="1" ref="B232" ca="1">INDIRECT("A5!B" &amp; (ROW(B232) + 2))</f>
        <v>0</v>
      </c>
      <c r="C232" s="119" cm="1">
        <f t="array" aca="1" ref="C232" ca="1">INDIRECT("A5!C" &amp; (ROW(C232) + 2))</f>
        <v>0</v>
      </c>
      <c r="D232" s="119" cm="1">
        <f t="array" aca="1" ref="D232" ca="1">INDIRECT("A5!N"&amp;(ROW(D232)+2))</f>
        <v>0</v>
      </c>
      <c r="E232" s="123">
        <f t="shared" ca="1" si="6"/>
        <v>0</v>
      </c>
      <c r="F232" s="123" cm="1">
        <f t="array" aca="1" ref="F232" ca="1">INDIRECT("A5!L" &amp;  (ROW(F232) + 2))</f>
        <v>0</v>
      </c>
      <c r="G232" s="123" cm="1">
        <f t="array" aca="1" ref="G232" ca="1">INDIRECT("A5!M" &amp;  (ROW(G232) + 2))</f>
        <v>0</v>
      </c>
      <c r="H232" s="119"/>
      <c r="I232" s="123">
        <f t="shared" ca="1" si="7"/>
        <v>0</v>
      </c>
      <c r="J232" s="122"/>
    </row>
    <row r="233" spans="1:10">
      <c r="A233" s="119" cm="1">
        <f t="array" aca="1" ref="A233" ca="1">INDIRECT("A5!A" &amp; (ROW(A233) +2))</f>
        <v>0</v>
      </c>
      <c r="B233" s="119" cm="1">
        <f t="array" aca="1" ref="B233" ca="1">INDIRECT("A5!B" &amp; (ROW(B233) + 2))</f>
        <v>0</v>
      </c>
      <c r="C233" s="119" cm="1">
        <f t="array" aca="1" ref="C233" ca="1">INDIRECT("A5!C" &amp; (ROW(C233) + 2))</f>
        <v>0</v>
      </c>
      <c r="D233" s="119" cm="1">
        <f t="array" aca="1" ref="D233" ca="1">INDIRECT("A5!N"&amp;(ROW(D233)+2))</f>
        <v>0</v>
      </c>
      <c r="E233" s="123">
        <f t="shared" ca="1" si="6"/>
        <v>0</v>
      </c>
      <c r="F233" s="123" cm="1">
        <f t="array" aca="1" ref="F233" ca="1">INDIRECT("A5!L" &amp;  (ROW(F233) + 2))</f>
        <v>0</v>
      </c>
      <c r="G233" s="123" cm="1">
        <f t="array" aca="1" ref="G233" ca="1">INDIRECT("A5!M" &amp;  (ROW(G233) + 2))</f>
        <v>0</v>
      </c>
      <c r="H233" s="119"/>
      <c r="I233" s="123">
        <f t="shared" ca="1" si="7"/>
        <v>0</v>
      </c>
      <c r="J233" s="122"/>
    </row>
    <row r="234" spans="1:10">
      <c r="A234" s="119" cm="1">
        <f t="array" aca="1" ref="A234" ca="1">INDIRECT("A5!A" &amp; (ROW(A234) +2))</f>
        <v>0</v>
      </c>
      <c r="B234" s="119" cm="1">
        <f t="array" aca="1" ref="B234" ca="1">INDIRECT("A5!B" &amp; (ROW(B234) + 2))</f>
        <v>0</v>
      </c>
      <c r="C234" s="119" cm="1">
        <f t="array" aca="1" ref="C234" ca="1">INDIRECT("A5!C" &amp; (ROW(C234) + 2))</f>
        <v>0</v>
      </c>
      <c r="D234" s="119" cm="1">
        <f t="array" aca="1" ref="D234" ca="1">INDIRECT("A5!N"&amp;(ROW(D234)+2))</f>
        <v>0</v>
      </c>
      <c r="E234" s="123">
        <f t="shared" ca="1" si="6"/>
        <v>0</v>
      </c>
      <c r="F234" s="123" cm="1">
        <f t="array" aca="1" ref="F234" ca="1">INDIRECT("A5!L" &amp;  (ROW(F234) + 2))</f>
        <v>0</v>
      </c>
      <c r="G234" s="123" cm="1">
        <f t="array" aca="1" ref="G234" ca="1">INDIRECT("A5!M" &amp;  (ROW(G234) + 2))</f>
        <v>0</v>
      </c>
      <c r="H234" s="119"/>
      <c r="I234" s="123">
        <f t="shared" ca="1" si="7"/>
        <v>0</v>
      </c>
      <c r="J234" s="122"/>
    </row>
    <row r="235" spans="1:10">
      <c r="A235" s="119" cm="1">
        <f t="array" aca="1" ref="A235" ca="1">INDIRECT("A5!A" &amp; (ROW(A235) +2))</f>
        <v>0</v>
      </c>
      <c r="B235" s="119" cm="1">
        <f t="array" aca="1" ref="B235" ca="1">INDIRECT("A5!B" &amp; (ROW(B235) + 2))</f>
        <v>0</v>
      </c>
      <c r="C235" s="119" cm="1">
        <f t="array" aca="1" ref="C235" ca="1">INDIRECT("A5!C" &amp; (ROW(C235) + 2))</f>
        <v>0</v>
      </c>
      <c r="D235" s="119" cm="1">
        <f t="array" aca="1" ref="D235" ca="1">INDIRECT("A5!N"&amp;(ROW(D235)+2))</f>
        <v>0</v>
      </c>
      <c r="E235" s="123">
        <f t="shared" ca="1" si="6"/>
        <v>0</v>
      </c>
      <c r="F235" s="123" cm="1">
        <f t="array" aca="1" ref="F235" ca="1">INDIRECT("A5!L" &amp;  (ROW(F235) + 2))</f>
        <v>0</v>
      </c>
      <c r="G235" s="123" cm="1">
        <f t="array" aca="1" ref="G235" ca="1">INDIRECT("A5!M" &amp;  (ROW(G235) + 2))</f>
        <v>0</v>
      </c>
      <c r="H235" s="119"/>
      <c r="I235" s="123">
        <f t="shared" ca="1" si="7"/>
        <v>0</v>
      </c>
      <c r="J235" s="122"/>
    </row>
    <row r="236" spans="1:10">
      <c r="A236" s="119" cm="1">
        <f t="array" aca="1" ref="A236" ca="1">INDIRECT("A5!A" &amp; (ROW(A236) +2))</f>
        <v>0</v>
      </c>
      <c r="B236" s="119" cm="1">
        <f t="array" aca="1" ref="B236" ca="1">INDIRECT("A5!B" &amp; (ROW(B236) + 2))</f>
        <v>0</v>
      </c>
      <c r="C236" s="119" cm="1">
        <f t="array" aca="1" ref="C236" ca="1">INDIRECT("A5!C" &amp; (ROW(C236) + 2))</f>
        <v>0</v>
      </c>
      <c r="D236" s="119" cm="1">
        <f t="array" aca="1" ref="D236" ca="1">INDIRECT("A5!N"&amp;(ROW(D236)+2))</f>
        <v>0</v>
      </c>
      <c r="E236" s="123">
        <f t="shared" ca="1" si="6"/>
        <v>0</v>
      </c>
      <c r="F236" s="123" cm="1">
        <f t="array" aca="1" ref="F236" ca="1">INDIRECT("A5!L" &amp;  (ROW(F236) + 2))</f>
        <v>0</v>
      </c>
      <c r="G236" s="123" cm="1">
        <f t="array" aca="1" ref="G236" ca="1">INDIRECT("A5!M" &amp;  (ROW(G236) + 2))</f>
        <v>0</v>
      </c>
      <c r="H236" s="119"/>
      <c r="I236" s="123">
        <f t="shared" ca="1" si="7"/>
        <v>0</v>
      </c>
      <c r="J236" s="122"/>
    </row>
    <row r="237" spans="1:10">
      <c r="A237" s="119" cm="1">
        <f t="array" aca="1" ref="A237" ca="1">INDIRECT("A5!A" &amp; (ROW(A237) +2))</f>
        <v>0</v>
      </c>
      <c r="B237" s="119" cm="1">
        <f t="array" aca="1" ref="B237" ca="1">INDIRECT("A5!B" &amp; (ROW(B237) + 2))</f>
        <v>0</v>
      </c>
      <c r="C237" s="119" cm="1">
        <f t="array" aca="1" ref="C237" ca="1">INDIRECT("A5!C" &amp; (ROW(C237) + 2))</f>
        <v>0</v>
      </c>
      <c r="D237" s="119" cm="1">
        <f t="array" aca="1" ref="D237" ca="1">INDIRECT("A5!N"&amp;(ROW(D237)+2))</f>
        <v>0</v>
      </c>
      <c r="E237" s="123">
        <f t="shared" ca="1" si="6"/>
        <v>0</v>
      </c>
      <c r="F237" s="123" cm="1">
        <f t="array" aca="1" ref="F237" ca="1">INDIRECT("A5!L" &amp;  (ROW(F237) + 2))</f>
        <v>0</v>
      </c>
      <c r="G237" s="123" cm="1">
        <f t="array" aca="1" ref="G237" ca="1">INDIRECT("A5!M" &amp;  (ROW(G237) + 2))</f>
        <v>0</v>
      </c>
      <c r="H237" s="119"/>
      <c r="I237" s="123">
        <f t="shared" ca="1" si="7"/>
        <v>0</v>
      </c>
      <c r="J237" s="122"/>
    </row>
    <row r="238" spans="1:10">
      <c r="A238" s="119" cm="1">
        <f t="array" aca="1" ref="A238" ca="1">INDIRECT("A5!A" &amp; (ROW(A238) +2))</f>
        <v>0</v>
      </c>
      <c r="B238" s="119" cm="1">
        <f t="array" aca="1" ref="B238" ca="1">INDIRECT("A5!B" &amp; (ROW(B238) + 2))</f>
        <v>0</v>
      </c>
      <c r="C238" s="119" cm="1">
        <f t="array" aca="1" ref="C238" ca="1">INDIRECT("A5!C" &amp; (ROW(C238) + 2))</f>
        <v>0</v>
      </c>
      <c r="D238" s="119" cm="1">
        <f t="array" aca="1" ref="D238" ca="1">INDIRECT("A5!N"&amp;(ROW(D238)+2))</f>
        <v>0</v>
      </c>
      <c r="E238" s="123">
        <f t="shared" ca="1" si="6"/>
        <v>0</v>
      </c>
      <c r="F238" s="123" cm="1">
        <f t="array" aca="1" ref="F238" ca="1">INDIRECT("A5!L" &amp;  (ROW(F238) + 2))</f>
        <v>0</v>
      </c>
      <c r="G238" s="123" cm="1">
        <f t="array" aca="1" ref="G238" ca="1">INDIRECT("A5!M" &amp;  (ROW(G238) + 2))</f>
        <v>0</v>
      </c>
      <c r="H238" s="119"/>
      <c r="I238" s="123">
        <f t="shared" ca="1" si="7"/>
        <v>0</v>
      </c>
      <c r="J238" s="122"/>
    </row>
    <row r="239" spans="1:10">
      <c r="A239" s="119" cm="1">
        <f t="array" aca="1" ref="A239" ca="1">INDIRECT("A5!A" &amp; (ROW(A239) +2))</f>
        <v>0</v>
      </c>
      <c r="B239" s="119" cm="1">
        <f t="array" aca="1" ref="B239" ca="1">INDIRECT("A5!B" &amp; (ROW(B239) + 2))</f>
        <v>0</v>
      </c>
      <c r="C239" s="119" cm="1">
        <f t="array" aca="1" ref="C239" ca="1">INDIRECT("A5!C" &amp; (ROW(C239) + 2))</f>
        <v>0</v>
      </c>
      <c r="D239" s="119" cm="1">
        <f t="array" aca="1" ref="D239" ca="1">INDIRECT("A5!N"&amp;(ROW(D239)+2))</f>
        <v>0</v>
      </c>
      <c r="E239" s="123">
        <f t="shared" ca="1" si="6"/>
        <v>0</v>
      </c>
      <c r="F239" s="123" cm="1">
        <f t="array" aca="1" ref="F239" ca="1">INDIRECT("A5!L" &amp;  (ROW(F239) + 2))</f>
        <v>0</v>
      </c>
      <c r="G239" s="123" cm="1">
        <f t="array" aca="1" ref="G239" ca="1">INDIRECT("A5!M" &amp;  (ROW(G239) + 2))</f>
        <v>0</v>
      </c>
      <c r="H239" s="119"/>
      <c r="I239" s="123">
        <f t="shared" ca="1" si="7"/>
        <v>0</v>
      </c>
      <c r="J239" s="122"/>
    </row>
    <row r="240" spans="1:10">
      <c r="A240" s="119" cm="1">
        <f t="array" aca="1" ref="A240" ca="1">INDIRECT("A5!A" &amp; (ROW(A240) +2))</f>
        <v>0</v>
      </c>
      <c r="B240" s="119" cm="1">
        <f t="array" aca="1" ref="B240" ca="1">INDIRECT("A5!B" &amp; (ROW(B240) + 2))</f>
        <v>0</v>
      </c>
      <c r="C240" s="119" cm="1">
        <f t="array" aca="1" ref="C240" ca="1">INDIRECT("A5!C" &amp; (ROW(C240) + 2))</f>
        <v>0</v>
      </c>
      <c r="D240" s="119" cm="1">
        <f t="array" aca="1" ref="D240" ca="1">INDIRECT("A5!N"&amp;(ROW(D240)+2))</f>
        <v>0</v>
      </c>
      <c r="E240" s="123">
        <f t="shared" ca="1" si="6"/>
        <v>0</v>
      </c>
      <c r="F240" s="123" cm="1">
        <f t="array" aca="1" ref="F240" ca="1">INDIRECT("A5!L" &amp;  (ROW(F240) + 2))</f>
        <v>0</v>
      </c>
      <c r="G240" s="123" cm="1">
        <f t="array" aca="1" ref="G240" ca="1">INDIRECT("A5!M" &amp;  (ROW(G240) + 2))</f>
        <v>0</v>
      </c>
      <c r="H240" s="119"/>
      <c r="I240" s="123">
        <f t="shared" ca="1" si="7"/>
        <v>0</v>
      </c>
      <c r="J240" s="122"/>
    </row>
    <row r="241" spans="1:10">
      <c r="A241" s="119" cm="1">
        <f t="array" aca="1" ref="A241" ca="1">INDIRECT("A5!A" &amp; (ROW(A241) +2))</f>
        <v>0</v>
      </c>
      <c r="B241" s="119" cm="1">
        <f t="array" aca="1" ref="B241" ca="1">INDIRECT("A5!B" &amp; (ROW(B241) + 2))</f>
        <v>0</v>
      </c>
      <c r="C241" s="119" cm="1">
        <f t="array" aca="1" ref="C241" ca="1">INDIRECT("A5!C" &amp; (ROW(C241) + 2))</f>
        <v>0</v>
      </c>
      <c r="D241" s="119" cm="1">
        <f t="array" aca="1" ref="D241" ca="1">INDIRECT("A5!N"&amp;(ROW(D241)+2))</f>
        <v>0</v>
      </c>
      <c r="E241" s="123">
        <f t="shared" ca="1" si="6"/>
        <v>0</v>
      </c>
      <c r="F241" s="123" cm="1">
        <f t="array" aca="1" ref="F241" ca="1">INDIRECT("A5!L" &amp;  (ROW(F241) + 2))</f>
        <v>0</v>
      </c>
      <c r="G241" s="123" cm="1">
        <f t="array" aca="1" ref="G241" ca="1">INDIRECT("A5!M" &amp;  (ROW(G241) + 2))</f>
        <v>0</v>
      </c>
      <c r="H241" s="119"/>
      <c r="I241" s="123">
        <f t="shared" ca="1" si="7"/>
        <v>0</v>
      </c>
      <c r="J241" s="122"/>
    </row>
    <row r="242" spans="1:10">
      <c r="A242" s="119" cm="1">
        <f t="array" aca="1" ref="A242" ca="1">INDIRECT("A5!A" &amp; (ROW(A242) +2))</f>
        <v>0</v>
      </c>
      <c r="B242" s="119" cm="1">
        <f t="array" aca="1" ref="B242" ca="1">INDIRECT("A5!B" &amp; (ROW(B242) + 2))</f>
        <v>0</v>
      </c>
      <c r="C242" s="119" cm="1">
        <f t="array" aca="1" ref="C242" ca="1">INDIRECT("A5!C" &amp; (ROW(C242) + 2))</f>
        <v>0</v>
      </c>
      <c r="D242" s="119" cm="1">
        <f t="array" aca="1" ref="D242" ca="1">INDIRECT("A5!N"&amp;(ROW(D242)+2))</f>
        <v>0</v>
      </c>
      <c r="E242" s="123">
        <f t="shared" ca="1" si="6"/>
        <v>0</v>
      </c>
      <c r="F242" s="123" cm="1">
        <f t="array" aca="1" ref="F242" ca="1">INDIRECT("A5!L" &amp;  (ROW(F242) + 2))</f>
        <v>0</v>
      </c>
      <c r="G242" s="123" cm="1">
        <f t="array" aca="1" ref="G242" ca="1">INDIRECT("A5!M" &amp;  (ROW(G242) + 2))</f>
        <v>0</v>
      </c>
      <c r="H242" s="119"/>
      <c r="I242" s="123">
        <f t="shared" ca="1" si="7"/>
        <v>0</v>
      </c>
      <c r="J242" s="122"/>
    </row>
    <row r="243" spans="1:10">
      <c r="A243" s="119" cm="1">
        <f t="array" aca="1" ref="A243" ca="1">INDIRECT("A5!A" &amp; (ROW(A243) +2))</f>
        <v>0</v>
      </c>
      <c r="B243" s="119" cm="1">
        <f t="array" aca="1" ref="B243" ca="1">INDIRECT("A5!B" &amp; (ROW(B243) + 2))</f>
        <v>0</v>
      </c>
      <c r="C243" s="119" cm="1">
        <f t="array" aca="1" ref="C243" ca="1">INDIRECT("A5!C" &amp; (ROW(C243) + 2))</f>
        <v>0</v>
      </c>
      <c r="D243" s="119" cm="1">
        <f t="array" aca="1" ref="D243" ca="1">INDIRECT("A5!N"&amp;(ROW(D243)+2))</f>
        <v>0</v>
      </c>
      <c r="E243" s="123">
        <f t="shared" ca="1" si="6"/>
        <v>0</v>
      </c>
      <c r="F243" s="123" cm="1">
        <f t="array" aca="1" ref="F243" ca="1">INDIRECT("A5!L" &amp;  (ROW(F243) + 2))</f>
        <v>0</v>
      </c>
      <c r="G243" s="123" cm="1">
        <f t="array" aca="1" ref="G243" ca="1">INDIRECT("A5!M" &amp;  (ROW(G243) + 2))</f>
        <v>0</v>
      </c>
      <c r="H243" s="119"/>
      <c r="I243" s="123">
        <f t="shared" ca="1" si="7"/>
        <v>0</v>
      </c>
      <c r="J243" s="122"/>
    </row>
    <row r="244" spans="1:10">
      <c r="A244" s="119" cm="1">
        <f t="array" aca="1" ref="A244" ca="1">INDIRECT("A5!A" &amp; (ROW(A244) +2))</f>
        <v>0</v>
      </c>
      <c r="B244" s="119" cm="1">
        <f t="array" aca="1" ref="B244" ca="1">INDIRECT("A5!B" &amp; (ROW(B244) + 2))</f>
        <v>0</v>
      </c>
      <c r="C244" s="119" cm="1">
        <f t="array" aca="1" ref="C244" ca="1">INDIRECT("A5!C" &amp; (ROW(C244) + 2))</f>
        <v>0</v>
      </c>
      <c r="D244" s="119" cm="1">
        <f t="array" aca="1" ref="D244" ca="1">INDIRECT("A5!N"&amp;(ROW(D244)+2))</f>
        <v>0</v>
      </c>
      <c r="E244" s="123">
        <f t="shared" ca="1" si="6"/>
        <v>0</v>
      </c>
      <c r="F244" s="123" cm="1">
        <f t="array" aca="1" ref="F244" ca="1">INDIRECT("A5!L" &amp;  (ROW(F244) + 2))</f>
        <v>0</v>
      </c>
      <c r="G244" s="123" cm="1">
        <f t="array" aca="1" ref="G244" ca="1">INDIRECT("A5!M" &amp;  (ROW(G244) + 2))</f>
        <v>0</v>
      </c>
      <c r="H244" s="119"/>
      <c r="I244" s="123">
        <f t="shared" ca="1" si="7"/>
        <v>0</v>
      </c>
      <c r="J244" s="122"/>
    </row>
    <row r="245" spans="1:10">
      <c r="A245" s="119" cm="1">
        <f t="array" aca="1" ref="A245" ca="1">INDIRECT("A5!A" &amp; (ROW(A245) +2))</f>
        <v>0</v>
      </c>
      <c r="B245" s="119" cm="1">
        <f t="array" aca="1" ref="B245" ca="1">INDIRECT("A5!B" &amp; (ROW(B245) + 2))</f>
        <v>0</v>
      </c>
      <c r="C245" s="119" cm="1">
        <f t="array" aca="1" ref="C245" ca="1">INDIRECT("A5!C" &amp; (ROW(C245) + 2))</f>
        <v>0</v>
      </c>
      <c r="D245" s="119" cm="1">
        <f t="array" aca="1" ref="D245" ca="1">INDIRECT("A5!N"&amp;(ROW(D245)+2))</f>
        <v>0</v>
      </c>
      <c r="E245" s="123">
        <f t="shared" ca="1" si="6"/>
        <v>0</v>
      </c>
      <c r="F245" s="123" cm="1">
        <f t="array" aca="1" ref="F245" ca="1">INDIRECT("A5!L" &amp;  (ROW(F245) + 2))</f>
        <v>0</v>
      </c>
      <c r="G245" s="123" cm="1">
        <f t="array" aca="1" ref="G245" ca="1">INDIRECT("A5!M" &amp;  (ROW(G245) + 2))</f>
        <v>0</v>
      </c>
      <c r="H245" s="119"/>
      <c r="I245" s="123">
        <f t="shared" ca="1" si="7"/>
        <v>0</v>
      </c>
      <c r="J245" s="122"/>
    </row>
    <row r="246" spans="1:10">
      <c r="A246" s="119" cm="1">
        <f t="array" aca="1" ref="A246" ca="1">INDIRECT("A5!A" &amp; (ROW(A246) +2))</f>
        <v>0</v>
      </c>
      <c r="B246" s="119" cm="1">
        <f t="array" aca="1" ref="B246" ca="1">INDIRECT("A5!B" &amp; (ROW(B246) + 2))</f>
        <v>0</v>
      </c>
      <c r="C246" s="119" cm="1">
        <f t="array" aca="1" ref="C246" ca="1">INDIRECT("A5!C" &amp; (ROW(C246) + 2))</f>
        <v>0</v>
      </c>
      <c r="D246" s="119" cm="1">
        <f t="array" aca="1" ref="D246" ca="1">INDIRECT("A5!N"&amp;(ROW(D246)+2))</f>
        <v>0</v>
      </c>
      <c r="E246" s="123">
        <f t="shared" ca="1" si="6"/>
        <v>0</v>
      </c>
      <c r="F246" s="123" cm="1">
        <f t="array" aca="1" ref="F246" ca="1">INDIRECT("A5!L" &amp;  (ROW(F246) + 2))</f>
        <v>0</v>
      </c>
      <c r="G246" s="123" cm="1">
        <f t="array" aca="1" ref="G246" ca="1">INDIRECT("A5!M" &amp;  (ROW(G246) + 2))</f>
        <v>0</v>
      </c>
      <c r="H246" s="119"/>
      <c r="I246" s="123">
        <f t="shared" ca="1" si="7"/>
        <v>0</v>
      </c>
      <c r="J246" s="122"/>
    </row>
    <row r="247" spans="1:10">
      <c r="A247" s="119" cm="1">
        <f t="array" aca="1" ref="A247" ca="1">INDIRECT("A5!A" &amp; (ROW(A247) +2))</f>
        <v>0</v>
      </c>
      <c r="B247" s="119" cm="1">
        <f t="array" aca="1" ref="B247" ca="1">INDIRECT("A5!B" &amp; (ROW(B247) + 2))</f>
        <v>0</v>
      </c>
      <c r="C247" s="119" cm="1">
        <f t="array" aca="1" ref="C247" ca="1">INDIRECT("A5!C" &amp; (ROW(C247) + 2))</f>
        <v>0</v>
      </c>
      <c r="D247" s="119" cm="1">
        <f t="array" aca="1" ref="D247" ca="1">INDIRECT("A5!N"&amp;(ROW(D247)+2))</f>
        <v>0</v>
      </c>
      <c r="E247" s="123">
        <f t="shared" ca="1" si="6"/>
        <v>0</v>
      </c>
      <c r="F247" s="123" cm="1">
        <f t="array" aca="1" ref="F247" ca="1">INDIRECT("A5!L" &amp;  (ROW(F247) + 2))</f>
        <v>0</v>
      </c>
      <c r="G247" s="123" cm="1">
        <f t="array" aca="1" ref="G247" ca="1">INDIRECT("A5!M" &amp;  (ROW(G247) + 2))</f>
        <v>0</v>
      </c>
      <c r="H247" s="119"/>
      <c r="I247" s="123">
        <f t="shared" ca="1" si="7"/>
        <v>0</v>
      </c>
      <c r="J247" s="122"/>
    </row>
    <row r="248" spans="1:10">
      <c r="A248" s="119" cm="1">
        <f t="array" aca="1" ref="A248" ca="1">INDIRECT("A5!A" &amp; (ROW(A248) +2))</f>
        <v>0</v>
      </c>
      <c r="B248" s="119" cm="1">
        <f t="array" aca="1" ref="B248" ca="1">INDIRECT("A5!B" &amp; (ROW(B248) + 2))</f>
        <v>0</v>
      </c>
      <c r="C248" s="119" cm="1">
        <f t="array" aca="1" ref="C248" ca="1">INDIRECT("A5!C" &amp; (ROW(C248) + 2))</f>
        <v>0</v>
      </c>
      <c r="D248" s="119" cm="1">
        <f t="array" aca="1" ref="D248" ca="1">INDIRECT("A5!N"&amp;(ROW(D248)+2))</f>
        <v>0</v>
      </c>
      <c r="E248" s="123">
        <f t="shared" ca="1" si="6"/>
        <v>0</v>
      </c>
      <c r="F248" s="123" cm="1">
        <f t="array" aca="1" ref="F248" ca="1">INDIRECT("A5!L" &amp;  (ROW(F248) + 2))</f>
        <v>0</v>
      </c>
      <c r="G248" s="123" cm="1">
        <f t="array" aca="1" ref="G248" ca="1">INDIRECT("A5!M" &amp;  (ROW(G248) + 2))</f>
        <v>0</v>
      </c>
      <c r="H248" s="119"/>
      <c r="I248" s="123">
        <f t="shared" ca="1" si="7"/>
        <v>0</v>
      </c>
      <c r="J248" s="122"/>
    </row>
    <row r="249" spans="1:10">
      <c r="A249" s="119" cm="1">
        <f t="array" aca="1" ref="A249" ca="1">INDIRECT("A5!A" &amp; (ROW(A249) +2))</f>
        <v>0</v>
      </c>
      <c r="B249" s="119" cm="1">
        <f t="array" aca="1" ref="B249" ca="1">INDIRECT("A5!B" &amp; (ROW(B249) + 2))</f>
        <v>0</v>
      </c>
      <c r="C249" s="119" cm="1">
        <f t="array" aca="1" ref="C249" ca="1">INDIRECT("A5!C" &amp; (ROW(C249) + 2))</f>
        <v>0</v>
      </c>
      <c r="D249" s="119" cm="1">
        <f t="array" aca="1" ref="D249" ca="1">INDIRECT("A5!N"&amp;(ROW(D249)+2))</f>
        <v>0</v>
      </c>
      <c r="E249" s="123">
        <f t="shared" ca="1" si="6"/>
        <v>0</v>
      </c>
      <c r="F249" s="123" cm="1">
        <f t="array" aca="1" ref="F249" ca="1">INDIRECT("A5!L" &amp;  (ROW(F249) + 2))</f>
        <v>0</v>
      </c>
      <c r="G249" s="123" cm="1">
        <f t="array" aca="1" ref="G249" ca="1">INDIRECT("A5!M" &amp;  (ROW(G249) + 2))</f>
        <v>0</v>
      </c>
      <c r="H249" s="119"/>
      <c r="I249" s="123">
        <f t="shared" ca="1" si="7"/>
        <v>0</v>
      </c>
      <c r="J249" s="122"/>
    </row>
    <row r="250" spans="1:10">
      <c r="A250" s="119" cm="1">
        <f t="array" aca="1" ref="A250" ca="1">INDIRECT("A5!A" &amp; (ROW(A250) +2))</f>
        <v>0</v>
      </c>
      <c r="B250" s="119" cm="1">
        <f t="array" aca="1" ref="B250" ca="1">INDIRECT("A5!B" &amp; (ROW(B250) + 2))</f>
        <v>0</v>
      </c>
      <c r="C250" s="119" cm="1">
        <f t="array" aca="1" ref="C250" ca="1">INDIRECT("A5!C" &amp; (ROW(C250) + 2))</f>
        <v>0</v>
      </c>
      <c r="D250" s="119" cm="1">
        <f t="array" aca="1" ref="D250" ca="1">INDIRECT("A5!N"&amp;(ROW(D250)+2))</f>
        <v>0</v>
      </c>
      <c r="E250" s="123">
        <f t="shared" ca="1" si="6"/>
        <v>0</v>
      </c>
      <c r="F250" s="123" cm="1">
        <f t="array" aca="1" ref="F250" ca="1">INDIRECT("A5!L" &amp;  (ROW(F250) + 2))</f>
        <v>0</v>
      </c>
      <c r="G250" s="123" cm="1">
        <f t="array" aca="1" ref="G250" ca="1">INDIRECT("A5!M" &amp;  (ROW(G250) + 2))</f>
        <v>0</v>
      </c>
      <c r="H250" s="119"/>
      <c r="I250" s="123">
        <f t="shared" ca="1" si="7"/>
        <v>0</v>
      </c>
      <c r="J250" s="122"/>
    </row>
    <row r="251" spans="1:10">
      <c r="A251" s="119" cm="1">
        <f t="array" aca="1" ref="A251" ca="1">INDIRECT("A5!A" &amp; (ROW(A251) +2))</f>
        <v>0</v>
      </c>
      <c r="B251" s="119" cm="1">
        <f t="array" aca="1" ref="B251" ca="1">INDIRECT("A5!B" &amp; (ROW(B251) + 2))</f>
        <v>0</v>
      </c>
      <c r="C251" s="119" cm="1">
        <f t="array" aca="1" ref="C251" ca="1">INDIRECT("A5!C" &amp; (ROW(C251) + 2))</f>
        <v>0</v>
      </c>
      <c r="D251" s="119" cm="1">
        <f t="array" aca="1" ref="D251" ca="1">INDIRECT("A5!N"&amp;(ROW(D251)+2))</f>
        <v>0</v>
      </c>
      <c r="E251" s="123">
        <f t="shared" ca="1" si="6"/>
        <v>0</v>
      </c>
      <c r="F251" s="123" cm="1">
        <f t="array" aca="1" ref="F251" ca="1">INDIRECT("A5!L" &amp;  (ROW(F251) + 2))</f>
        <v>0</v>
      </c>
      <c r="G251" s="123" cm="1">
        <f t="array" aca="1" ref="G251" ca="1">INDIRECT("A5!M" &amp;  (ROW(G251) + 2))</f>
        <v>0</v>
      </c>
      <c r="H251" s="119"/>
      <c r="I251" s="123">
        <f t="shared" ca="1" si="7"/>
        <v>0</v>
      </c>
      <c r="J251" s="122"/>
    </row>
    <row r="252" spans="1:10">
      <c r="A252" s="119" cm="1">
        <f t="array" aca="1" ref="A252" ca="1">INDIRECT("A5!A" &amp; (ROW(A252) +2))</f>
        <v>0</v>
      </c>
      <c r="B252" s="119" cm="1">
        <f t="array" aca="1" ref="B252" ca="1">INDIRECT("A5!B" &amp; (ROW(B252) + 2))</f>
        <v>0</v>
      </c>
      <c r="C252" s="119" cm="1">
        <f t="array" aca="1" ref="C252" ca="1">INDIRECT("A5!C" &amp; (ROW(C252) + 2))</f>
        <v>0</v>
      </c>
      <c r="D252" s="119" cm="1">
        <f t="array" aca="1" ref="D252" ca="1">INDIRECT("A5!N"&amp;(ROW(D252)+2))</f>
        <v>0</v>
      </c>
      <c r="E252" s="123">
        <f t="shared" ca="1" si="6"/>
        <v>0</v>
      </c>
      <c r="F252" s="123" cm="1">
        <f t="array" aca="1" ref="F252" ca="1">INDIRECT("A5!L" &amp;  (ROW(F252) + 2))</f>
        <v>0</v>
      </c>
      <c r="G252" s="123" cm="1">
        <f t="array" aca="1" ref="G252" ca="1">INDIRECT("A5!M" &amp;  (ROW(G252) + 2))</f>
        <v>0</v>
      </c>
      <c r="H252" s="119"/>
      <c r="I252" s="123">
        <f t="shared" ca="1" si="7"/>
        <v>0</v>
      </c>
      <c r="J252" s="122"/>
    </row>
    <row r="253" spans="1:10">
      <c r="A253" s="119" cm="1">
        <f t="array" aca="1" ref="A253" ca="1">INDIRECT("A5!A" &amp; (ROW(A253) +2))</f>
        <v>0</v>
      </c>
      <c r="B253" s="119" cm="1">
        <f t="array" aca="1" ref="B253" ca="1">INDIRECT("A5!B" &amp; (ROW(B253) + 2))</f>
        <v>0</v>
      </c>
      <c r="C253" s="119" cm="1">
        <f t="array" aca="1" ref="C253" ca="1">INDIRECT("A5!C" &amp; (ROW(C253) + 2))</f>
        <v>0</v>
      </c>
      <c r="D253" s="119" cm="1">
        <f t="array" aca="1" ref="D253" ca="1">INDIRECT("A5!N"&amp;(ROW(D253)+2))</f>
        <v>0</v>
      </c>
      <c r="E253" s="123">
        <f t="shared" ca="1" si="6"/>
        <v>0</v>
      </c>
      <c r="F253" s="123" cm="1">
        <f t="array" aca="1" ref="F253" ca="1">INDIRECT("A5!L" &amp;  (ROW(F253) + 2))</f>
        <v>0</v>
      </c>
      <c r="G253" s="123" cm="1">
        <f t="array" aca="1" ref="G253" ca="1">INDIRECT("A5!M" &amp;  (ROW(G253) + 2))</f>
        <v>0</v>
      </c>
      <c r="H253" s="119"/>
      <c r="I253" s="123">
        <f t="shared" ca="1" si="7"/>
        <v>0</v>
      </c>
      <c r="J253" s="122"/>
    </row>
    <row r="254" spans="1:10">
      <c r="A254" s="119" cm="1">
        <f t="array" aca="1" ref="A254" ca="1">INDIRECT("A5!A" &amp; (ROW(A254) +2))</f>
        <v>0</v>
      </c>
      <c r="B254" s="119" cm="1">
        <f t="array" aca="1" ref="B254" ca="1">INDIRECT("A5!B" &amp; (ROW(B254) + 2))</f>
        <v>0</v>
      </c>
      <c r="C254" s="119" cm="1">
        <f t="array" aca="1" ref="C254" ca="1">INDIRECT("A5!C" &amp; (ROW(C254) + 2))</f>
        <v>0</v>
      </c>
      <c r="D254" s="119" cm="1">
        <f t="array" aca="1" ref="D254" ca="1">INDIRECT("A5!N"&amp;(ROW(D254)+2))</f>
        <v>0</v>
      </c>
      <c r="E254" s="123">
        <f t="shared" ca="1" si="6"/>
        <v>0</v>
      </c>
      <c r="F254" s="123" cm="1">
        <f t="array" aca="1" ref="F254" ca="1">INDIRECT("A5!L" &amp;  (ROW(F254) + 2))</f>
        <v>0</v>
      </c>
      <c r="G254" s="123" cm="1">
        <f t="array" aca="1" ref="G254" ca="1">INDIRECT("A5!M" &amp;  (ROW(G254) + 2))</f>
        <v>0</v>
      </c>
      <c r="H254" s="119"/>
      <c r="I254" s="123">
        <f t="shared" ca="1" si="7"/>
        <v>0</v>
      </c>
      <c r="J254" s="122"/>
    </row>
    <row r="255" spans="1:10">
      <c r="A255" s="119" cm="1">
        <f t="array" aca="1" ref="A255" ca="1">INDIRECT("A5!A" &amp; (ROW(A255) +2))</f>
        <v>0</v>
      </c>
      <c r="B255" s="119" cm="1">
        <f t="array" aca="1" ref="B255" ca="1">INDIRECT("A5!B" &amp; (ROW(B255) + 2))</f>
        <v>0</v>
      </c>
      <c r="C255" s="119" cm="1">
        <f t="array" aca="1" ref="C255" ca="1">INDIRECT("A5!C" &amp; (ROW(C255) + 2))</f>
        <v>0</v>
      </c>
      <c r="D255" s="119" cm="1">
        <f t="array" aca="1" ref="D255" ca="1">INDIRECT("A5!N"&amp;(ROW(D255)+2))</f>
        <v>0</v>
      </c>
      <c r="E255" s="123">
        <f t="shared" ca="1" si="6"/>
        <v>0</v>
      </c>
      <c r="F255" s="123" cm="1">
        <f t="array" aca="1" ref="F255" ca="1">INDIRECT("A5!L" &amp;  (ROW(F255) + 2))</f>
        <v>0</v>
      </c>
      <c r="G255" s="123" cm="1">
        <f t="array" aca="1" ref="G255" ca="1">INDIRECT("A5!M" &amp;  (ROW(G255) + 2))</f>
        <v>0</v>
      </c>
      <c r="H255" s="119"/>
      <c r="I255" s="123">
        <f t="shared" ca="1" si="7"/>
        <v>0</v>
      </c>
      <c r="J255" s="122"/>
    </row>
    <row r="256" spans="1:10">
      <c r="A256" s="119" cm="1">
        <f t="array" aca="1" ref="A256" ca="1">INDIRECT("A5!A" &amp; (ROW(A256) +2))</f>
        <v>0</v>
      </c>
      <c r="B256" s="119" cm="1">
        <f t="array" aca="1" ref="B256" ca="1">INDIRECT("A5!B" &amp; (ROW(B256) + 2))</f>
        <v>0</v>
      </c>
      <c r="C256" s="119" cm="1">
        <f t="array" aca="1" ref="C256" ca="1">INDIRECT("A5!C" &amp; (ROW(C256) + 2))</f>
        <v>0</v>
      </c>
      <c r="D256" s="119" cm="1">
        <f t="array" aca="1" ref="D256" ca="1">INDIRECT("A5!N"&amp;(ROW(D256)+2))</f>
        <v>0</v>
      </c>
      <c r="E256" s="123">
        <f t="shared" ca="1" si="6"/>
        <v>0</v>
      </c>
      <c r="F256" s="123" cm="1">
        <f t="array" aca="1" ref="F256" ca="1">INDIRECT("A5!L" &amp;  (ROW(F256) + 2))</f>
        <v>0</v>
      </c>
      <c r="G256" s="123" cm="1">
        <f t="array" aca="1" ref="G256" ca="1">INDIRECT("A5!M" &amp;  (ROW(G256) + 2))</f>
        <v>0</v>
      </c>
      <c r="H256" s="119"/>
      <c r="I256" s="123">
        <f t="shared" ca="1" si="7"/>
        <v>0</v>
      </c>
      <c r="J256" s="122"/>
    </row>
    <row r="257" spans="1:10">
      <c r="A257" s="119" cm="1">
        <f t="array" aca="1" ref="A257" ca="1">INDIRECT("A5!A" &amp; (ROW(A257) +2))</f>
        <v>0</v>
      </c>
      <c r="B257" s="119" cm="1">
        <f t="array" aca="1" ref="B257" ca="1">INDIRECT("A5!B" &amp; (ROW(B257) + 2))</f>
        <v>0</v>
      </c>
      <c r="C257" s="119" cm="1">
        <f t="array" aca="1" ref="C257" ca="1">INDIRECT("A5!C" &amp; (ROW(C257) + 2))</f>
        <v>0</v>
      </c>
      <c r="D257" s="119" cm="1">
        <f t="array" aca="1" ref="D257" ca="1">INDIRECT("A5!N"&amp;(ROW(D257)+2))</f>
        <v>0</v>
      </c>
      <c r="E257" s="123">
        <f t="shared" ca="1" si="6"/>
        <v>0</v>
      </c>
      <c r="F257" s="123" cm="1">
        <f t="array" aca="1" ref="F257" ca="1">INDIRECT("A5!L" &amp;  (ROW(F257) + 2))</f>
        <v>0</v>
      </c>
      <c r="G257" s="123" cm="1">
        <f t="array" aca="1" ref="G257" ca="1">INDIRECT("A5!M" &amp;  (ROW(G257) + 2))</f>
        <v>0</v>
      </c>
      <c r="H257" s="119"/>
      <c r="I257" s="123">
        <f t="shared" ca="1" si="7"/>
        <v>0</v>
      </c>
      <c r="J257" s="122"/>
    </row>
    <row r="258" spans="1:10">
      <c r="A258" s="119" cm="1">
        <f t="array" aca="1" ref="A258" ca="1">INDIRECT("A5!A" &amp; (ROW(A258) +2))</f>
        <v>0</v>
      </c>
      <c r="B258" s="119" cm="1">
        <f t="array" aca="1" ref="B258" ca="1">INDIRECT("A5!B" &amp; (ROW(B258) + 2))</f>
        <v>0</v>
      </c>
      <c r="C258" s="119" cm="1">
        <f t="array" aca="1" ref="C258" ca="1">INDIRECT("A5!C" &amp; (ROW(C258) + 2))</f>
        <v>0</v>
      </c>
      <c r="D258" s="119" cm="1">
        <f t="array" aca="1" ref="D258" ca="1">INDIRECT("A5!N"&amp;(ROW(D258)+2))</f>
        <v>0</v>
      </c>
      <c r="E258" s="123">
        <f t="shared" ca="1" si="6"/>
        <v>0</v>
      </c>
      <c r="F258" s="123" cm="1">
        <f t="array" aca="1" ref="F258" ca="1">INDIRECT("A5!L" &amp;  (ROW(F258) + 2))</f>
        <v>0</v>
      </c>
      <c r="G258" s="123" cm="1">
        <f t="array" aca="1" ref="G258" ca="1">INDIRECT("A5!M" &amp;  (ROW(G258) + 2))</f>
        <v>0</v>
      </c>
      <c r="H258" s="119"/>
      <c r="I258" s="123">
        <f t="shared" ca="1" si="7"/>
        <v>0</v>
      </c>
      <c r="J258" s="122"/>
    </row>
    <row r="259" spans="1:10">
      <c r="A259" s="119" cm="1">
        <f t="array" aca="1" ref="A259" ca="1">INDIRECT("A5!A" &amp; (ROW(A259) +2))</f>
        <v>0</v>
      </c>
      <c r="B259" s="119" cm="1">
        <f t="array" aca="1" ref="B259" ca="1">INDIRECT("A5!B" &amp; (ROW(B259) + 2))</f>
        <v>0</v>
      </c>
      <c r="C259" s="119" cm="1">
        <f t="array" aca="1" ref="C259" ca="1">INDIRECT("A5!C" &amp; (ROW(C259) + 2))</f>
        <v>0</v>
      </c>
      <c r="D259" s="119" cm="1">
        <f t="array" aca="1" ref="D259" ca="1">INDIRECT("A5!N"&amp;(ROW(D259)+2))</f>
        <v>0</v>
      </c>
      <c r="E259" s="123">
        <f t="shared" ref="E259:E322" ca="1" si="8">F259+G259</f>
        <v>0</v>
      </c>
      <c r="F259" s="123" cm="1">
        <f t="array" aca="1" ref="F259" ca="1">INDIRECT("A5!L" &amp;  (ROW(F259) + 2))</f>
        <v>0</v>
      </c>
      <c r="G259" s="123" cm="1">
        <f t="array" aca="1" ref="G259" ca="1">INDIRECT("A5!M" &amp;  (ROW(G259) + 2))</f>
        <v>0</v>
      </c>
      <c r="H259" s="119"/>
      <c r="I259" s="123">
        <f t="shared" ref="I259:I322" ca="1" si="9">E259/100*H259</f>
        <v>0</v>
      </c>
      <c r="J259" s="122"/>
    </row>
    <row r="260" spans="1:10">
      <c r="A260" s="119" cm="1">
        <f t="array" aca="1" ref="A260" ca="1">INDIRECT("A5!A" &amp; (ROW(A260) +2))</f>
        <v>0</v>
      </c>
      <c r="B260" s="119" cm="1">
        <f t="array" aca="1" ref="B260" ca="1">INDIRECT("A5!B" &amp; (ROW(B260) + 2))</f>
        <v>0</v>
      </c>
      <c r="C260" s="119" cm="1">
        <f t="array" aca="1" ref="C260" ca="1">INDIRECT("A5!C" &amp; (ROW(C260) + 2))</f>
        <v>0</v>
      </c>
      <c r="D260" s="119" cm="1">
        <f t="array" aca="1" ref="D260" ca="1">INDIRECT("A5!N"&amp;(ROW(D260)+2))</f>
        <v>0</v>
      </c>
      <c r="E260" s="123">
        <f t="shared" ca="1" si="8"/>
        <v>0</v>
      </c>
      <c r="F260" s="123" cm="1">
        <f t="array" aca="1" ref="F260" ca="1">INDIRECT("A5!L" &amp;  (ROW(F260) + 2))</f>
        <v>0</v>
      </c>
      <c r="G260" s="123" cm="1">
        <f t="array" aca="1" ref="G260" ca="1">INDIRECT("A5!M" &amp;  (ROW(G260) + 2))</f>
        <v>0</v>
      </c>
      <c r="H260" s="119"/>
      <c r="I260" s="123">
        <f t="shared" ca="1" si="9"/>
        <v>0</v>
      </c>
      <c r="J260" s="122"/>
    </row>
    <row r="261" spans="1:10">
      <c r="A261" s="119" cm="1">
        <f t="array" aca="1" ref="A261" ca="1">INDIRECT("A5!A" &amp; (ROW(A261) +2))</f>
        <v>0</v>
      </c>
      <c r="B261" s="119" cm="1">
        <f t="array" aca="1" ref="B261" ca="1">INDIRECT("A5!B" &amp; (ROW(B261) + 2))</f>
        <v>0</v>
      </c>
      <c r="C261" s="119" cm="1">
        <f t="array" aca="1" ref="C261" ca="1">INDIRECT("A5!C" &amp; (ROW(C261) + 2))</f>
        <v>0</v>
      </c>
      <c r="D261" s="119" cm="1">
        <f t="array" aca="1" ref="D261" ca="1">INDIRECT("A5!N"&amp;(ROW(D261)+2))</f>
        <v>0</v>
      </c>
      <c r="E261" s="123">
        <f t="shared" ca="1" si="8"/>
        <v>0</v>
      </c>
      <c r="F261" s="123" cm="1">
        <f t="array" aca="1" ref="F261" ca="1">INDIRECT("A5!L" &amp;  (ROW(F261) + 2))</f>
        <v>0</v>
      </c>
      <c r="G261" s="123" cm="1">
        <f t="array" aca="1" ref="G261" ca="1">INDIRECT("A5!M" &amp;  (ROW(G261) + 2))</f>
        <v>0</v>
      </c>
      <c r="H261" s="119"/>
      <c r="I261" s="123">
        <f t="shared" ca="1" si="9"/>
        <v>0</v>
      </c>
      <c r="J261" s="122"/>
    </row>
    <row r="262" spans="1:10">
      <c r="A262" s="119" cm="1">
        <f t="array" aca="1" ref="A262" ca="1">INDIRECT("A5!A" &amp; (ROW(A262) +2))</f>
        <v>0</v>
      </c>
      <c r="B262" s="119" cm="1">
        <f t="array" aca="1" ref="B262" ca="1">INDIRECT("A5!B" &amp; (ROW(B262) + 2))</f>
        <v>0</v>
      </c>
      <c r="C262" s="119" cm="1">
        <f t="array" aca="1" ref="C262" ca="1">INDIRECT("A5!C" &amp; (ROW(C262) + 2))</f>
        <v>0</v>
      </c>
      <c r="D262" s="119" cm="1">
        <f t="array" aca="1" ref="D262" ca="1">INDIRECT("A5!N"&amp;(ROW(D262)+2))</f>
        <v>0</v>
      </c>
      <c r="E262" s="123">
        <f t="shared" ca="1" si="8"/>
        <v>0</v>
      </c>
      <c r="F262" s="123" cm="1">
        <f t="array" aca="1" ref="F262" ca="1">INDIRECT("A5!L" &amp;  (ROW(F262) + 2))</f>
        <v>0</v>
      </c>
      <c r="G262" s="123" cm="1">
        <f t="array" aca="1" ref="G262" ca="1">INDIRECT("A5!M" &amp;  (ROW(G262) + 2))</f>
        <v>0</v>
      </c>
      <c r="H262" s="119"/>
      <c r="I262" s="123">
        <f t="shared" ca="1" si="9"/>
        <v>0</v>
      </c>
      <c r="J262" s="122"/>
    </row>
    <row r="263" spans="1:10">
      <c r="A263" s="119" cm="1">
        <f t="array" aca="1" ref="A263" ca="1">INDIRECT("A5!A" &amp; (ROW(A263) +2))</f>
        <v>0</v>
      </c>
      <c r="B263" s="119" cm="1">
        <f t="array" aca="1" ref="B263" ca="1">INDIRECT("A5!B" &amp; (ROW(B263) + 2))</f>
        <v>0</v>
      </c>
      <c r="C263" s="119" cm="1">
        <f t="array" aca="1" ref="C263" ca="1">INDIRECT("A5!C" &amp; (ROW(C263) + 2))</f>
        <v>0</v>
      </c>
      <c r="D263" s="119" cm="1">
        <f t="array" aca="1" ref="D263" ca="1">INDIRECT("A5!N"&amp;(ROW(D263)+2))</f>
        <v>0</v>
      </c>
      <c r="E263" s="123">
        <f t="shared" ca="1" si="8"/>
        <v>0</v>
      </c>
      <c r="F263" s="123" cm="1">
        <f t="array" aca="1" ref="F263" ca="1">INDIRECT("A5!L" &amp;  (ROW(F263) + 2))</f>
        <v>0</v>
      </c>
      <c r="G263" s="123" cm="1">
        <f t="array" aca="1" ref="G263" ca="1">INDIRECT("A5!M" &amp;  (ROW(G263) + 2))</f>
        <v>0</v>
      </c>
      <c r="H263" s="119"/>
      <c r="I263" s="123">
        <f t="shared" ca="1" si="9"/>
        <v>0</v>
      </c>
      <c r="J263" s="122"/>
    </row>
    <row r="264" spans="1:10">
      <c r="A264" s="119" cm="1">
        <f t="array" aca="1" ref="A264" ca="1">INDIRECT("A5!A" &amp; (ROW(A264) +2))</f>
        <v>0</v>
      </c>
      <c r="B264" s="119" cm="1">
        <f t="array" aca="1" ref="B264" ca="1">INDIRECT("A5!B" &amp; (ROW(B264) + 2))</f>
        <v>0</v>
      </c>
      <c r="C264" s="119" cm="1">
        <f t="array" aca="1" ref="C264" ca="1">INDIRECT("A5!C" &amp; (ROW(C264) + 2))</f>
        <v>0</v>
      </c>
      <c r="D264" s="119" cm="1">
        <f t="array" aca="1" ref="D264" ca="1">INDIRECT("A5!N"&amp;(ROW(D264)+2))</f>
        <v>0</v>
      </c>
      <c r="E264" s="123">
        <f t="shared" ca="1" si="8"/>
        <v>0</v>
      </c>
      <c r="F264" s="123" cm="1">
        <f t="array" aca="1" ref="F264" ca="1">INDIRECT("A5!L" &amp;  (ROW(F264) + 2))</f>
        <v>0</v>
      </c>
      <c r="G264" s="123" cm="1">
        <f t="array" aca="1" ref="G264" ca="1">INDIRECT("A5!M" &amp;  (ROW(G264) + 2))</f>
        <v>0</v>
      </c>
      <c r="H264" s="119"/>
      <c r="I264" s="123">
        <f t="shared" ca="1" si="9"/>
        <v>0</v>
      </c>
      <c r="J264" s="122"/>
    </row>
    <row r="265" spans="1:10">
      <c r="A265" s="119" cm="1">
        <f t="array" aca="1" ref="A265" ca="1">INDIRECT("A5!A" &amp; (ROW(A265) +2))</f>
        <v>0</v>
      </c>
      <c r="B265" s="119" cm="1">
        <f t="array" aca="1" ref="B265" ca="1">INDIRECT("A5!B" &amp; (ROW(B265) + 2))</f>
        <v>0</v>
      </c>
      <c r="C265" s="119" cm="1">
        <f t="array" aca="1" ref="C265" ca="1">INDIRECT("A5!C" &amp; (ROW(C265) + 2))</f>
        <v>0</v>
      </c>
      <c r="D265" s="119" cm="1">
        <f t="array" aca="1" ref="D265" ca="1">INDIRECT("A5!N"&amp;(ROW(D265)+2))</f>
        <v>0</v>
      </c>
      <c r="E265" s="123">
        <f t="shared" ca="1" si="8"/>
        <v>0</v>
      </c>
      <c r="F265" s="123" cm="1">
        <f t="array" aca="1" ref="F265" ca="1">INDIRECT("A5!L" &amp;  (ROW(F265) + 2))</f>
        <v>0</v>
      </c>
      <c r="G265" s="123" cm="1">
        <f t="array" aca="1" ref="G265" ca="1">INDIRECT("A5!M" &amp;  (ROW(G265) + 2))</f>
        <v>0</v>
      </c>
      <c r="H265" s="119"/>
      <c r="I265" s="123">
        <f t="shared" ca="1" si="9"/>
        <v>0</v>
      </c>
      <c r="J265" s="122"/>
    </row>
    <row r="266" spans="1:10">
      <c r="A266" s="119" cm="1">
        <f t="array" aca="1" ref="A266" ca="1">INDIRECT("A5!A" &amp; (ROW(A266) +2))</f>
        <v>0</v>
      </c>
      <c r="B266" s="119" cm="1">
        <f t="array" aca="1" ref="B266" ca="1">INDIRECT("A5!B" &amp; (ROW(B266) + 2))</f>
        <v>0</v>
      </c>
      <c r="C266" s="119" cm="1">
        <f t="array" aca="1" ref="C266" ca="1">INDIRECT("A5!C" &amp; (ROW(C266) + 2))</f>
        <v>0</v>
      </c>
      <c r="D266" s="119" cm="1">
        <f t="array" aca="1" ref="D266" ca="1">INDIRECT("A5!N"&amp;(ROW(D266)+2))</f>
        <v>0</v>
      </c>
      <c r="E266" s="123">
        <f t="shared" ca="1" si="8"/>
        <v>0</v>
      </c>
      <c r="F266" s="123" cm="1">
        <f t="array" aca="1" ref="F266" ca="1">INDIRECT("A5!L" &amp;  (ROW(F266) + 2))</f>
        <v>0</v>
      </c>
      <c r="G266" s="123" cm="1">
        <f t="array" aca="1" ref="G266" ca="1">INDIRECT("A5!M" &amp;  (ROW(G266) + 2))</f>
        <v>0</v>
      </c>
      <c r="H266" s="119"/>
      <c r="I266" s="123">
        <f t="shared" ca="1" si="9"/>
        <v>0</v>
      </c>
      <c r="J266" s="122"/>
    </row>
    <row r="267" spans="1:10">
      <c r="A267" s="119" cm="1">
        <f t="array" aca="1" ref="A267" ca="1">INDIRECT("A5!A" &amp; (ROW(A267) +2))</f>
        <v>0</v>
      </c>
      <c r="B267" s="119" cm="1">
        <f t="array" aca="1" ref="B267" ca="1">INDIRECT("A5!B" &amp; (ROW(B267) + 2))</f>
        <v>0</v>
      </c>
      <c r="C267" s="119" cm="1">
        <f t="array" aca="1" ref="C267" ca="1">INDIRECT("A5!C" &amp; (ROW(C267) + 2))</f>
        <v>0</v>
      </c>
      <c r="D267" s="119" cm="1">
        <f t="array" aca="1" ref="D267" ca="1">INDIRECT("A5!N"&amp;(ROW(D267)+2))</f>
        <v>0</v>
      </c>
      <c r="E267" s="123">
        <f t="shared" ca="1" si="8"/>
        <v>0</v>
      </c>
      <c r="F267" s="123" cm="1">
        <f t="array" aca="1" ref="F267" ca="1">INDIRECT("A5!L" &amp;  (ROW(F267) + 2))</f>
        <v>0</v>
      </c>
      <c r="G267" s="123" cm="1">
        <f t="array" aca="1" ref="G267" ca="1">INDIRECT("A5!M" &amp;  (ROW(G267) + 2))</f>
        <v>0</v>
      </c>
      <c r="H267" s="119"/>
      <c r="I267" s="123">
        <f t="shared" ca="1" si="9"/>
        <v>0</v>
      </c>
      <c r="J267" s="122"/>
    </row>
    <row r="268" spans="1:10">
      <c r="A268" s="119" cm="1">
        <f t="array" aca="1" ref="A268" ca="1">INDIRECT("A5!A" &amp; (ROW(A268) +2))</f>
        <v>0</v>
      </c>
      <c r="B268" s="119" cm="1">
        <f t="array" aca="1" ref="B268" ca="1">INDIRECT("A5!B" &amp; (ROW(B268) + 2))</f>
        <v>0</v>
      </c>
      <c r="C268" s="119" cm="1">
        <f t="array" aca="1" ref="C268" ca="1">INDIRECT("A5!C" &amp; (ROW(C268) + 2))</f>
        <v>0</v>
      </c>
      <c r="D268" s="119" cm="1">
        <f t="array" aca="1" ref="D268" ca="1">INDIRECT("A5!N"&amp;(ROW(D268)+2))</f>
        <v>0</v>
      </c>
      <c r="E268" s="123">
        <f t="shared" ca="1" si="8"/>
        <v>0</v>
      </c>
      <c r="F268" s="123" cm="1">
        <f t="array" aca="1" ref="F268" ca="1">INDIRECT("A5!L" &amp;  (ROW(F268) + 2))</f>
        <v>0</v>
      </c>
      <c r="G268" s="123" cm="1">
        <f t="array" aca="1" ref="G268" ca="1">INDIRECT("A5!M" &amp;  (ROW(G268) + 2))</f>
        <v>0</v>
      </c>
      <c r="H268" s="119"/>
      <c r="I268" s="123">
        <f t="shared" ca="1" si="9"/>
        <v>0</v>
      </c>
      <c r="J268" s="122"/>
    </row>
    <row r="269" spans="1:10">
      <c r="A269" s="119" cm="1">
        <f t="array" aca="1" ref="A269" ca="1">INDIRECT("A5!A" &amp; (ROW(A269) +2))</f>
        <v>0</v>
      </c>
      <c r="B269" s="119" cm="1">
        <f t="array" aca="1" ref="B269" ca="1">INDIRECT("A5!B" &amp; (ROW(B269) + 2))</f>
        <v>0</v>
      </c>
      <c r="C269" s="119" cm="1">
        <f t="array" aca="1" ref="C269" ca="1">INDIRECT("A5!C" &amp; (ROW(C269) + 2))</f>
        <v>0</v>
      </c>
      <c r="D269" s="119" cm="1">
        <f t="array" aca="1" ref="D269" ca="1">INDIRECT("A5!N"&amp;(ROW(D269)+2))</f>
        <v>0</v>
      </c>
      <c r="E269" s="123">
        <f t="shared" ca="1" si="8"/>
        <v>0</v>
      </c>
      <c r="F269" s="123" cm="1">
        <f t="array" aca="1" ref="F269" ca="1">INDIRECT("A5!L" &amp;  (ROW(F269) + 2))</f>
        <v>0</v>
      </c>
      <c r="G269" s="123" cm="1">
        <f t="array" aca="1" ref="G269" ca="1">INDIRECT("A5!M" &amp;  (ROW(G269) + 2))</f>
        <v>0</v>
      </c>
      <c r="H269" s="119"/>
      <c r="I269" s="123">
        <f t="shared" ca="1" si="9"/>
        <v>0</v>
      </c>
      <c r="J269" s="122"/>
    </row>
    <row r="270" spans="1:10">
      <c r="A270" s="119" cm="1">
        <f t="array" aca="1" ref="A270" ca="1">INDIRECT("A5!A" &amp; (ROW(A270) +2))</f>
        <v>0</v>
      </c>
      <c r="B270" s="119" cm="1">
        <f t="array" aca="1" ref="B270" ca="1">INDIRECT("A5!B" &amp; (ROW(B270) + 2))</f>
        <v>0</v>
      </c>
      <c r="C270" s="119" cm="1">
        <f t="array" aca="1" ref="C270" ca="1">INDIRECT("A5!C" &amp; (ROW(C270) + 2))</f>
        <v>0</v>
      </c>
      <c r="D270" s="119" cm="1">
        <f t="array" aca="1" ref="D270" ca="1">INDIRECT("A5!N"&amp;(ROW(D270)+2))</f>
        <v>0</v>
      </c>
      <c r="E270" s="123">
        <f t="shared" ca="1" si="8"/>
        <v>0</v>
      </c>
      <c r="F270" s="123" cm="1">
        <f t="array" aca="1" ref="F270" ca="1">INDIRECT("A5!L" &amp;  (ROW(F270) + 2))</f>
        <v>0</v>
      </c>
      <c r="G270" s="123" cm="1">
        <f t="array" aca="1" ref="G270" ca="1">INDIRECT("A5!M" &amp;  (ROW(G270) + 2))</f>
        <v>0</v>
      </c>
      <c r="H270" s="119"/>
      <c r="I270" s="123">
        <f t="shared" ca="1" si="9"/>
        <v>0</v>
      </c>
      <c r="J270" s="122"/>
    </row>
    <row r="271" spans="1:10">
      <c r="A271" s="119" cm="1">
        <f t="array" aca="1" ref="A271" ca="1">INDIRECT("A5!A" &amp; (ROW(A271) +2))</f>
        <v>0</v>
      </c>
      <c r="B271" s="119" cm="1">
        <f t="array" aca="1" ref="B271" ca="1">INDIRECT("A5!B" &amp; (ROW(B271) + 2))</f>
        <v>0</v>
      </c>
      <c r="C271" s="119" cm="1">
        <f t="array" aca="1" ref="C271" ca="1">INDIRECT("A5!C" &amp; (ROW(C271) + 2))</f>
        <v>0</v>
      </c>
      <c r="D271" s="119" cm="1">
        <f t="array" aca="1" ref="D271" ca="1">INDIRECT("A5!N"&amp;(ROW(D271)+2))</f>
        <v>0</v>
      </c>
      <c r="E271" s="123">
        <f t="shared" ca="1" si="8"/>
        <v>0</v>
      </c>
      <c r="F271" s="123" cm="1">
        <f t="array" aca="1" ref="F271" ca="1">INDIRECT("A5!L" &amp;  (ROW(F271) + 2))</f>
        <v>0</v>
      </c>
      <c r="G271" s="123" cm="1">
        <f t="array" aca="1" ref="G271" ca="1">INDIRECT("A5!M" &amp;  (ROW(G271) + 2))</f>
        <v>0</v>
      </c>
      <c r="H271" s="119"/>
      <c r="I271" s="123">
        <f t="shared" ca="1" si="9"/>
        <v>0</v>
      </c>
      <c r="J271" s="122"/>
    </row>
    <row r="272" spans="1:10">
      <c r="A272" s="119" cm="1">
        <f t="array" aca="1" ref="A272" ca="1">INDIRECT("A5!A" &amp; (ROW(A272) +2))</f>
        <v>0</v>
      </c>
      <c r="B272" s="119" cm="1">
        <f t="array" aca="1" ref="B272" ca="1">INDIRECT("A5!B" &amp; (ROW(B272) + 2))</f>
        <v>0</v>
      </c>
      <c r="C272" s="119" cm="1">
        <f t="array" aca="1" ref="C272" ca="1">INDIRECT("A5!C" &amp; (ROW(C272) + 2))</f>
        <v>0</v>
      </c>
      <c r="D272" s="119" cm="1">
        <f t="array" aca="1" ref="D272" ca="1">INDIRECT("A5!N"&amp;(ROW(D272)+2))</f>
        <v>0</v>
      </c>
      <c r="E272" s="123">
        <f t="shared" ca="1" si="8"/>
        <v>0</v>
      </c>
      <c r="F272" s="123" cm="1">
        <f t="array" aca="1" ref="F272" ca="1">INDIRECT("A5!L" &amp;  (ROW(F272) + 2))</f>
        <v>0</v>
      </c>
      <c r="G272" s="123" cm="1">
        <f t="array" aca="1" ref="G272" ca="1">INDIRECT("A5!M" &amp;  (ROW(G272) + 2))</f>
        <v>0</v>
      </c>
      <c r="H272" s="119"/>
      <c r="I272" s="123">
        <f t="shared" ca="1" si="9"/>
        <v>0</v>
      </c>
      <c r="J272" s="122"/>
    </row>
    <row r="273" spans="1:10">
      <c r="A273" s="119" cm="1">
        <f t="array" aca="1" ref="A273" ca="1">INDIRECT("A5!A" &amp; (ROW(A273) +2))</f>
        <v>0</v>
      </c>
      <c r="B273" s="119" cm="1">
        <f t="array" aca="1" ref="B273" ca="1">INDIRECT("A5!B" &amp; (ROW(B273) + 2))</f>
        <v>0</v>
      </c>
      <c r="C273" s="119" cm="1">
        <f t="array" aca="1" ref="C273" ca="1">INDIRECT("A5!C" &amp; (ROW(C273) + 2))</f>
        <v>0</v>
      </c>
      <c r="D273" s="119" cm="1">
        <f t="array" aca="1" ref="D273" ca="1">INDIRECT("A5!N"&amp;(ROW(D273)+2))</f>
        <v>0</v>
      </c>
      <c r="E273" s="123">
        <f t="shared" ca="1" si="8"/>
        <v>0</v>
      </c>
      <c r="F273" s="123" cm="1">
        <f t="array" aca="1" ref="F273" ca="1">INDIRECT("A5!L" &amp;  (ROW(F273) + 2))</f>
        <v>0</v>
      </c>
      <c r="G273" s="123" cm="1">
        <f t="array" aca="1" ref="G273" ca="1">INDIRECT("A5!M" &amp;  (ROW(G273) + 2))</f>
        <v>0</v>
      </c>
      <c r="H273" s="119"/>
      <c r="I273" s="123">
        <f t="shared" ca="1" si="9"/>
        <v>0</v>
      </c>
      <c r="J273" s="122"/>
    </row>
    <row r="274" spans="1:10">
      <c r="A274" s="119" cm="1">
        <f t="array" aca="1" ref="A274" ca="1">INDIRECT("A5!A" &amp; (ROW(A274) +2))</f>
        <v>0</v>
      </c>
      <c r="B274" s="119" cm="1">
        <f t="array" aca="1" ref="B274" ca="1">INDIRECT("A5!B" &amp; (ROW(B274) + 2))</f>
        <v>0</v>
      </c>
      <c r="C274" s="119" cm="1">
        <f t="array" aca="1" ref="C274" ca="1">INDIRECT("A5!C" &amp; (ROW(C274) + 2))</f>
        <v>0</v>
      </c>
      <c r="D274" s="119" cm="1">
        <f t="array" aca="1" ref="D274" ca="1">INDIRECT("A5!N"&amp;(ROW(D274)+2))</f>
        <v>0</v>
      </c>
      <c r="E274" s="123">
        <f t="shared" ca="1" si="8"/>
        <v>0</v>
      </c>
      <c r="F274" s="123" cm="1">
        <f t="array" aca="1" ref="F274" ca="1">INDIRECT("A5!L" &amp;  (ROW(F274) + 2))</f>
        <v>0</v>
      </c>
      <c r="G274" s="123" cm="1">
        <f t="array" aca="1" ref="G274" ca="1">INDIRECT("A5!M" &amp;  (ROW(G274) + 2))</f>
        <v>0</v>
      </c>
      <c r="H274" s="119"/>
      <c r="I274" s="123">
        <f t="shared" ca="1" si="9"/>
        <v>0</v>
      </c>
      <c r="J274" s="122"/>
    </row>
    <row r="275" spans="1:10">
      <c r="A275" s="119" cm="1">
        <f t="array" aca="1" ref="A275" ca="1">INDIRECT("A5!A" &amp; (ROW(A275) +2))</f>
        <v>0</v>
      </c>
      <c r="B275" s="119" cm="1">
        <f t="array" aca="1" ref="B275" ca="1">INDIRECT("A5!B" &amp; (ROW(B275) + 2))</f>
        <v>0</v>
      </c>
      <c r="C275" s="119" cm="1">
        <f t="array" aca="1" ref="C275" ca="1">INDIRECT("A5!C" &amp; (ROW(C275) + 2))</f>
        <v>0</v>
      </c>
      <c r="D275" s="119" cm="1">
        <f t="array" aca="1" ref="D275" ca="1">INDIRECT("A5!N"&amp;(ROW(D275)+2))</f>
        <v>0</v>
      </c>
      <c r="E275" s="123">
        <f t="shared" ca="1" si="8"/>
        <v>0</v>
      </c>
      <c r="F275" s="123" cm="1">
        <f t="array" aca="1" ref="F275" ca="1">INDIRECT("A5!L" &amp;  (ROW(F275) + 2))</f>
        <v>0</v>
      </c>
      <c r="G275" s="123" cm="1">
        <f t="array" aca="1" ref="G275" ca="1">INDIRECT("A5!M" &amp;  (ROW(G275) + 2))</f>
        <v>0</v>
      </c>
      <c r="H275" s="119"/>
      <c r="I275" s="123">
        <f t="shared" ca="1" si="9"/>
        <v>0</v>
      </c>
      <c r="J275" s="122"/>
    </row>
    <row r="276" spans="1:10">
      <c r="A276" s="119" cm="1">
        <f t="array" aca="1" ref="A276" ca="1">INDIRECT("A5!A" &amp; (ROW(A276) +2))</f>
        <v>0</v>
      </c>
      <c r="B276" s="119" cm="1">
        <f t="array" aca="1" ref="B276" ca="1">INDIRECT("A5!B" &amp; (ROW(B276) + 2))</f>
        <v>0</v>
      </c>
      <c r="C276" s="119" cm="1">
        <f t="array" aca="1" ref="C276" ca="1">INDIRECT("A5!C" &amp; (ROW(C276) + 2))</f>
        <v>0</v>
      </c>
      <c r="D276" s="119" cm="1">
        <f t="array" aca="1" ref="D276" ca="1">INDIRECT("A5!N"&amp;(ROW(D276)+2))</f>
        <v>0</v>
      </c>
      <c r="E276" s="123">
        <f t="shared" ca="1" si="8"/>
        <v>0</v>
      </c>
      <c r="F276" s="123" cm="1">
        <f t="array" aca="1" ref="F276" ca="1">INDIRECT("A5!L" &amp;  (ROW(F276) + 2))</f>
        <v>0</v>
      </c>
      <c r="G276" s="123" cm="1">
        <f t="array" aca="1" ref="G276" ca="1">INDIRECT("A5!M" &amp;  (ROW(G276) + 2))</f>
        <v>0</v>
      </c>
      <c r="H276" s="119"/>
      <c r="I276" s="123">
        <f t="shared" ca="1" si="9"/>
        <v>0</v>
      </c>
      <c r="J276" s="122"/>
    </row>
    <row r="277" spans="1:10">
      <c r="A277" s="119" cm="1">
        <f t="array" aca="1" ref="A277" ca="1">INDIRECT("A5!A" &amp; (ROW(A277) +2))</f>
        <v>0</v>
      </c>
      <c r="B277" s="119" cm="1">
        <f t="array" aca="1" ref="B277" ca="1">INDIRECT("A5!B" &amp; (ROW(B277) + 2))</f>
        <v>0</v>
      </c>
      <c r="C277" s="119" cm="1">
        <f t="array" aca="1" ref="C277" ca="1">INDIRECT("A5!C" &amp; (ROW(C277) + 2))</f>
        <v>0</v>
      </c>
      <c r="D277" s="119" cm="1">
        <f t="array" aca="1" ref="D277" ca="1">INDIRECT("A5!N"&amp;(ROW(D277)+2))</f>
        <v>0</v>
      </c>
      <c r="E277" s="123">
        <f t="shared" ca="1" si="8"/>
        <v>0</v>
      </c>
      <c r="F277" s="123" cm="1">
        <f t="array" aca="1" ref="F277" ca="1">INDIRECT("A5!L" &amp;  (ROW(F277) + 2))</f>
        <v>0</v>
      </c>
      <c r="G277" s="123" cm="1">
        <f t="array" aca="1" ref="G277" ca="1">INDIRECT("A5!M" &amp;  (ROW(G277) + 2))</f>
        <v>0</v>
      </c>
      <c r="H277" s="119"/>
      <c r="I277" s="123">
        <f t="shared" ca="1" si="9"/>
        <v>0</v>
      </c>
      <c r="J277" s="122"/>
    </row>
    <row r="278" spans="1:10">
      <c r="A278" s="119" cm="1">
        <f t="array" aca="1" ref="A278" ca="1">INDIRECT("A5!A" &amp; (ROW(A278) +2))</f>
        <v>0</v>
      </c>
      <c r="B278" s="119" cm="1">
        <f t="array" aca="1" ref="B278" ca="1">INDIRECT("A5!B" &amp; (ROW(B278) + 2))</f>
        <v>0</v>
      </c>
      <c r="C278" s="119" cm="1">
        <f t="array" aca="1" ref="C278" ca="1">INDIRECT("A5!C" &amp; (ROW(C278) + 2))</f>
        <v>0</v>
      </c>
      <c r="D278" s="119" cm="1">
        <f t="array" aca="1" ref="D278" ca="1">INDIRECT("A5!N"&amp;(ROW(D278)+2))</f>
        <v>0</v>
      </c>
      <c r="E278" s="123">
        <f t="shared" ca="1" si="8"/>
        <v>0</v>
      </c>
      <c r="F278" s="123" cm="1">
        <f t="array" aca="1" ref="F278" ca="1">INDIRECT("A5!L" &amp;  (ROW(F278) + 2))</f>
        <v>0</v>
      </c>
      <c r="G278" s="123" cm="1">
        <f t="array" aca="1" ref="G278" ca="1">INDIRECT("A5!M" &amp;  (ROW(G278) + 2))</f>
        <v>0</v>
      </c>
      <c r="H278" s="119"/>
      <c r="I278" s="123">
        <f t="shared" ca="1" si="9"/>
        <v>0</v>
      </c>
      <c r="J278" s="122"/>
    </row>
    <row r="279" spans="1:10">
      <c r="A279" s="119" cm="1">
        <f t="array" aca="1" ref="A279" ca="1">INDIRECT("A5!A" &amp; (ROW(A279) +2))</f>
        <v>0</v>
      </c>
      <c r="B279" s="119" cm="1">
        <f t="array" aca="1" ref="B279" ca="1">INDIRECT("A5!B" &amp; (ROW(B279) + 2))</f>
        <v>0</v>
      </c>
      <c r="C279" s="119" cm="1">
        <f t="array" aca="1" ref="C279" ca="1">INDIRECT("A5!C" &amp; (ROW(C279) + 2))</f>
        <v>0</v>
      </c>
      <c r="D279" s="119" cm="1">
        <f t="array" aca="1" ref="D279" ca="1">INDIRECT("A5!N"&amp;(ROW(D279)+2))</f>
        <v>0</v>
      </c>
      <c r="E279" s="123">
        <f t="shared" ca="1" si="8"/>
        <v>0</v>
      </c>
      <c r="F279" s="123" cm="1">
        <f t="array" aca="1" ref="F279" ca="1">INDIRECT("A5!L" &amp;  (ROW(F279) + 2))</f>
        <v>0</v>
      </c>
      <c r="G279" s="123" cm="1">
        <f t="array" aca="1" ref="G279" ca="1">INDIRECT("A5!M" &amp;  (ROW(G279) + 2))</f>
        <v>0</v>
      </c>
      <c r="H279" s="119"/>
      <c r="I279" s="123">
        <f t="shared" ca="1" si="9"/>
        <v>0</v>
      </c>
      <c r="J279" s="122"/>
    </row>
    <row r="280" spans="1:10">
      <c r="A280" s="119" cm="1">
        <f t="array" aca="1" ref="A280" ca="1">INDIRECT("A5!A" &amp; (ROW(A280) +2))</f>
        <v>0</v>
      </c>
      <c r="B280" s="119" cm="1">
        <f t="array" aca="1" ref="B280" ca="1">INDIRECT("A5!B" &amp; (ROW(B280) + 2))</f>
        <v>0</v>
      </c>
      <c r="C280" s="119" cm="1">
        <f t="array" aca="1" ref="C280" ca="1">INDIRECT("A5!C" &amp; (ROW(C280) + 2))</f>
        <v>0</v>
      </c>
      <c r="D280" s="119" cm="1">
        <f t="array" aca="1" ref="D280" ca="1">INDIRECT("A5!N"&amp;(ROW(D280)+2))</f>
        <v>0</v>
      </c>
      <c r="E280" s="123">
        <f t="shared" ca="1" si="8"/>
        <v>0</v>
      </c>
      <c r="F280" s="123" cm="1">
        <f t="array" aca="1" ref="F280" ca="1">INDIRECT("A5!L" &amp;  (ROW(F280) + 2))</f>
        <v>0</v>
      </c>
      <c r="G280" s="123" cm="1">
        <f t="array" aca="1" ref="G280" ca="1">INDIRECT("A5!M" &amp;  (ROW(G280) + 2))</f>
        <v>0</v>
      </c>
      <c r="H280" s="119"/>
      <c r="I280" s="123">
        <f t="shared" ca="1" si="9"/>
        <v>0</v>
      </c>
      <c r="J280" s="122"/>
    </row>
    <row r="281" spans="1:10">
      <c r="A281" s="119" cm="1">
        <f t="array" aca="1" ref="A281" ca="1">INDIRECT("A5!A" &amp; (ROW(A281) +2))</f>
        <v>0</v>
      </c>
      <c r="B281" s="119" cm="1">
        <f t="array" aca="1" ref="B281" ca="1">INDIRECT("A5!B" &amp; (ROW(B281) + 2))</f>
        <v>0</v>
      </c>
      <c r="C281" s="119" cm="1">
        <f t="array" aca="1" ref="C281" ca="1">INDIRECT("A5!C" &amp; (ROW(C281) + 2))</f>
        <v>0</v>
      </c>
      <c r="D281" s="119" cm="1">
        <f t="array" aca="1" ref="D281" ca="1">INDIRECT("A5!N"&amp;(ROW(D281)+2))</f>
        <v>0</v>
      </c>
      <c r="E281" s="123">
        <f t="shared" ca="1" si="8"/>
        <v>0</v>
      </c>
      <c r="F281" s="123" cm="1">
        <f t="array" aca="1" ref="F281" ca="1">INDIRECT("A5!L" &amp;  (ROW(F281) + 2))</f>
        <v>0</v>
      </c>
      <c r="G281" s="123" cm="1">
        <f t="array" aca="1" ref="G281" ca="1">INDIRECT("A5!M" &amp;  (ROW(G281) + 2))</f>
        <v>0</v>
      </c>
      <c r="H281" s="119"/>
      <c r="I281" s="123">
        <f t="shared" ca="1" si="9"/>
        <v>0</v>
      </c>
      <c r="J281" s="122"/>
    </row>
    <row r="282" spans="1:10">
      <c r="A282" s="119" cm="1">
        <f t="array" aca="1" ref="A282" ca="1">INDIRECT("A5!A" &amp; (ROW(A282) +2))</f>
        <v>0</v>
      </c>
      <c r="B282" s="119" cm="1">
        <f t="array" aca="1" ref="B282" ca="1">INDIRECT("A5!B" &amp; (ROW(B282) + 2))</f>
        <v>0</v>
      </c>
      <c r="C282" s="119" cm="1">
        <f t="array" aca="1" ref="C282" ca="1">INDIRECT("A5!C" &amp; (ROW(C282) + 2))</f>
        <v>0</v>
      </c>
      <c r="D282" s="119" cm="1">
        <f t="array" aca="1" ref="D282" ca="1">INDIRECT("A5!N"&amp;(ROW(D282)+2))</f>
        <v>0</v>
      </c>
      <c r="E282" s="123">
        <f t="shared" ca="1" si="8"/>
        <v>0</v>
      </c>
      <c r="F282" s="123" cm="1">
        <f t="array" aca="1" ref="F282" ca="1">INDIRECT("A5!L" &amp;  (ROW(F282) + 2))</f>
        <v>0</v>
      </c>
      <c r="G282" s="123" cm="1">
        <f t="array" aca="1" ref="G282" ca="1">INDIRECT("A5!M" &amp;  (ROW(G282) + 2))</f>
        <v>0</v>
      </c>
      <c r="H282" s="119"/>
      <c r="I282" s="123">
        <f t="shared" ca="1" si="9"/>
        <v>0</v>
      </c>
      <c r="J282" s="122"/>
    </row>
    <row r="283" spans="1:10">
      <c r="A283" s="119" cm="1">
        <f t="array" aca="1" ref="A283" ca="1">INDIRECT("A5!A" &amp; (ROW(A283) +2))</f>
        <v>0</v>
      </c>
      <c r="B283" s="119" cm="1">
        <f t="array" aca="1" ref="B283" ca="1">INDIRECT("A5!B" &amp; (ROW(B283) + 2))</f>
        <v>0</v>
      </c>
      <c r="C283" s="119" cm="1">
        <f t="array" aca="1" ref="C283" ca="1">INDIRECT("A5!C" &amp; (ROW(C283) + 2))</f>
        <v>0</v>
      </c>
      <c r="D283" s="119" cm="1">
        <f t="array" aca="1" ref="D283" ca="1">INDIRECT("A5!N"&amp;(ROW(D283)+2))</f>
        <v>0</v>
      </c>
      <c r="E283" s="123">
        <f t="shared" ca="1" si="8"/>
        <v>0</v>
      </c>
      <c r="F283" s="123" cm="1">
        <f t="array" aca="1" ref="F283" ca="1">INDIRECT("A5!L" &amp;  (ROW(F283) + 2))</f>
        <v>0</v>
      </c>
      <c r="G283" s="123" cm="1">
        <f t="array" aca="1" ref="G283" ca="1">INDIRECT("A5!M" &amp;  (ROW(G283) + 2))</f>
        <v>0</v>
      </c>
      <c r="H283" s="119"/>
      <c r="I283" s="123">
        <f t="shared" ca="1" si="9"/>
        <v>0</v>
      </c>
      <c r="J283" s="122"/>
    </row>
    <row r="284" spans="1:10">
      <c r="A284" s="119" cm="1">
        <f t="array" aca="1" ref="A284" ca="1">INDIRECT("A5!A" &amp; (ROW(A284) +2))</f>
        <v>0</v>
      </c>
      <c r="B284" s="119" cm="1">
        <f t="array" aca="1" ref="B284" ca="1">INDIRECT("A5!B" &amp; (ROW(B284) + 2))</f>
        <v>0</v>
      </c>
      <c r="C284" s="119" cm="1">
        <f t="array" aca="1" ref="C284" ca="1">INDIRECT("A5!C" &amp; (ROW(C284) + 2))</f>
        <v>0</v>
      </c>
      <c r="D284" s="119" cm="1">
        <f t="array" aca="1" ref="D284" ca="1">INDIRECT("A5!N"&amp;(ROW(D284)+2))</f>
        <v>0</v>
      </c>
      <c r="E284" s="123">
        <f t="shared" ca="1" si="8"/>
        <v>0</v>
      </c>
      <c r="F284" s="123" cm="1">
        <f t="array" aca="1" ref="F284" ca="1">INDIRECT("A5!L" &amp;  (ROW(F284) + 2))</f>
        <v>0</v>
      </c>
      <c r="G284" s="123" cm="1">
        <f t="array" aca="1" ref="G284" ca="1">INDIRECT("A5!M" &amp;  (ROW(G284) + 2))</f>
        <v>0</v>
      </c>
      <c r="H284" s="119"/>
      <c r="I284" s="123">
        <f t="shared" ca="1" si="9"/>
        <v>0</v>
      </c>
      <c r="J284" s="122"/>
    </row>
    <row r="285" spans="1:10">
      <c r="A285" s="119" cm="1">
        <f t="array" aca="1" ref="A285" ca="1">INDIRECT("A5!A" &amp; (ROW(A285) +2))</f>
        <v>0</v>
      </c>
      <c r="B285" s="119" cm="1">
        <f t="array" aca="1" ref="B285" ca="1">INDIRECT("A5!B" &amp; (ROW(B285) + 2))</f>
        <v>0</v>
      </c>
      <c r="C285" s="119" cm="1">
        <f t="array" aca="1" ref="C285" ca="1">INDIRECT("A5!C" &amp; (ROW(C285) + 2))</f>
        <v>0</v>
      </c>
      <c r="D285" s="119" cm="1">
        <f t="array" aca="1" ref="D285" ca="1">INDIRECT("A5!N"&amp;(ROW(D285)+2))</f>
        <v>0</v>
      </c>
      <c r="E285" s="123">
        <f t="shared" ca="1" si="8"/>
        <v>0</v>
      </c>
      <c r="F285" s="123" cm="1">
        <f t="array" aca="1" ref="F285" ca="1">INDIRECT("A5!L" &amp;  (ROW(F285) + 2))</f>
        <v>0</v>
      </c>
      <c r="G285" s="123" cm="1">
        <f t="array" aca="1" ref="G285" ca="1">INDIRECT("A5!M" &amp;  (ROW(G285) + 2))</f>
        <v>0</v>
      </c>
      <c r="H285" s="119"/>
      <c r="I285" s="123">
        <f t="shared" ca="1" si="9"/>
        <v>0</v>
      </c>
      <c r="J285" s="122"/>
    </row>
    <row r="286" spans="1:10">
      <c r="A286" s="119" cm="1">
        <f t="array" aca="1" ref="A286" ca="1">INDIRECT("A5!A" &amp; (ROW(A286) +2))</f>
        <v>0</v>
      </c>
      <c r="B286" s="119" cm="1">
        <f t="array" aca="1" ref="B286" ca="1">INDIRECT("A5!B" &amp; (ROW(B286) + 2))</f>
        <v>0</v>
      </c>
      <c r="C286" s="119" cm="1">
        <f t="array" aca="1" ref="C286" ca="1">INDIRECT("A5!C" &amp; (ROW(C286) + 2))</f>
        <v>0</v>
      </c>
      <c r="D286" s="119" cm="1">
        <f t="array" aca="1" ref="D286" ca="1">INDIRECT("A5!N"&amp;(ROW(D286)+2))</f>
        <v>0</v>
      </c>
      <c r="E286" s="123">
        <f t="shared" ca="1" si="8"/>
        <v>0</v>
      </c>
      <c r="F286" s="123" cm="1">
        <f t="array" aca="1" ref="F286" ca="1">INDIRECT("A5!L" &amp;  (ROW(F286) + 2))</f>
        <v>0</v>
      </c>
      <c r="G286" s="123" cm="1">
        <f t="array" aca="1" ref="G286" ca="1">INDIRECT("A5!M" &amp;  (ROW(G286) + 2))</f>
        <v>0</v>
      </c>
      <c r="H286" s="119"/>
      <c r="I286" s="123">
        <f t="shared" ca="1" si="9"/>
        <v>0</v>
      </c>
      <c r="J286" s="122"/>
    </row>
    <row r="287" spans="1:10">
      <c r="A287" s="119" cm="1">
        <f t="array" aca="1" ref="A287" ca="1">INDIRECT("A5!A" &amp; (ROW(A287) +2))</f>
        <v>0</v>
      </c>
      <c r="B287" s="119" cm="1">
        <f t="array" aca="1" ref="B287" ca="1">INDIRECT("A5!B" &amp; (ROW(B287) + 2))</f>
        <v>0</v>
      </c>
      <c r="C287" s="119" cm="1">
        <f t="array" aca="1" ref="C287" ca="1">INDIRECT("A5!C" &amp; (ROW(C287) + 2))</f>
        <v>0</v>
      </c>
      <c r="D287" s="119" cm="1">
        <f t="array" aca="1" ref="D287" ca="1">INDIRECT("A5!N"&amp;(ROW(D287)+2))</f>
        <v>0</v>
      </c>
      <c r="E287" s="123">
        <f t="shared" ca="1" si="8"/>
        <v>0</v>
      </c>
      <c r="F287" s="123" cm="1">
        <f t="array" aca="1" ref="F287" ca="1">INDIRECT("A5!L" &amp;  (ROW(F287) + 2))</f>
        <v>0</v>
      </c>
      <c r="G287" s="123" cm="1">
        <f t="array" aca="1" ref="G287" ca="1">INDIRECT("A5!M" &amp;  (ROW(G287) + 2))</f>
        <v>0</v>
      </c>
      <c r="H287" s="119"/>
      <c r="I287" s="123">
        <f t="shared" ca="1" si="9"/>
        <v>0</v>
      </c>
      <c r="J287" s="122"/>
    </row>
    <row r="288" spans="1:10">
      <c r="A288" s="119" cm="1">
        <f t="array" aca="1" ref="A288" ca="1">INDIRECT("A5!A" &amp; (ROW(A288) +2))</f>
        <v>0</v>
      </c>
      <c r="B288" s="119" cm="1">
        <f t="array" aca="1" ref="B288" ca="1">INDIRECT("A5!B" &amp; (ROW(B288) + 2))</f>
        <v>0</v>
      </c>
      <c r="C288" s="119" cm="1">
        <f t="array" aca="1" ref="C288" ca="1">INDIRECT("A5!C" &amp; (ROW(C288) + 2))</f>
        <v>0</v>
      </c>
      <c r="D288" s="119" cm="1">
        <f t="array" aca="1" ref="D288" ca="1">INDIRECT("A5!N"&amp;(ROW(D288)+2))</f>
        <v>0</v>
      </c>
      <c r="E288" s="123">
        <f t="shared" ca="1" si="8"/>
        <v>0</v>
      </c>
      <c r="F288" s="123" cm="1">
        <f t="array" aca="1" ref="F288" ca="1">INDIRECT("A5!L" &amp;  (ROW(F288) + 2))</f>
        <v>0</v>
      </c>
      <c r="G288" s="123" cm="1">
        <f t="array" aca="1" ref="G288" ca="1">INDIRECT("A5!M" &amp;  (ROW(G288) + 2))</f>
        <v>0</v>
      </c>
      <c r="H288" s="119"/>
      <c r="I288" s="123">
        <f t="shared" ca="1" si="9"/>
        <v>0</v>
      </c>
      <c r="J288" s="122"/>
    </row>
    <row r="289" spans="1:10">
      <c r="A289" s="119" cm="1">
        <f t="array" aca="1" ref="A289" ca="1">INDIRECT("A5!A" &amp; (ROW(A289) +2))</f>
        <v>0</v>
      </c>
      <c r="B289" s="119" cm="1">
        <f t="array" aca="1" ref="B289" ca="1">INDIRECT("A5!B" &amp; (ROW(B289) + 2))</f>
        <v>0</v>
      </c>
      <c r="C289" s="119" cm="1">
        <f t="array" aca="1" ref="C289" ca="1">INDIRECT("A5!C" &amp; (ROW(C289) + 2))</f>
        <v>0</v>
      </c>
      <c r="D289" s="119" cm="1">
        <f t="array" aca="1" ref="D289" ca="1">INDIRECT("A5!N"&amp;(ROW(D289)+2))</f>
        <v>0</v>
      </c>
      <c r="E289" s="123">
        <f t="shared" ca="1" si="8"/>
        <v>0</v>
      </c>
      <c r="F289" s="123" cm="1">
        <f t="array" aca="1" ref="F289" ca="1">INDIRECT("A5!L" &amp;  (ROW(F289) + 2))</f>
        <v>0</v>
      </c>
      <c r="G289" s="123" cm="1">
        <f t="array" aca="1" ref="G289" ca="1">INDIRECT("A5!M" &amp;  (ROW(G289) + 2))</f>
        <v>0</v>
      </c>
      <c r="H289" s="119"/>
      <c r="I289" s="123">
        <f t="shared" ca="1" si="9"/>
        <v>0</v>
      </c>
      <c r="J289" s="122"/>
    </row>
    <row r="290" spans="1:10">
      <c r="A290" s="119" cm="1">
        <f t="array" aca="1" ref="A290" ca="1">INDIRECT("A5!A" &amp; (ROW(A290) +2))</f>
        <v>0</v>
      </c>
      <c r="B290" s="119" cm="1">
        <f t="array" aca="1" ref="B290" ca="1">INDIRECT("A5!B" &amp; (ROW(B290) + 2))</f>
        <v>0</v>
      </c>
      <c r="C290" s="119" cm="1">
        <f t="array" aca="1" ref="C290" ca="1">INDIRECT("A5!C" &amp; (ROW(C290) + 2))</f>
        <v>0</v>
      </c>
      <c r="D290" s="119" cm="1">
        <f t="array" aca="1" ref="D290" ca="1">INDIRECT("A5!N"&amp;(ROW(D290)+2))</f>
        <v>0</v>
      </c>
      <c r="E290" s="123">
        <f t="shared" ca="1" si="8"/>
        <v>0</v>
      </c>
      <c r="F290" s="123" cm="1">
        <f t="array" aca="1" ref="F290" ca="1">INDIRECT("A5!L" &amp;  (ROW(F290) + 2))</f>
        <v>0</v>
      </c>
      <c r="G290" s="123" cm="1">
        <f t="array" aca="1" ref="G290" ca="1">INDIRECT("A5!M" &amp;  (ROW(G290) + 2))</f>
        <v>0</v>
      </c>
      <c r="H290" s="119"/>
      <c r="I290" s="123">
        <f t="shared" ca="1" si="9"/>
        <v>0</v>
      </c>
      <c r="J290" s="122"/>
    </row>
    <row r="291" spans="1:10">
      <c r="A291" s="119" cm="1">
        <f t="array" aca="1" ref="A291" ca="1">INDIRECT("A5!A" &amp; (ROW(A291) +2))</f>
        <v>0</v>
      </c>
      <c r="B291" s="119" cm="1">
        <f t="array" aca="1" ref="B291" ca="1">INDIRECT("A5!B" &amp; (ROW(B291) + 2))</f>
        <v>0</v>
      </c>
      <c r="C291" s="119" cm="1">
        <f t="array" aca="1" ref="C291" ca="1">INDIRECT("A5!C" &amp; (ROW(C291) + 2))</f>
        <v>0</v>
      </c>
      <c r="D291" s="119" cm="1">
        <f t="array" aca="1" ref="D291" ca="1">INDIRECT("A5!N"&amp;(ROW(D291)+2))</f>
        <v>0</v>
      </c>
      <c r="E291" s="123">
        <f t="shared" ca="1" si="8"/>
        <v>0</v>
      </c>
      <c r="F291" s="123" cm="1">
        <f t="array" aca="1" ref="F291" ca="1">INDIRECT("A5!L" &amp;  (ROW(F291) + 2))</f>
        <v>0</v>
      </c>
      <c r="G291" s="123" cm="1">
        <f t="array" aca="1" ref="G291" ca="1">INDIRECT("A5!M" &amp;  (ROW(G291) + 2))</f>
        <v>0</v>
      </c>
      <c r="H291" s="119"/>
      <c r="I291" s="123">
        <f t="shared" ca="1" si="9"/>
        <v>0</v>
      </c>
      <c r="J291" s="122"/>
    </row>
    <row r="292" spans="1:10">
      <c r="A292" s="119" cm="1">
        <f t="array" aca="1" ref="A292" ca="1">INDIRECT("A5!A" &amp; (ROW(A292) +2))</f>
        <v>0</v>
      </c>
      <c r="B292" s="119" cm="1">
        <f t="array" aca="1" ref="B292" ca="1">INDIRECT("A5!B" &amp; (ROW(B292) + 2))</f>
        <v>0</v>
      </c>
      <c r="C292" s="119" cm="1">
        <f t="array" aca="1" ref="C292" ca="1">INDIRECT("A5!C" &amp; (ROW(C292) + 2))</f>
        <v>0</v>
      </c>
      <c r="D292" s="119" cm="1">
        <f t="array" aca="1" ref="D292" ca="1">INDIRECT("A5!N"&amp;(ROW(D292)+2))</f>
        <v>0</v>
      </c>
      <c r="E292" s="123">
        <f t="shared" ca="1" si="8"/>
        <v>0</v>
      </c>
      <c r="F292" s="123" cm="1">
        <f t="array" aca="1" ref="F292" ca="1">INDIRECT("A5!L" &amp;  (ROW(F292) + 2))</f>
        <v>0</v>
      </c>
      <c r="G292" s="123" cm="1">
        <f t="array" aca="1" ref="G292" ca="1">INDIRECT("A5!M" &amp;  (ROW(G292) + 2))</f>
        <v>0</v>
      </c>
      <c r="H292" s="119"/>
      <c r="I292" s="123">
        <f t="shared" ca="1" si="9"/>
        <v>0</v>
      </c>
      <c r="J292" s="122"/>
    </row>
    <row r="293" spans="1:10">
      <c r="A293" s="119" cm="1">
        <f t="array" aca="1" ref="A293" ca="1">INDIRECT("A5!A" &amp; (ROW(A293) +2))</f>
        <v>0</v>
      </c>
      <c r="B293" s="119" cm="1">
        <f t="array" aca="1" ref="B293" ca="1">INDIRECT("A5!B" &amp; (ROW(B293) + 2))</f>
        <v>0</v>
      </c>
      <c r="C293" s="119" cm="1">
        <f t="array" aca="1" ref="C293" ca="1">INDIRECT("A5!C" &amp; (ROW(C293) + 2))</f>
        <v>0</v>
      </c>
      <c r="D293" s="119" cm="1">
        <f t="array" aca="1" ref="D293" ca="1">INDIRECT("A5!N"&amp;(ROW(D293)+2))</f>
        <v>0</v>
      </c>
      <c r="E293" s="123">
        <f t="shared" ca="1" si="8"/>
        <v>0</v>
      </c>
      <c r="F293" s="123" cm="1">
        <f t="array" aca="1" ref="F293" ca="1">INDIRECT("A5!L" &amp;  (ROW(F293) + 2))</f>
        <v>0</v>
      </c>
      <c r="G293" s="123" cm="1">
        <f t="array" aca="1" ref="G293" ca="1">INDIRECT("A5!M" &amp;  (ROW(G293) + 2))</f>
        <v>0</v>
      </c>
      <c r="H293" s="119"/>
      <c r="I293" s="123">
        <f t="shared" ca="1" si="9"/>
        <v>0</v>
      </c>
      <c r="J293" s="122"/>
    </row>
    <row r="294" spans="1:10">
      <c r="A294" s="119" cm="1">
        <f t="array" aca="1" ref="A294" ca="1">INDIRECT("A5!A" &amp; (ROW(A294) +2))</f>
        <v>0</v>
      </c>
      <c r="B294" s="119" cm="1">
        <f t="array" aca="1" ref="B294" ca="1">INDIRECT("A5!B" &amp; (ROW(B294) + 2))</f>
        <v>0</v>
      </c>
      <c r="C294" s="119" cm="1">
        <f t="array" aca="1" ref="C294" ca="1">INDIRECT("A5!C" &amp; (ROW(C294) + 2))</f>
        <v>0</v>
      </c>
      <c r="D294" s="119" cm="1">
        <f t="array" aca="1" ref="D294" ca="1">INDIRECT("A5!N"&amp;(ROW(D294)+2))</f>
        <v>0</v>
      </c>
      <c r="E294" s="123">
        <f t="shared" ca="1" si="8"/>
        <v>0</v>
      </c>
      <c r="F294" s="123" cm="1">
        <f t="array" aca="1" ref="F294" ca="1">INDIRECT("A5!L" &amp;  (ROW(F294) + 2))</f>
        <v>0</v>
      </c>
      <c r="G294" s="123" cm="1">
        <f t="array" aca="1" ref="G294" ca="1">INDIRECT("A5!M" &amp;  (ROW(G294) + 2))</f>
        <v>0</v>
      </c>
      <c r="H294" s="119"/>
      <c r="I294" s="123">
        <f t="shared" ca="1" si="9"/>
        <v>0</v>
      </c>
      <c r="J294" s="122"/>
    </row>
    <row r="295" spans="1:10">
      <c r="A295" s="119" cm="1">
        <f t="array" aca="1" ref="A295" ca="1">INDIRECT("A5!A" &amp; (ROW(A295) +2))</f>
        <v>0</v>
      </c>
      <c r="B295" s="119" cm="1">
        <f t="array" aca="1" ref="B295" ca="1">INDIRECT("A5!B" &amp; (ROW(B295) + 2))</f>
        <v>0</v>
      </c>
      <c r="C295" s="119" cm="1">
        <f t="array" aca="1" ref="C295" ca="1">INDIRECT("A5!C" &amp; (ROW(C295) + 2))</f>
        <v>0</v>
      </c>
      <c r="D295" s="119" cm="1">
        <f t="array" aca="1" ref="D295" ca="1">INDIRECT("A5!N"&amp;(ROW(D295)+2))</f>
        <v>0</v>
      </c>
      <c r="E295" s="123">
        <f t="shared" ca="1" si="8"/>
        <v>0</v>
      </c>
      <c r="F295" s="123" cm="1">
        <f t="array" aca="1" ref="F295" ca="1">INDIRECT("A5!L" &amp;  (ROW(F295) + 2))</f>
        <v>0</v>
      </c>
      <c r="G295" s="123" cm="1">
        <f t="array" aca="1" ref="G295" ca="1">INDIRECT("A5!M" &amp;  (ROW(G295) + 2))</f>
        <v>0</v>
      </c>
      <c r="H295" s="119"/>
      <c r="I295" s="123">
        <f t="shared" ca="1" si="9"/>
        <v>0</v>
      </c>
      <c r="J295" s="122"/>
    </row>
    <row r="296" spans="1:10">
      <c r="A296" s="119" cm="1">
        <f t="array" aca="1" ref="A296" ca="1">INDIRECT("A5!A" &amp; (ROW(A296) +2))</f>
        <v>0</v>
      </c>
      <c r="B296" s="119" cm="1">
        <f t="array" aca="1" ref="B296" ca="1">INDIRECT("A5!B" &amp; (ROW(B296) + 2))</f>
        <v>0</v>
      </c>
      <c r="C296" s="119" cm="1">
        <f t="array" aca="1" ref="C296" ca="1">INDIRECT("A5!C" &amp; (ROW(C296) + 2))</f>
        <v>0</v>
      </c>
      <c r="D296" s="119" cm="1">
        <f t="array" aca="1" ref="D296" ca="1">INDIRECT("A5!N"&amp;(ROW(D296)+2))</f>
        <v>0</v>
      </c>
      <c r="E296" s="123">
        <f t="shared" ca="1" si="8"/>
        <v>0</v>
      </c>
      <c r="F296" s="123" cm="1">
        <f t="array" aca="1" ref="F296" ca="1">INDIRECT("A5!L" &amp;  (ROW(F296) + 2))</f>
        <v>0</v>
      </c>
      <c r="G296" s="123" cm="1">
        <f t="array" aca="1" ref="G296" ca="1">INDIRECT("A5!M" &amp;  (ROW(G296) + 2))</f>
        <v>0</v>
      </c>
      <c r="H296" s="119"/>
      <c r="I296" s="123">
        <f t="shared" ca="1" si="9"/>
        <v>0</v>
      </c>
      <c r="J296" s="122"/>
    </row>
    <row r="297" spans="1:10">
      <c r="A297" s="119" cm="1">
        <f t="array" aca="1" ref="A297" ca="1">INDIRECT("A5!A" &amp; (ROW(A297) +2))</f>
        <v>0</v>
      </c>
      <c r="B297" s="119" cm="1">
        <f t="array" aca="1" ref="B297" ca="1">INDIRECT("A5!B" &amp; (ROW(B297) + 2))</f>
        <v>0</v>
      </c>
      <c r="C297" s="119" cm="1">
        <f t="array" aca="1" ref="C297" ca="1">INDIRECT("A5!C" &amp; (ROW(C297) + 2))</f>
        <v>0</v>
      </c>
      <c r="D297" s="119" cm="1">
        <f t="array" aca="1" ref="D297" ca="1">INDIRECT("A5!N"&amp;(ROW(D297)+2))</f>
        <v>0</v>
      </c>
      <c r="E297" s="123">
        <f t="shared" ca="1" si="8"/>
        <v>0</v>
      </c>
      <c r="F297" s="123" cm="1">
        <f t="array" aca="1" ref="F297" ca="1">INDIRECT("A5!L" &amp;  (ROW(F297) + 2))</f>
        <v>0</v>
      </c>
      <c r="G297" s="123" cm="1">
        <f t="array" aca="1" ref="G297" ca="1">INDIRECT("A5!M" &amp;  (ROW(G297) + 2))</f>
        <v>0</v>
      </c>
      <c r="H297" s="119"/>
      <c r="I297" s="123">
        <f t="shared" ca="1" si="9"/>
        <v>0</v>
      </c>
      <c r="J297" s="122"/>
    </row>
    <row r="298" spans="1:10">
      <c r="A298" s="119" cm="1">
        <f t="array" aca="1" ref="A298" ca="1">INDIRECT("A5!A" &amp; (ROW(A298) +2))</f>
        <v>0</v>
      </c>
      <c r="B298" s="119" cm="1">
        <f t="array" aca="1" ref="B298" ca="1">INDIRECT("A5!B" &amp; (ROW(B298) + 2))</f>
        <v>0</v>
      </c>
      <c r="C298" s="119" cm="1">
        <f t="array" aca="1" ref="C298" ca="1">INDIRECT("A5!C" &amp; (ROW(C298) + 2))</f>
        <v>0</v>
      </c>
      <c r="D298" s="119" cm="1">
        <f t="array" aca="1" ref="D298" ca="1">INDIRECT("A5!N"&amp;(ROW(D298)+2))</f>
        <v>0</v>
      </c>
      <c r="E298" s="123">
        <f t="shared" ca="1" si="8"/>
        <v>0</v>
      </c>
      <c r="F298" s="123" cm="1">
        <f t="array" aca="1" ref="F298" ca="1">INDIRECT("A5!L" &amp;  (ROW(F298) + 2))</f>
        <v>0</v>
      </c>
      <c r="G298" s="123" cm="1">
        <f t="array" aca="1" ref="G298" ca="1">INDIRECT("A5!M" &amp;  (ROW(G298) + 2))</f>
        <v>0</v>
      </c>
      <c r="H298" s="119"/>
      <c r="I298" s="123">
        <f t="shared" ca="1" si="9"/>
        <v>0</v>
      </c>
      <c r="J298" s="122"/>
    </row>
    <row r="299" spans="1:10">
      <c r="A299" s="119" cm="1">
        <f t="array" aca="1" ref="A299" ca="1">INDIRECT("A5!A" &amp; (ROW(A299) +2))</f>
        <v>0</v>
      </c>
      <c r="B299" s="119" cm="1">
        <f t="array" aca="1" ref="B299" ca="1">INDIRECT("A5!B" &amp; (ROW(B299) + 2))</f>
        <v>0</v>
      </c>
      <c r="C299" s="119" cm="1">
        <f t="array" aca="1" ref="C299" ca="1">INDIRECT("A5!C" &amp; (ROW(C299) + 2))</f>
        <v>0</v>
      </c>
      <c r="D299" s="119" cm="1">
        <f t="array" aca="1" ref="D299" ca="1">INDIRECT("A5!N"&amp;(ROW(D299)+2))</f>
        <v>0</v>
      </c>
      <c r="E299" s="123">
        <f t="shared" ca="1" si="8"/>
        <v>0</v>
      </c>
      <c r="F299" s="123" cm="1">
        <f t="array" aca="1" ref="F299" ca="1">INDIRECT("A5!L" &amp;  (ROW(F299) + 2))</f>
        <v>0</v>
      </c>
      <c r="G299" s="123" cm="1">
        <f t="array" aca="1" ref="G299" ca="1">INDIRECT("A5!M" &amp;  (ROW(G299) + 2))</f>
        <v>0</v>
      </c>
      <c r="H299" s="119"/>
      <c r="I299" s="123">
        <f t="shared" ca="1" si="9"/>
        <v>0</v>
      </c>
      <c r="J299" s="122"/>
    </row>
    <row r="300" spans="1:10">
      <c r="A300" s="119" cm="1">
        <f t="array" aca="1" ref="A300" ca="1">INDIRECT("A5!A" &amp; (ROW(A300) +2))</f>
        <v>0</v>
      </c>
      <c r="B300" s="119" cm="1">
        <f t="array" aca="1" ref="B300" ca="1">INDIRECT("A5!B" &amp; (ROW(B300) + 2))</f>
        <v>0</v>
      </c>
      <c r="C300" s="119" cm="1">
        <f t="array" aca="1" ref="C300" ca="1">INDIRECT("A5!C" &amp; (ROW(C300) + 2))</f>
        <v>0</v>
      </c>
      <c r="D300" s="119" cm="1">
        <f t="array" aca="1" ref="D300" ca="1">INDIRECT("A5!N"&amp;(ROW(D300)+2))</f>
        <v>0</v>
      </c>
      <c r="E300" s="123">
        <f t="shared" ca="1" si="8"/>
        <v>0</v>
      </c>
      <c r="F300" s="123" cm="1">
        <f t="array" aca="1" ref="F300" ca="1">INDIRECT("A5!L" &amp;  (ROW(F300) + 2))</f>
        <v>0</v>
      </c>
      <c r="G300" s="123" cm="1">
        <f t="array" aca="1" ref="G300" ca="1">INDIRECT("A5!M" &amp;  (ROW(G300) + 2))</f>
        <v>0</v>
      </c>
      <c r="H300" s="119"/>
      <c r="I300" s="123">
        <f t="shared" ca="1" si="9"/>
        <v>0</v>
      </c>
      <c r="J300" s="122"/>
    </row>
    <row r="301" spans="1:10">
      <c r="A301" s="119" cm="1">
        <f t="array" aca="1" ref="A301" ca="1">INDIRECT("A5!A" &amp; (ROW(A301) +2))</f>
        <v>0</v>
      </c>
      <c r="B301" s="119" cm="1">
        <f t="array" aca="1" ref="B301" ca="1">INDIRECT("A5!B" &amp; (ROW(B301) + 2))</f>
        <v>0</v>
      </c>
      <c r="C301" s="119" cm="1">
        <f t="array" aca="1" ref="C301" ca="1">INDIRECT("A5!C" &amp; (ROW(C301) + 2))</f>
        <v>0</v>
      </c>
      <c r="D301" s="119" cm="1">
        <f t="array" aca="1" ref="D301" ca="1">INDIRECT("A5!N"&amp;(ROW(D301)+2))</f>
        <v>0</v>
      </c>
      <c r="E301" s="123">
        <f t="shared" ca="1" si="8"/>
        <v>0</v>
      </c>
      <c r="F301" s="123" cm="1">
        <f t="array" aca="1" ref="F301" ca="1">INDIRECT("A5!L" &amp;  (ROW(F301) + 2))</f>
        <v>0</v>
      </c>
      <c r="G301" s="123" cm="1">
        <f t="array" aca="1" ref="G301" ca="1">INDIRECT("A5!M" &amp;  (ROW(G301) + 2))</f>
        <v>0</v>
      </c>
      <c r="H301" s="119"/>
      <c r="I301" s="123">
        <f t="shared" ca="1" si="9"/>
        <v>0</v>
      </c>
      <c r="J301" s="122"/>
    </row>
    <row r="302" spans="1:10">
      <c r="A302" s="119" cm="1">
        <f t="array" aca="1" ref="A302" ca="1">INDIRECT("A5!A" &amp; (ROW(A302) +2))</f>
        <v>0</v>
      </c>
      <c r="B302" s="119" cm="1">
        <f t="array" aca="1" ref="B302" ca="1">INDIRECT("A5!B" &amp; (ROW(B302) + 2))</f>
        <v>0</v>
      </c>
      <c r="C302" s="119" cm="1">
        <f t="array" aca="1" ref="C302" ca="1">INDIRECT("A5!C" &amp; (ROW(C302) + 2))</f>
        <v>0</v>
      </c>
      <c r="D302" s="119" cm="1">
        <f t="array" aca="1" ref="D302" ca="1">INDIRECT("A5!N"&amp;(ROW(D302)+2))</f>
        <v>0</v>
      </c>
      <c r="E302" s="123">
        <f t="shared" ca="1" si="8"/>
        <v>0</v>
      </c>
      <c r="F302" s="123" cm="1">
        <f t="array" aca="1" ref="F302" ca="1">INDIRECT("A5!L" &amp;  (ROW(F302) + 2))</f>
        <v>0</v>
      </c>
      <c r="G302" s="123" cm="1">
        <f t="array" aca="1" ref="G302" ca="1">INDIRECT("A5!M" &amp;  (ROW(G302) + 2))</f>
        <v>0</v>
      </c>
      <c r="H302" s="119"/>
      <c r="I302" s="123">
        <f t="shared" ca="1" si="9"/>
        <v>0</v>
      </c>
      <c r="J302" s="122"/>
    </row>
    <row r="303" spans="1:10">
      <c r="A303" s="119" cm="1">
        <f t="array" aca="1" ref="A303" ca="1">INDIRECT("A5!A" &amp; (ROW(A303) +2))</f>
        <v>0</v>
      </c>
      <c r="B303" s="119" cm="1">
        <f t="array" aca="1" ref="B303" ca="1">INDIRECT("A5!B" &amp; (ROW(B303) + 2))</f>
        <v>0</v>
      </c>
      <c r="C303" s="119" cm="1">
        <f t="array" aca="1" ref="C303" ca="1">INDIRECT("A5!C" &amp; (ROW(C303) + 2))</f>
        <v>0</v>
      </c>
      <c r="D303" s="119" cm="1">
        <f t="array" aca="1" ref="D303" ca="1">INDIRECT("A5!N"&amp;(ROW(D303)+2))</f>
        <v>0</v>
      </c>
      <c r="E303" s="123">
        <f t="shared" ca="1" si="8"/>
        <v>0</v>
      </c>
      <c r="F303" s="123" cm="1">
        <f t="array" aca="1" ref="F303" ca="1">INDIRECT("A5!L" &amp;  (ROW(F303) + 2))</f>
        <v>0</v>
      </c>
      <c r="G303" s="123" cm="1">
        <f t="array" aca="1" ref="G303" ca="1">INDIRECT("A5!M" &amp;  (ROW(G303) + 2))</f>
        <v>0</v>
      </c>
      <c r="H303" s="119"/>
      <c r="I303" s="123">
        <f t="shared" ca="1" si="9"/>
        <v>0</v>
      </c>
      <c r="J303" s="122"/>
    </row>
    <row r="304" spans="1:10">
      <c r="A304" s="119" cm="1">
        <f t="array" aca="1" ref="A304" ca="1">INDIRECT("A5!A" &amp; (ROW(A304) +2))</f>
        <v>0</v>
      </c>
      <c r="B304" s="119" cm="1">
        <f t="array" aca="1" ref="B304" ca="1">INDIRECT("A5!B" &amp; (ROW(B304) + 2))</f>
        <v>0</v>
      </c>
      <c r="C304" s="119" cm="1">
        <f t="array" aca="1" ref="C304" ca="1">INDIRECT("A5!C" &amp; (ROW(C304) + 2))</f>
        <v>0</v>
      </c>
      <c r="D304" s="119" cm="1">
        <f t="array" aca="1" ref="D304" ca="1">INDIRECT("A5!N"&amp;(ROW(D304)+2))</f>
        <v>0</v>
      </c>
      <c r="E304" s="123">
        <f t="shared" ca="1" si="8"/>
        <v>0</v>
      </c>
      <c r="F304" s="123" cm="1">
        <f t="array" aca="1" ref="F304" ca="1">INDIRECT("A5!L" &amp;  (ROW(F304) + 2))</f>
        <v>0</v>
      </c>
      <c r="G304" s="123" cm="1">
        <f t="array" aca="1" ref="G304" ca="1">INDIRECT("A5!M" &amp;  (ROW(G304) + 2))</f>
        <v>0</v>
      </c>
      <c r="H304" s="119"/>
      <c r="I304" s="123">
        <f t="shared" ca="1" si="9"/>
        <v>0</v>
      </c>
      <c r="J304" s="122"/>
    </row>
    <row r="305" spans="1:10">
      <c r="A305" s="119" cm="1">
        <f t="array" aca="1" ref="A305" ca="1">INDIRECT("A5!A" &amp; (ROW(A305) +2))</f>
        <v>0</v>
      </c>
      <c r="B305" s="119" cm="1">
        <f t="array" aca="1" ref="B305" ca="1">INDIRECT("A5!B" &amp; (ROW(B305) + 2))</f>
        <v>0</v>
      </c>
      <c r="C305" s="119" cm="1">
        <f t="array" aca="1" ref="C305" ca="1">INDIRECT("A5!C" &amp; (ROW(C305) + 2))</f>
        <v>0</v>
      </c>
      <c r="D305" s="119" cm="1">
        <f t="array" aca="1" ref="D305" ca="1">INDIRECT("A5!N"&amp;(ROW(D305)+2))</f>
        <v>0</v>
      </c>
      <c r="E305" s="123">
        <f t="shared" ca="1" si="8"/>
        <v>0</v>
      </c>
      <c r="F305" s="123" cm="1">
        <f t="array" aca="1" ref="F305" ca="1">INDIRECT("A5!L" &amp;  (ROW(F305) + 2))</f>
        <v>0</v>
      </c>
      <c r="G305" s="123" cm="1">
        <f t="array" aca="1" ref="G305" ca="1">INDIRECT("A5!M" &amp;  (ROW(G305) + 2))</f>
        <v>0</v>
      </c>
      <c r="H305" s="119"/>
      <c r="I305" s="123">
        <f t="shared" ca="1" si="9"/>
        <v>0</v>
      </c>
      <c r="J305" s="122"/>
    </row>
    <row r="306" spans="1:10">
      <c r="A306" s="119" cm="1">
        <f t="array" aca="1" ref="A306" ca="1">INDIRECT("A5!A" &amp; (ROW(A306) +2))</f>
        <v>0</v>
      </c>
      <c r="B306" s="119" cm="1">
        <f t="array" aca="1" ref="B306" ca="1">INDIRECT("A5!B" &amp; (ROW(B306) + 2))</f>
        <v>0</v>
      </c>
      <c r="C306" s="119" cm="1">
        <f t="array" aca="1" ref="C306" ca="1">INDIRECT("A5!C" &amp; (ROW(C306) + 2))</f>
        <v>0</v>
      </c>
      <c r="D306" s="119" cm="1">
        <f t="array" aca="1" ref="D306" ca="1">INDIRECT("A5!N"&amp;(ROW(D306)+2))</f>
        <v>0</v>
      </c>
      <c r="E306" s="123">
        <f t="shared" ca="1" si="8"/>
        <v>0</v>
      </c>
      <c r="F306" s="123" cm="1">
        <f t="array" aca="1" ref="F306" ca="1">INDIRECT("A5!L" &amp;  (ROW(F306) + 2))</f>
        <v>0</v>
      </c>
      <c r="G306" s="123" cm="1">
        <f t="array" aca="1" ref="G306" ca="1">INDIRECT("A5!M" &amp;  (ROW(G306) + 2))</f>
        <v>0</v>
      </c>
      <c r="H306" s="119"/>
      <c r="I306" s="123">
        <f t="shared" ca="1" si="9"/>
        <v>0</v>
      </c>
      <c r="J306" s="122"/>
    </row>
    <row r="307" spans="1:10">
      <c r="A307" s="119" cm="1">
        <f t="array" aca="1" ref="A307" ca="1">INDIRECT("A5!A" &amp; (ROW(A307) +2))</f>
        <v>0</v>
      </c>
      <c r="B307" s="119" cm="1">
        <f t="array" aca="1" ref="B307" ca="1">INDIRECT("A5!B" &amp; (ROW(B307) + 2))</f>
        <v>0</v>
      </c>
      <c r="C307" s="119" cm="1">
        <f t="array" aca="1" ref="C307" ca="1">INDIRECT("A5!C" &amp; (ROW(C307) + 2))</f>
        <v>0</v>
      </c>
      <c r="D307" s="119" cm="1">
        <f t="array" aca="1" ref="D307" ca="1">INDIRECT("A5!N"&amp;(ROW(D307)+2))</f>
        <v>0</v>
      </c>
      <c r="E307" s="123">
        <f t="shared" ca="1" si="8"/>
        <v>0</v>
      </c>
      <c r="F307" s="123" cm="1">
        <f t="array" aca="1" ref="F307" ca="1">INDIRECT("A5!L" &amp;  (ROW(F307) + 2))</f>
        <v>0</v>
      </c>
      <c r="G307" s="123" cm="1">
        <f t="array" aca="1" ref="G307" ca="1">INDIRECT("A5!M" &amp;  (ROW(G307) + 2))</f>
        <v>0</v>
      </c>
      <c r="H307" s="119"/>
      <c r="I307" s="123">
        <f t="shared" ca="1" si="9"/>
        <v>0</v>
      </c>
      <c r="J307" s="122"/>
    </row>
    <row r="308" spans="1:10">
      <c r="A308" s="119" cm="1">
        <f t="array" aca="1" ref="A308" ca="1">INDIRECT("A5!A" &amp; (ROW(A308) +2))</f>
        <v>0</v>
      </c>
      <c r="B308" s="119" cm="1">
        <f t="array" aca="1" ref="B308" ca="1">INDIRECT("A5!B" &amp; (ROW(B308) + 2))</f>
        <v>0</v>
      </c>
      <c r="C308" s="119" cm="1">
        <f t="array" aca="1" ref="C308" ca="1">INDIRECT("A5!C" &amp; (ROW(C308) + 2))</f>
        <v>0</v>
      </c>
      <c r="D308" s="119" cm="1">
        <f t="array" aca="1" ref="D308" ca="1">INDIRECT("A5!N"&amp;(ROW(D308)+2))</f>
        <v>0</v>
      </c>
      <c r="E308" s="123">
        <f t="shared" ca="1" si="8"/>
        <v>0</v>
      </c>
      <c r="F308" s="123" cm="1">
        <f t="array" aca="1" ref="F308" ca="1">INDIRECT("A5!L" &amp;  (ROW(F308) + 2))</f>
        <v>0</v>
      </c>
      <c r="G308" s="123" cm="1">
        <f t="array" aca="1" ref="G308" ca="1">INDIRECT("A5!M" &amp;  (ROW(G308) + 2))</f>
        <v>0</v>
      </c>
      <c r="H308" s="119"/>
      <c r="I308" s="123">
        <f t="shared" ca="1" si="9"/>
        <v>0</v>
      </c>
      <c r="J308" s="122"/>
    </row>
    <row r="309" spans="1:10">
      <c r="A309" s="119" cm="1">
        <f t="array" aca="1" ref="A309" ca="1">INDIRECT("A5!A" &amp; (ROW(A309) +2))</f>
        <v>0</v>
      </c>
      <c r="B309" s="119" cm="1">
        <f t="array" aca="1" ref="B309" ca="1">INDIRECT("A5!B" &amp; (ROW(B309) + 2))</f>
        <v>0</v>
      </c>
      <c r="C309" s="119" cm="1">
        <f t="array" aca="1" ref="C309" ca="1">INDIRECT("A5!C" &amp; (ROW(C309) + 2))</f>
        <v>0</v>
      </c>
      <c r="D309" s="119" cm="1">
        <f t="array" aca="1" ref="D309" ca="1">INDIRECT("A5!N"&amp;(ROW(D309)+2))</f>
        <v>0</v>
      </c>
      <c r="E309" s="123">
        <f t="shared" ca="1" si="8"/>
        <v>0</v>
      </c>
      <c r="F309" s="123" cm="1">
        <f t="array" aca="1" ref="F309" ca="1">INDIRECT("A5!L" &amp;  (ROW(F309) + 2))</f>
        <v>0</v>
      </c>
      <c r="G309" s="123" cm="1">
        <f t="array" aca="1" ref="G309" ca="1">INDIRECT("A5!M" &amp;  (ROW(G309) + 2))</f>
        <v>0</v>
      </c>
      <c r="H309" s="119"/>
      <c r="I309" s="123">
        <f t="shared" ca="1" si="9"/>
        <v>0</v>
      </c>
      <c r="J309" s="122"/>
    </row>
    <row r="310" spans="1:10">
      <c r="A310" s="119" cm="1">
        <f t="array" aca="1" ref="A310" ca="1">INDIRECT("A5!A" &amp; (ROW(A310) +2))</f>
        <v>0</v>
      </c>
      <c r="B310" s="119" cm="1">
        <f t="array" aca="1" ref="B310" ca="1">INDIRECT("A5!B" &amp; (ROW(B310) + 2))</f>
        <v>0</v>
      </c>
      <c r="C310" s="119" cm="1">
        <f t="array" aca="1" ref="C310" ca="1">INDIRECT("A5!C" &amp; (ROW(C310) + 2))</f>
        <v>0</v>
      </c>
      <c r="D310" s="119" cm="1">
        <f t="array" aca="1" ref="D310" ca="1">INDIRECT("A5!N"&amp;(ROW(D310)+2))</f>
        <v>0</v>
      </c>
      <c r="E310" s="123">
        <f t="shared" ca="1" si="8"/>
        <v>0</v>
      </c>
      <c r="F310" s="123" cm="1">
        <f t="array" aca="1" ref="F310" ca="1">INDIRECT("A5!L" &amp;  (ROW(F310) + 2))</f>
        <v>0</v>
      </c>
      <c r="G310" s="123" cm="1">
        <f t="array" aca="1" ref="G310" ca="1">INDIRECT("A5!M" &amp;  (ROW(G310) + 2))</f>
        <v>0</v>
      </c>
      <c r="H310" s="119"/>
      <c r="I310" s="123">
        <f t="shared" ca="1" si="9"/>
        <v>0</v>
      </c>
      <c r="J310" s="122"/>
    </row>
    <row r="311" spans="1:10">
      <c r="A311" s="119" cm="1">
        <f t="array" aca="1" ref="A311" ca="1">INDIRECT("A5!A" &amp; (ROW(A311) +2))</f>
        <v>0</v>
      </c>
      <c r="B311" s="119" cm="1">
        <f t="array" aca="1" ref="B311" ca="1">INDIRECT("A5!B" &amp; (ROW(B311) + 2))</f>
        <v>0</v>
      </c>
      <c r="C311" s="119" cm="1">
        <f t="array" aca="1" ref="C311" ca="1">INDIRECT("A5!C" &amp; (ROW(C311) + 2))</f>
        <v>0</v>
      </c>
      <c r="D311" s="119" cm="1">
        <f t="array" aca="1" ref="D311" ca="1">INDIRECT("A5!N"&amp;(ROW(D311)+2))</f>
        <v>0</v>
      </c>
      <c r="E311" s="123">
        <f t="shared" ca="1" si="8"/>
        <v>0</v>
      </c>
      <c r="F311" s="123" cm="1">
        <f t="array" aca="1" ref="F311" ca="1">INDIRECT("A5!L" &amp;  (ROW(F311) + 2))</f>
        <v>0</v>
      </c>
      <c r="G311" s="123" cm="1">
        <f t="array" aca="1" ref="G311" ca="1">INDIRECT("A5!M" &amp;  (ROW(G311) + 2))</f>
        <v>0</v>
      </c>
      <c r="H311" s="119"/>
      <c r="I311" s="123">
        <f t="shared" ca="1" si="9"/>
        <v>0</v>
      </c>
      <c r="J311" s="122"/>
    </row>
    <row r="312" spans="1:10">
      <c r="A312" s="119" cm="1">
        <f t="array" aca="1" ref="A312" ca="1">INDIRECT("A5!A" &amp; (ROW(A312) +2))</f>
        <v>0</v>
      </c>
      <c r="B312" s="119" cm="1">
        <f t="array" aca="1" ref="B312" ca="1">INDIRECT("A5!B" &amp; (ROW(B312) + 2))</f>
        <v>0</v>
      </c>
      <c r="C312" s="119" cm="1">
        <f t="array" aca="1" ref="C312" ca="1">INDIRECT("A5!C" &amp; (ROW(C312) + 2))</f>
        <v>0</v>
      </c>
      <c r="D312" s="119" cm="1">
        <f t="array" aca="1" ref="D312" ca="1">INDIRECT("A5!N"&amp;(ROW(D312)+2))</f>
        <v>0</v>
      </c>
      <c r="E312" s="123">
        <f t="shared" ca="1" si="8"/>
        <v>0</v>
      </c>
      <c r="F312" s="123" cm="1">
        <f t="array" aca="1" ref="F312" ca="1">INDIRECT("A5!L" &amp;  (ROW(F312) + 2))</f>
        <v>0</v>
      </c>
      <c r="G312" s="123" cm="1">
        <f t="array" aca="1" ref="G312" ca="1">INDIRECT("A5!M" &amp;  (ROW(G312) + 2))</f>
        <v>0</v>
      </c>
      <c r="H312" s="119"/>
      <c r="I312" s="123">
        <f t="shared" ca="1" si="9"/>
        <v>0</v>
      </c>
      <c r="J312" s="122"/>
    </row>
    <row r="313" spans="1:10">
      <c r="A313" s="119" cm="1">
        <f t="array" aca="1" ref="A313" ca="1">INDIRECT("A5!A" &amp; (ROW(A313) +2))</f>
        <v>0</v>
      </c>
      <c r="B313" s="119" cm="1">
        <f t="array" aca="1" ref="B313" ca="1">INDIRECT("A5!B" &amp; (ROW(B313) + 2))</f>
        <v>0</v>
      </c>
      <c r="C313" s="119" cm="1">
        <f t="array" aca="1" ref="C313" ca="1">INDIRECT("A5!C" &amp; (ROW(C313) + 2))</f>
        <v>0</v>
      </c>
      <c r="D313" s="119" cm="1">
        <f t="array" aca="1" ref="D313" ca="1">INDIRECT("A5!N"&amp;(ROW(D313)+2))</f>
        <v>0</v>
      </c>
      <c r="E313" s="123">
        <f t="shared" ca="1" si="8"/>
        <v>0</v>
      </c>
      <c r="F313" s="123" cm="1">
        <f t="array" aca="1" ref="F313" ca="1">INDIRECT("A5!L" &amp;  (ROW(F313) + 2))</f>
        <v>0</v>
      </c>
      <c r="G313" s="123" cm="1">
        <f t="array" aca="1" ref="G313" ca="1">INDIRECT("A5!M" &amp;  (ROW(G313) + 2))</f>
        <v>0</v>
      </c>
      <c r="H313" s="119"/>
      <c r="I313" s="123">
        <f t="shared" ca="1" si="9"/>
        <v>0</v>
      </c>
      <c r="J313" s="122"/>
    </row>
    <row r="314" spans="1:10">
      <c r="A314" s="119" cm="1">
        <f t="array" aca="1" ref="A314" ca="1">INDIRECT("A5!A" &amp; (ROW(A314) +2))</f>
        <v>0</v>
      </c>
      <c r="B314" s="119" cm="1">
        <f t="array" aca="1" ref="B314" ca="1">INDIRECT("A5!B" &amp; (ROW(B314) + 2))</f>
        <v>0</v>
      </c>
      <c r="C314" s="119" cm="1">
        <f t="array" aca="1" ref="C314" ca="1">INDIRECT("A5!C" &amp; (ROW(C314) + 2))</f>
        <v>0</v>
      </c>
      <c r="D314" s="119" cm="1">
        <f t="array" aca="1" ref="D314" ca="1">INDIRECT("A5!N"&amp;(ROW(D314)+2))</f>
        <v>0</v>
      </c>
      <c r="E314" s="123">
        <f t="shared" ca="1" si="8"/>
        <v>0</v>
      </c>
      <c r="F314" s="123" cm="1">
        <f t="array" aca="1" ref="F314" ca="1">INDIRECT("A5!L" &amp;  (ROW(F314) + 2))</f>
        <v>0</v>
      </c>
      <c r="G314" s="123" cm="1">
        <f t="array" aca="1" ref="G314" ca="1">INDIRECT("A5!M" &amp;  (ROW(G314) + 2))</f>
        <v>0</v>
      </c>
      <c r="H314" s="119"/>
      <c r="I314" s="123">
        <f t="shared" ca="1" si="9"/>
        <v>0</v>
      </c>
      <c r="J314" s="122"/>
    </row>
    <row r="315" spans="1:10">
      <c r="A315" s="119" cm="1">
        <f t="array" aca="1" ref="A315" ca="1">INDIRECT("A5!A" &amp; (ROW(A315) +2))</f>
        <v>0</v>
      </c>
      <c r="B315" s="119" cm="1">
        <f t="array" aca="1" ref="B315" ca="1">INDIRECT("A5!B" &amp; (ROW(B315) + 2))</f>
        <v>0</v>
      </c>
      <c r="C315" s="119" cm="1">
        <f t="array" aca="1" ref="C315" ca="1">INDIRECT("A5!C" &amp; (ROW(C315) + 2))</f>
        <v>0</v>
      </c>
      <c r="D315" s="119" cm="1">
        <f t="array" aca="1" ref="D315" ca="1">INDIRECT("A5!N"&amp;(ROW(D315)+2))</f>
        <v>0</v>
      </c>
      <c r="E315" s="123">
        <f t="shared" ca="1" si="8"/>
        <v>0</v>
      </c>
      <c r="F315" s="123" cm="1">
        <f t="array" aca="1" ref="F315" ca="1">INDIRECT("A5!L" &amp;  (ROW(F315) + 2))</f>
        <v>0</v>
      </c>
      <c r="G315" s="123" cm="1">
        <f t="array" aca="1" ref="G315" ca="1">INDIRECT("A5!M" &amp;  (ROW(G315) + 2))</f>
        <v>0</v>
      </c>
      <c r="H315" s="119"/>
      <c r="I315" s="123">
        <f t="shared" ca="1" si="9"/>
        <v>0</v>
      </c>
      <c r="J315" s="122"/>
    </row>
    <row r="316" spans="1:10">
      <c r="A316" s="119" cm="1">
        <f t="array" aca="1" ref="A316" ca="1">INDIRECT("A5!A" &amp; (ROW(A316) +2))</f>
        <v>0</v>
      </c>
      <c r="B316" s="119" cm="1">
        <f t="array" aca="1" ref="B316" ca="1">INDIRECT("A5!B" &amp; (ROW(B316) + 2))</f>
        <v>0</v>
      </c>
      <c r="C316" s="119" cm="1">
        <f t="array" aca="1" ref="C316" ca="1">INDIRECT("A5!C" &amp; (ROW(C316) + 2))</f>
        <v>0</v>
      </c>
      <c r="D316" s="119" cm="1">
        <f t="array" aca="1" ref="D316" ca="1">INDIRECT("A5!N"&amp;(ROW(D316)+2))</f>
        <v>0</v>
      </c>
      <c r="E316" s="123">
        <f t="shared" ca="1" si="8"/>
        <v>0</v>
      </c>
      <c r="F316" s="123" cm="1">
        <f t="array" aca="1" ref="F316" ca="1">INDIRECT("A5!L" &amp;  (ROW(F316) + 2))</f>
        <v>0</v>
      </c>
      <c r="G316" s="123" cm="1">
        <f t="array" aca="1" ref="G316" ca="1">INDIRECT("A5!M" &amp;  (ROW(G316) + 2))</f>
        <v>0</v>
      </c>
      <c r="H316" s="119"/>
      <c r="I316" s="123">
        <f t="shared" ca="1" si="9"/>
        <v>0</v>
      </c>
      <c r="J316" s="122"/>
    </row>
    <row r="317" spans="1:10">
      <c r="A317" s="119" cm="1">
        <f t="array" aca="1" ref="A317" ca="1">INDIRECT("A5!A" &amp; (ROW(A317) +2))</f>
        <v>0</v>
      </c>
      <c r="B317" s="119" cm="1">
        <f t="array" aca="1" ref="B317" ca="1">INDIRECT("A5!B" &amp; (ROW(B317) + 2))</f>
        <v>0</v>
      </c>
      <c r="C317" s="119" cm="1">
        <f t="array" aca="1" ref="C317" ca="1">INDIRECT("A5!C" &amp; (ROW(C317) + 2))</f>
        <v>0</v>
      </c>
      <c r="D317" s="119" cm="1">
        <f t="array" aca="1" ref="D317" ca="1">INDIRECT("A5!N"&amp;(ROW(D317)+2))</f>
        <v>0</v>
      </c>
      <c r="E317" s="123">
        <f t="shared" ca="1" si="8"/>
        <v>0</v>
      </c>
      <c r="F317" s="123" cm="1">
        <f t="array" aca="1" ref="F317" ca="1">INDIRECT("A5!L" &amp;  (ROW(F317) + 2))</f>
        <v>0</v>
      </c>
      <c r="G317" s="123" cm="1">
        <f t="array" aca="1" ref="G317" ca="1">INDIRECT("A5!M" &amp;  (ROW(G317) + 2))</f>
        <v>0</v>
      </c>
      <c r="H317" s="119"/>
      <c r="I317" s="123">
        <f t="shared" ca="1" si="9"/>
        <v>0</v>
      </c>
      <c r="J317" s="122"/>
    </row>
    <row r="318" spans="1:10">
      <c r="A318" s="119" cm="1">
        <f t="array" aca="1" ref="A318" ca="1">INDIRECT("A5!A" &amp; (ROW(A318) +2))</f>
        <v>0</v>
      </c>
      <c r="B318" s="119" cm="1">
        <f t="array" aca="1" ref="B318" ca="1">INDIRECT("A5!B" &amp; (ROW(B318) + 2))</f>
        <v>0</v>
      </c>
      <c r="C318" s="119" cm="1">
        <f t="array" aca="1" ref="C318" ca="1">INDIRECT("A5!C" &amp; (ROW(C318) + 2))</f>
        <v>0</v>
      </c>
      <c r="D318" s="119" cm="1">
        <f t="array" aca="1" ref="D318" ca="1">INDIRECT("A5!N"&amp;(ROW(D318)+2))</f>
        <v>0</v>
      </c>
      <c r="E318" s="123">
        <f t="shared" ca="1" si="8"/>
        <v>0</v>
      </c>
      <c r="F318" s="123" cm="1">
        <f t="array" aca="1" ref="F318" ca="1">INDIRECT("A5!L" &amp;  (ROW(F318) + 2))</f>
        <v>0</v>
      </c>
      <c r="G318" s="123" cm="1">
        <f t="array" aca="1" ref="G318" ca="1">INDIRECT("A5!M" &amp;  (ROW(G318) + 2))</f>
        <v>0</v>
      </c>
      <c r="H318" s="119"/>
      <c r="I318" s="123">
        <f t="shared" ca="1" si="9"/>
        <v>0</v>
      </c>
      <c r="J318" s="122"/>
    </row>
    <row r="319" spans="1:10">
      <c r="A319" s="119" cm="1">
        <f t="array" aca="1" ref="A319" ca="1">INDIRECT("A5!A" &amp; (ROW(A319) +2))</f>
        <v>0</v>
      </c>
      <c r="B319" s="119" cm="1">
        <f t="array" aca="1" ref="B319" ca="1">INDIRECT("A5!B" &amp; (ROW(B319) + 2))</f>
        <v>0</v>
      </c>
      <c r="C319" s="119" cm="1">
        <f t="array" aca="1" ref="C319" ca="1">INDIRECT("A5!C" &amp; (ROW(C319) + 2))</f>
        <v>0</v>
      </c>
      <c r="D319" s="119" cm="1">
        <f t="array" aca="1" ref="D319" ca="1">INDIRECT("A5!N"&amp;(ROW(D319)+2))</f>
        <v>0</v>
      </c>
      <c r="E319" s="123">
        <f t="shared" ca="1" si="8"/>
        <v>0</v>
      </c>
      <c r="F319" s="123" cm="1">
        <f t="array" aca="1" ref="F319" ca="1">INDIRECT("A5!L" &amp;  (ROW(F319) + 2))</f>
        <v>0</v>
      </c>
      <c r="G319" s="123" cm="1">
        <f t="array" aca="1" ref="G319" ca="1">INDIRECT("A5!M" &amp;  (ROW(G319) + 2))</f>
        <v>0</v>
      </c>
      <c r="H319" s="119"/>
      <c r="I319" s="123">
        <f t="shared" ca="1" si="9"/>
        <v>0</v>
      </c>
      <c r="J319" s="122"/>
    </row>
    <row r="320" spans="1:10">
      <c r="A320" s="119" cm="1">
        <f t="array" aca="1" ref="A320" ca="1">INDIRECT("A5!A" &amp; (ROW(A320) +2))</f>
        <v>0</v>
      </c>
      <c r="B320" s="119" cm="1">
        <f t="array" aca="1" ref="B320" ca="1">INDIRECT("A5!B" &amp; (ROW(B320) + 2))</f>
        <v>0</v>
      </c>
      <c r="C320" s="119" cm="1">
        <f t="array" aca="1" ref="C320" ca="1">INDIRECT("A5!C" &amp; (ROW(C320) + 2))</f>
        <v>0</v>
      </c>
      <c r="D320" s="119" cm="1">
        <f t="array" aca="1" ref="D320" ca="1">INDIRECT("A5!N"&amp;(ROW(D320)+2))</f>
        <v>0</v>
      </c>
      <c r="E320" s="123">
        <f t="shared" ca="1" si="8"/>
        <v>0</v>
      </c>
      <c r="F320" s="123" cm="1">
        <f t="array" aca="1" ref="F320" ca="1">INDIRECT("A5!L" &amp;  (ROW(F320) + 2))</f>
        <v>0</v>
      </c>
      <c r="G320" s="123" cm="1">
        <f t="array" aca="1" ref="G320" ca="1">INDIRECT("A5!M" &amp;  (ROW(G320) + 2))</f>
        <v>0</v>
      </c>
      <c r="H320" s="119"/>
      <c r="I320" s="123">
        <f t="shared" ca="1" si="9"/>
        <v>0</v>
      </c>
      <c r="J320" s="122"/>
    </row>
    <row r="321" spans="1:10">
      <c r="A321" s="119" cm="1">
        <f t="array" aca="1" ref="A321" ca="1">INDIRECT("A5!A" &amp; (ROW(A321) +2))</f>
        <v>0</v>
      </c>
      <c r="B321" s="119" cm="1">
        <f t="array" aca="1" ref="B321" ca="1">INDIRECT("A5!B" &amp; (ROW(B321) + 2))</f>
        <v>0</v>
      </c>
      <c r="C321" s="119" cm="1">
        <f t="array" aca="1" ref="C321" ca="1">INDIRECT("A5!C" &amp; (ROW(C321) + 2))</f>
        <v>0</v>
      </c>
      <c r="D321" s="119" cm="1">
        <f t="array" aca="1" ref="D321" ca="1">INDIRECT("A5!N"&amp;(ROW(D321)+2))</f>
        <v>0</v>
      </c>
      <c r="E321" s="123">
        <f t="shared" ca="1" si="8"/>
        <v>0</v>
      </c>
      <c r="F321" s="123" cm="1">
        <f t="array" aca="1" ref="F321" ca="1">INDIRECT("A5!L" &amp;  (ROW(F321) + 2))</f>
        <v>0</v>
      </c>
      <c r="G321" s="123" cm="1">
        <f t="array" aca="1" ref="G321" ca="1">INDIRECT("A5!M" &amp;  (ROW(G321) + 2))</f>
        <v>0</v>
      </c>
      <c r="H321" s="119"/>
      <c r="I321" s="123">
        <f t="shared" ca="1" si="9"/>
        <v>0</v>
      </c>
      <c r="J321" s="122"/>
    </row>
    <row r="322" spans="1:10">
      <c r="A322" s="119" cm="1">
        <f t="array" aca="1" ref="A322" ca="1">INDIRECT("A5!A" &amp; (ROW(A322) +2))</f>
        <v>0</v>
      </c>
      <c r="B322" s="119" cm="1">
        <f t="array" aca="1" ref="B322" ca="1">INDIRECT("A5!B" &amp; (ROW(B322) + 2))</f>
        <v>0</v>
      </c>
      <c r="C322" s="119" cm="1">
        <f t="array" aca="1" ref="C322" ca="1">INDIRECT("A5!C" &amp; (ROW(C322) + 2))</f>
        <v>0</v>
      </c>
      <c r="D322" s="119" cm="1">
        <f t="array" aca="1" ref="D322" ca="1">INDIRECT("A5!N"&amp;(ROW(D322)+2))</f>
        <v>0</v>
      </c>
      <c r="E322" s="123">
        <f t="shared" ca="1" si="8"/>
        <v>0</v>
      </c>
      <c r="F322" s="123" cm="1">
        <f t="array" aca="1" ref="F322" ca="1">INDIRECT("A5!L" &amp;  (ROW(F322) + 2))</f>
        <v>0</v>
      </c>
      <c r="G322" s="123" cm="1">
        <f t="array" aca="1" ref="G322" ca="1">INDIRECT("A5!M" &amp;  (ROW(G322) + 2))</f>
        <v>0</v>
      </c>
      <c r="H322" s="119"/>
      <c r="I322" s="123">
        <f t="shared" ca="1" si="9"/>
        <v>0</v>
      </c>
      <c r="J322" s="122"/>
    </row>
    <row r="323" spans="1:10">
      <c r="A323" s="119" cm="1">
        <f t="array" aca="1" ref="A323" ca="1">INDIRECT("A5!A" &amp; (ROW(A323) +2))</f>
        <v>0</v>
      </c>
      <c r="B323" s="119" cm="1">
        <f t="array" aca="1" ref="B323" ca="1">INDIRECT("A5!B" &amp; (ROW(B323) + 2))</f>
        <v>0</v>
      </c>
      <c r="C323" s="119" cm="1">
        <f t="array" aca="1" ref="C323" ca="1">INDIRECT("A5!C" &amp; (ROW(C323) + 2))</f>
        <v>0</v>
      </c>
      <c r="D323" s="119" cm="1">
        <f t="array" aca="1" ref="D323" ca="1">INDIRECT("A5!N"&amp;(ROW(D323)+2))</f>
        <v>0</v>
      </c>
      <c r="E323" s="123">
        <f t="shared" ref="E323:E386" ca="1" si="10">F323+G323</f>
        <v>0</v>
      </c>
      <c r="F323" s="123" cm="1">
        <f t="array" aca="1" ref="F323" ca="1">INDIRECT("A5!L" &amp;  (ROW(F323) + 2))</f>
        <v>0</v>
      </c>
      <c r="G323" s="123" cm="1">
        <f t="array" aca="1" ref="G323" ca="1">INDIRECT("A5!M" &amp;  (ROW(G323) + 2))</f>
        <v>0</v>
      </c>
      <c r="H323" s="119"/>
      <c r="I323" s="123">
        <f t="shared" ref="I323:I386" ca="1" si="11">E323/100*H323</f>
        <v>0</v>
      </c>
      <c r="J323" s="122"/>
    </row>
    <row r="324" spans="1:10">
      <c r="A324" s="119" cm="1">
        <f t="array" aca="1" ref="A324" ca="1">INDIRECT("A5!A" &amp; (ROW(A324) +2))</f>
        <v>0</v>
      </c>
      <c r="B324" s="119" cm="1">
        <f t="array" aca="1" ref="B324" ca="1">INDIRECT("A5!B" &amp; (ROW(B324) + 2))</f>
        <v>0</v>
      </c>
      <c r="C324" s="119" cm="1">
        <f t="array" aca="1" ref="C324" ca="1">INDIRECT("A5!C" &amp; (ROW(C324) + 2))</f>
        <v>0</v>
      </c>
      <c r="D324" s="119" cm="1">
        <f t="array" aca="1" ref="D324" ca="1">INDIRECT("A5!N"&amp;(ROW(D324)+2))</f>
        <v>0</v>
      </c>
      <c r="E324" s="123">
        <f t="shared" ca="1" si="10"/>
        <v>0</v>
      </c>
      <c r="F324" s="123" cm="1">
        <f t="array" aca="1" ref="F324" ca="1">INDIRECT("A5!L" &amp;  (ROW(F324) + 2))</f>
        <v>0</v>
      </c>
      <c r="G324" s="123" cm="1">
        <f t="array" aca="1" ref="G324" ca="1">INDIRECT("A5!M" &amp;  (ROW(G324) + 2))</f>
        <v>0</v>
      </c>
      <c r="H324" s="119"/>
      <c r="I324" s="123">
        <f t="shared" ca="1" si="11"/>
        <v>0</v>
      </c>
      <c r="J324" s="122"/>
    </row>
    <row r="325" spans="1:10">
      <c r="A325" s="119" cm="1">
        <f t="array" aca="1" ref="A325" ca="1">INDIRECT("A5!A" &amp; (ROW(A325) +2))</f>
        <v>0</v>
      </c>
      <c r="B325" s="119" cm="1">
        <f t="array" aca="1" ref="B325" ca="1">INDIRECT("A5!B" &amp; (ROW(B325) + 2))</f>
        <v>0</v>
      </c>
      <c r="C325" s="119" cm="1">
        <f t="array" aca="1" ref="C325" ca="1">INDIRECT("A5!C" &amp; (ROW(C325) + 2))</f>
        <v>0</v>
      </c>
      <c r="D325" s="119" cm="1">
        <f t="array" aca="1" ref="D325" ca="1">INDIRECT("A5!N"&amp;(ROW(D325)+2))</f>
        <v>0</v>
      </c>
      <c r="E325" s="123">
        <f t="shared" ca="1" si="10"/>
        <v>0</v>
      </c>
      <c r="F325" s="123" cm="1">
        <f t="array" aca="1" ref="F325" ca="1">INDIRECT("A5!L" &amp;  (ROW(F325) + 2))</f>
        <v>0</v>
      </c>
      <c r="G325" s="123" cm="1">
        <f t="array" aca="1" ref="G325" ca="1">INDIRECT("A5!M" &amp;  (ROW(G325) + 2))</f>
        <v>0</v>
      </c>
      <c r="H325" s="119"/>
      <c r="I325" s="123">
        <f t="shared" ca="1" si="11"/>
        <v>0</v>
      </c>
      <c r="J325" s="122"/>
    </row>
    <row r="326" spans="1:10">
      <c r="A326" s="119" cm="1">
        <f t="array" aca="1" ref="A326" ca="1">INDIRECT("A5!A" &amp; (ROW(A326) +2))</f>
        <v>0</v>
      </c>
      <c r="B326" s="119" cm="1">
        <f t="array" aca="1" ref="B326" ca="1">INDIRECT("A5!B" &amp; (ROW(B326) + 2))</f>
        <v>0</v>
      </c>
      <c r="C326" s="119" cm="1">
        <f t="array" aca="1" ref="C326" ca="1">INDIRECT("A5!C" &amp; (ROW(C326) + 2))</f>
        <v>0</v>
      </c>
      <c r="D326" s="119" cm="1">
        <f t="array" aca="1" ref="D326" ca="1">INDIRECT("A5!N"&amp;(ROW(D326)+2))</f>
        <v>0</v>
      </c>
      <c r="E326" s="123">
        <f t="shared" ca="1" si="10"/>
        <v>0</v>
      </c>
      <c r="F326" s="123" cm="1">
        <f t="array" aca="1" ref="F326" ca="1">INDIRECT("A5!L" &amp;  (ROW(F326) + 2))</f>
        <v>0</v>
      </c>
      <c r="G326" s="123" cm="1">
        <f t="array" aca="1" ref="G326" ca="1">INDIRECT("A5!M" &amp;  (ROW(G326) + 2))</f>
        <v>0</v>
      </c>
      <c r="H326" s="119"/>
      <c r="I326" s="123">
        <f t="shared" ca="1" si="11"/>
        <v>0</v>
      </c>
      <c r="J326" s="122"/>
    </row>
    <row r="327" spans="1:10">
      <c r="A327" s="119" cm="1">
        <f t="array" aca="1" ref="A327" ca="1">INDIRECT("A5!A" &amp; (ROW(A327) +2))</f>
        <v>0</v>
      </c>
      <c r="B327" s="119" cm="1">
        <f t="array" aca="1" ref="B327" ca="1">INDIRECT("A5!B" &amp; (ROW(B327) + 2))</f>
        <v>0</v>
      </c>
      <c r="C327" s="119" cm="1">
        <f t="array" aca="1" ref="C327" ca="1">INDIRECT("A5!C" &amp; (ROW(C327) + 2))</f>
        <v>0</v>
      </c>
      <c r="D327" s="119" cm="1">
        <f t="array" aca="1" ref="D327" ca="1">INDIRECT("A5!N"&amp;(ROW(D327)+2))</f>
        <v>0</v>
      </c>
      <c r="E327" s="123">
        <f t="shared" ca="1" si="10"/>
        <v>0</v>
      </c>
      <c r="F327" s="123" cm="1">
        <f t="array" aca="1" ref="F327" ca="1">INDIRECT("A5!L" &amp;  (ROW(F327) + 2))</f>
        <v>0</v>
      </c>
      <c r="G327" s="123" cm="1">
        <f t="array" aca="1" ref="G327" ca="1">INDIRECT("A5!M" &amp;  (ROW(G327) + 2))</f>
        <v>0</v>
      </c>
      <c r="H327" s="119"/>
      <c r="I327" s="123">
        <f t="shared" ca="1" si="11"/>
        <v>0</v>
      </c>
      <c r="J327" s="122"/>
    </row>
    <row r="328" spans="1:10">
      <c r="A328" s="119" cm="1">
        <f t="array" aca="1" ref="A328" ca="1">INDIRECT("A5!A" &amp; (ROW(A328) +2))</f>
        <v>0</v>
      </c>
      <c r="B328" s="119" cm="1">
        <f t="array" aca="1" ref="B328" ca="1">INDIRECT("A5!B" &amp; (ROW(B328) + 2))</f>
        <v>0</v>
      </c>
      <c r="C328" s="119" cm="1">
        <f t="array" aca="1" ref="C328" ca="1">INDIRECT("A5!C" &amp; (ROW(C328) + 2))</f>
        <v>0</v>
      </c>
      <c r="D328" s="119" cm="1">
        <f t="array" aca="1" ref="D328" ca="1">INDIRECT("A5!N"&amp;(ROW(D328)+2))</f>
        <v>0</v>
      </c>
      <c r="E328" s="123">
        <f t="shared" ca="1" si="10"/>
        <v>0</v>
      </c>
      <c r="F328" s="123" cm="1">
        <f t="array" aca="1" ref="F328" ca="1">INDIRECT("A5!L" &amp;  (ROW(F328) + 2))</f>
        <v>0</v>
      </c>
      <c r="G328" s="123" cm="1">
        <f t="array" aca="1" ref="G328" ca="1">INDIRECT("A5!M" &amp;  (ROW(G328) + 2))</f>
        <v>0</v>
      </c>
      <c r="H328" s="119"/>
      <c r="I328" s="123">
        <f t="shared" ca="1" si="11"/>
        <v>0</v>
      </c>
      <c r="J328" s="122"/>
    </row>
    <row r="329" spans="1:10">
      <c r="A329" s="119" cm="1">
        <f t="array" aca="1" ref="A329" ca="1">INDIRECT("A5!A" &amp; (ROW(A329) +2))</f>
        <v>0</v>
      </c>
      <c r="B329" s="119" cm="1">
        <f t="array" aca="1" ref="B329" ca="1">INDIRECT("A5!B" &amp; (ROW(B329) + 2))</f>
        <v>0</v>
      </c>
      <c r="C329" s="119" cm="1">
        <f t="array" aca="1" ref="C329" ca="1">INDIRECT("A5!C" &amp; (ROW(C329) + 2))</f>
        <v>0</v>
      </c>
      <c r="D329" s="119" cm="1">
        <f t="array" aca="1" ref="D329" ca="1">INDIRECT("A5!N"&amp;(ROW(D329)+2))</f>
        <v>0</v>
      </c>
      <c r="E329" s="123">
        <f t="shared" ca="1" si="10"/>
        <v>0</v>
      </c>
      <c r="F329" s="123" cm="1">
        <f t="array" aca="1" ref="F329" ca="1">INDIRECT("A5!L" &amp;  (ROW(F329) + 2))</f>
        <v>0</v>
      </c>
      <c r="G329" s="123" cm="1">
        <f t="array" aca="1" ref="G329" ca="1">INDIRECT("A5!M" &amp;  (ROW(G329) + 2))</f>
        <v>0</v>
      </c>
      <c r="H329" s="119"/>
      <c r="I329" s="123">
        <f t="shared" ca="1" si="11"/>
        <v>0</v>
      </c>
      <c r="J329" s="122"/>
    </row>
    <row r="330" spans="1:10">
      <c r="A330" s="119" cm="1">
        <f t="array" aca="1" ref="A330" ca="1">INDIRECT("A5!A" &amp; (ROW(A330) +2))</f>
        <v>0</v>
      </c>
      <c r="B330" s="119" cm="1">
        <f t="array" aca="1" ref="B330" ca="1">INDIRECT("A5!B" &amp; (ROW(B330) + 2))</f>
        <v>0</v>
      </c>
      <c r="C330" s="119" cm="1">
        <f t="array" aca="1" ref="C330" ca="1">INDIRECT("A5!C" &amp; (ROW(C330) + 2))</f>
        <v>0</v>
      </c>
      <c r="D330" s="119" cm="1">
        <f t="array" aca="1" ref="D330" ca="1">INDIRECT("A5!N"&amp;(ROW(D330)+2))</f>
        <v>0</v>
      </c>
      <c r="E330" s="123">
        <f t="shared" ca="1" si="10"/>
        <v>0</v>
      </c>
      <c r="F330" s="123" cm="1">
        <f t="array" aca="1" ref="F330" ca="1">INDIRECT("A5!L" &amp;  (ROW(F330) + 2))</f>
        <v>0</v>
      </c>
      <c r="G330" s="123" cm="1">
        <f t="array" aca="1" ref="G330" ca="1">INDIRECT("A5!M" &amp;  (ROW(G330) + 2))</f>
        <v>0</v>
      </c>
      <c r="H330" s="119"/>
      <c r="I330" s="123">
        <f t="shared" ca="1" si="11"/>
        <v>0</v>
      </c>
      <c r="J330" s="122"/>
    </row>
    <row r="331" spans="1:10">
      <c r="A331" s="119" cm="1">
        <f t="array" aca="1" ref="A331" ca="1">INDIRECT("A5!A" &amp; (ROW(A331) +2))</f>
        <v>0</v>
      </c>
      <c r="B331" s="119" cm="1">
        <f t="array" aca="1" ref="B331" ca="1">INDIRECT("A5!B" &amp; (ROW(B331) + 2))</f>
        <v>0</v>
      </c>
      <c r="C331" s="119" cm="1">
        <f t="array" aca="1" ref="C331" ca="1">INDIRECT("A5!C" &amp; (ROW(C331) + 2))</f>
        <v>0</v>
      </c>
      <c r="D331" s="119" cm="1">
        <f t="array" aca="1" ref="D331" ca="1">INDIRECT("A5!N"&amp;(ROW(D331)+2))</f>
        <v>0</v>
      </c>
      <c r="E331" s="123">
        <f t="shared" ca="1" si="10"/>
        <v>0</v>
      </c>
      <c r="F331" s="123" cm="1">
        <f t="array" aca="1" ref="F331" ca="1">INDIRECT("A5!L" &amp;  (ROW(F331) + 2))</f>
        <v>0</v>
      </c>
      <c r="G331" s="123" cm="1">
        <f t="array" aca="1" ref="G331" ca="1">INDIRECT("A5!M" &amp;  (ROW(G331) + 2))</f>
        <v>0</v>
      </c>
      <c r="H331" s="119"/>
      <c r="I331" s="123">
        <f t="shared" ca="1" si="11"/>
        <v>0</v>
      </c>
      <c r="J331" s="122"/>
    </row>
    <row r="332" spans="1:10">
      <c r="A332" s="119" cm="1">
        <f t="array" aca="1" ref="A332" ca="1">INDIRECT("A5!A" &amp; (ROW(A332) +2))</f>
        <v>0</v>
      </c>
      <c r="B332" s="119" cm="1">
        <f t="array" aca="1" ref="B332" ca="1">INDIRECT("A5!B" &amp; (ROW(B332) + 2))</f>
        <v>0</v>
      </c>
      <c r="C332" s="119" cm="1">
        <f t="array" aca="1" ref="C332" ca="1">INDIRECT("A5!C" &amp; (ROW(C332) + 2))</f>
        <v>0</v>
      </c>
      <c r="D332" s="119" cm="1">
        <f t="array" aca="1" ref="D332" ca="1">INDIRECT("A5!N"&amp;(ROW(D332)+2))</f>
        <v>0</v>
      </c>
      <c r="E332" s="123">
        <f t="shared" ca="1" si="10"/>
        <v>0</v>
      </c>
      <c r="F332" s="123" cm="1">
        <f t="array" aca="1" ref="F332" ca="1">INDIRECT("A5!L" &amp;  (ROW(F332) + 2))</f>
        <v>0</v>
      </c>
      <c r="G332" s="123" cm="1">
        <f t="array" aca="1" ref="G332" ca="1">INDIRECT("A5!M" &amp;  (ROW(G332) + 2))</f>
        <v>0</v>
      </c>
      <c r="H332" s="119"/>
      <c r="I332" s="123">
        <f t="shared" ca="1" si="11"/>
        <v>0</v>
      </c>
      <c r="J332" s="122"/>
    </row>
    <row r="333" spans="1:10">
      <c r="A333" s="119" cm="1">
        <f t="array" aca="1" ref="A333" ca="1">INDIRECT("A5!A" &amp; (ROW(A333) +2))</f>
        <v>0</v>
      </c>
      <c r="B333" s="119" cm="1">
        <f t="array" aca="1" ref="B333" ca="1">INDIRECT("A5!B" &amp; (ROW(B333) + 2))</f>
        <v>0</v>
      </c>
      <c r="C333" s="119" cm="1">
        <f t="array" aca="1" ref="C333" ca="1">INDIRECT("A5!C" &amp; (ROW(C333) + 2))</f>
        <v>0</v>
      </c>
      <c r="D333" s="119" cm="1">
        <f t="array" aca="1" ref="D333" ca="1">INDIRECT("A5!N"&amp;(ROW(D333)+2))</f>
        <v>0</v>
      </c>
      <c r="E333" s="123">
        <f t="shared" ca="1" si="10"/>
        <v>0</v>
      </c>
      <c r="F333" s="123" cm="1">
        <f t="array" aca="1" ref="F333" ca="1">INDIRECT("A5!L" &amp;  (ROW(F333) + 2))</f>
        <v>0</v>
      </c>
      <c r="G333" s="123" cm="1">
        <f t="array" aca="1" ref="G333" ca="1">INDIRECT("A5!M" &amp;  (ROW(G333) + 2))</f>
        <v>0</v>
      </c>
      <c r="H333" s="119"/>
      <c r="I333" s="123">
        <f t="shared" ca="1" si="11"/>
        <v>0</v>
      </c>
      <c r="J333" s="122"/>
    </row>
    <row r="334" spans="1:10">
      <c r="A334" s="119" cm="1">
        <f t="array" aca="1" ref="A334" ca="1">INDIRECT("A5!A" &amp; (ROW(A334) +2))</f>
        <v>0</v>
      </c>
      <c r="B334" s="119" cm="1">
        <f t="array" aca="1" ref="B334" ca="1">INDIRECT("A5!B" &amp; (ROW(B334) + 2))</f>
        <v>0</v>
      </c>
      <c r="C334" s="119" cm="1">
        <f t="array" aca="1" ref="C334" ca="1">INDIRECT("A5!C" &amp; (ROW(C334) + 2))</f>
        <v>0</v>
      </c>
      <c r="D334" s="119" cm="1">
        <f t="array" aca="1" ref="D334" ca="1">INDIRECT("A5!N"&amp;(ROW(D334)+2))</f>
        <v>0</v>
      </c>
      <c r="E334" s="123">
        <f t="shared" ca="1" si="10"/>
        <v>0</v>
      </c>
      <c r="F334" s="123" cm="1">
        <f t="array" aca="1" ref="F334" ca="1">INDIRECT("A5!L" &amp;  (ROW(F334) + 2))</f>
        <v>0</v>
      </c>
      <c r="G334" s="123" cm="1">
        <f t="array" aca="1" ref="G334" ca="1">INDIRECT("A5!M" &amp;  (ROW(G334) + 2))</f>
        <v>0</v>
      </c>
      <c r="H334" s="119"/>
      <c r="I334" s="123">
        <f t="shared" ca="1" si="11"/>
        <v>0</v>
      </c>
      <c r="J334" s="122"/>
    </row>
    <row r="335" spans="1:10">
      <c r="A335" s="119" cm="1">
        <f t="array" aca="1" ref="A335" ca="1">INDIRECT("A5!A" &amp; (ROW(A335) +2))</f>
        <v>0</v>
      </c>
      <c r="B335" s="119" cm="1">
        <f t="array" aca="1" ref="B335" ca="1">INDIRECT("A5!B" &amp; (ROW(B335) + 2))</f>
        <v>0</v>
      </c>
      <c r="C335" s="119" cm="1">
        <f t="array" aca="1" ref="C335" ca="1">INDIRECT("A5!C" &amp; (ROW(C335) + 2))</f>
        <v>0</v>
      </c>
      <c r="D335" s="119" cm="1">
        <f t="array" aca="1" ref="D335" ca="1">INDIRECT("A5!N"&amp;(ROW(D335)+2))</f>
        <v>0</v>
      </c>
      <c r="E335" s="123">
        <f t="shared" ca="1" si="10"/>
        <v>0</v>
      </c>
      <c r="F335" s="123" cm="1">
        <f t="array" aca="1" ref="F335" ca="1">INDIRECT("A5!L" &amp;  (ROW(F335) + 2))</f>
        <v>0</v>
      </c>
      <c r="G335" s="123" cm="1">
        <f t="array" aca="1" ref="G335" ca="1">INDIRECT("A5!M" &amp;  (ROW(G335) + 2))</f>
        <v>0</v>
      </c>
      <c r="H335" s="119"/>
      <c r="I335" s="123">
        <f t="shared" ca="1" si="11"/>
        <v>0</v>
      </c>
      <c r="J335" s="122"/>
    </row>
    <row r="336" spans="1:10">
      <c r="A336" s="119" cm="1">
        <f t="array" aca="1" ref="A336" ca="1">INDIRECT("A5!A" &amp; (ROW(A336) +2))</f>
        <v>0</v>
      </c>
      <c r="B336" s="119" cm="1">
        <f t="array" aca="1" ref="B336" ca="1">INDIRECT("A5!B" &amp; (ROW(B336) + 2))</f>
        <v>0</v>
      </c>
      <c r="C336" s="119" cm="1">
        <f t="array" aca="1" ref="C336" ca="1">INDIRECT("A5!C" &amp; (ROW(C336) + 2))</f>
        <v>0</v>
      </c>
      <c r="D336" s="119" cm="1">
        <f t="array" aca="1" ref="D336" ca="1">INDIRECT("A5!N"&amp;(ROW(D336)+2))</f>
        <v>0</v>
      </c>
      <c r="E336" s="123">
        <f t="shared" ca="1" si="10"/>
        <v>0</v>
      </c>
      <c r="F336" s="123" cm="1">
        <f t="array" aca="1" ref="F336" ca="1">INDIRECT("A5!L" &amp;  (ROW(F336) + 2))</f>
        <v>0</v>
      </c>
      <c r="G336" s="123" cm="1">
        <f t="array" aca="1" ref="G336" ca="1">INDIRECT("A5!M" &amp;  (ROW(G336) + 2))</f>
        <v>0</v>
      </c>
      <c r="H336" s="119"/>
      <c r="I336" s="123">
        <f t="shared" ca="1" si="11"/>
        <v>0</v>
      </c>
      <c r="J336" s="122"/>
    </row>
    <row r="337" spans="1:10">
      <c r="A337" s="119" cm="1">
        <f t="array" aca="1" ref="A337" ca="1">INDIRECT("A5!A" &amp; (ROW(A337) +2))</f>
        <v>0</v>
      </c>
      <c r="B337" s="119" cm="1">
        <f t="array" aca="1" ref="B337" ca="1">INDIRECT("A5!B" &amp; (ROW(B337) + 2))</f>
        <v>0</v>
      </c>
      <c r="C337" s="119" cm="1">
        <f t="array" aca="1" ref="C337" ca="1">INDIRECT("A5!C" &amp; (ROW(C337) + 2))</f>
        <v>0</v>
      </c>
      <c r="D337" s="119" cm="1">
        <f t="array" aca="1" ref="D337" ca="1">INDIRECT("A5!N"&amp;(ROW(D337)+2))</f>
        <v>0</v>
      </c>
      <c r="E337" s="123">
        <f t="shared" ca="1" si="10"/>
        <v>0</v>
      </c>
      <c r="F337" s="123" cm="1">
        <f t="array" aca="1" ref="F337" ca="1">INDIRECT("A5!L" &amp;  (ROW(F337) + 2))</f>
        <v>0</v>
      </c>
      <c r="G337" s="123" cm="1">
        <f t="array" aca="1" ref="G337" ca="1">INDIRECT("A5!M" &amp;  (ROW(G337) + 2))</f>
        <v>0</v>
      </c>
      <c r="H337" s="119"/>
      <c r="I337" s="123">
        <f t="shared" ca="1" si="11"/>
        <v>0</v>
      </c>
      <c r="J337" s="122"/>
    </row>
    <row r="338" spans="1:10">
      <c r="A338" s="119" cm="1">
        <f t="array" aca="1" ref="A338" ca="1">INDIRECT("A5!A" &amp; (ROW(A338) +2))</f>
        <v>0</v>
      </c>
      <c r="B338" s="119" cm="1">
        <f t="array" aca="1" ref="B338" ca="1">INDIRECT("A5!B" &amp; (ROW(B338) + 2))</f>
        <v>0</v>
      </c>
      <c r="C338" s="119" cm="1">
        <f t="array" aca="1" ref="C338" ca="1">INDIRECT("A5!C" &amp; (ROW(C338) + 2))</f>
        <v>0</v>
      </c>
      <c r="D338" s="119" cm="1">
        <f t="array" aca="1" ref="D338" ca="1">INDIRECT("A5!N"&amp;(ROW(D338)+2))</f>
        <v>0</v>
      </c>
      <c r="E338" s="123">
        <f t="shared" ca="1" si="10"/>
        <v>0</v>
      </c>
      <c r="F338" s="123" cm="1">
        <f t="array" aca="1" ref="F338" ca="1">INDIRECT("A5!L" &amp;  (ROW(F338) + 2))</f>
        <v>0</v>
      </c>
      <c r="G338" s="123" cm="1">
        <f t="array" aca="1" ref="G338" ca="1">INDIRECT("A5!M" &amp;  (ROW(G338) + 2))</f>
        <v>0</v>
      </c>
      <c r="H338" s="119"/>
      <c r="I338" s="123">
        <f t="shared" ca="1" si="11"/>
        <v>0</v>
      </c>
      <c r="J338" s="122"/>
    </row>
    <row r="339" spans="1:10">
      <c r="A339" s="119" cm="1">
        <f t="array" aca="1" ref="A339" ca="1">INDIRECT("A5!A" &amp; (ROW(A339) +2))</f>
        <v>0</v>
      </c>
      <c r="B339" s="119" cm="1">
        <f t="array" aca="1" ref="B339" ca="1">INDIRECT("A5!B" &amp; (ROW(B339) + 2))</f>
        <v>0</v>
      </c>
      <c r="C339" s="119" cm="1">
        <f t="array" aca="1" ref="C339" ca="1">INDIRECT("A5!C" &amp; (ROW(C339) + 2))</f>
        <v>0</v>
      </c>
      <c r="D339" s="119" cm="1">
        <f t="array" aca="1" ref="D339" ca="1">INDIRECT("A5!N"&amp;(ROW(D339)+2))</f>
        <v>0</v>
      </c>
      <c r="E339" s="123">
        <f t="shared" ca="1" si="10"/>
        <v>0</v>
      </c>
      <c r="F339" s="123" cm="1">
        <f t="array" aca="1" ref="F339" ca="1">INDIRECT("A5!L" &amp;  (ROW(F339) + 2))</f>
        <v>0</v>
      </c>
      <c r="G339" s="123" cm="1">
        <f t="array" aca="1" ref="G339" ca="1">INDIRECT("A5!M" &amp;  (ROW(G339) + 2))</f>
        <v>0</v>
      </c>
      <c r="H339" s="119"/>
      <c r="I339" s="123">
        <f t="shared" ca="1" si="11"/>
        <v>0</v>
      </c>
      <c r="J339" s="122"/>
    </row>
    <row r="340" spans="1:10">
      <c r="A340" s="119" cm="1">
        <f t="array" aca="1" ref="A340" ca="1">INDIRECT("A5!A" &amp; (ROW(A340) +2))</f>
        <v>0</v>
      </c>
      <c r="B340" s="119" cm="1">
        <f t="array" aca="1" ref="B340" ca="1">INDIRECT("A5!B" &amp; (ROW(B340) + 2))</f>
        <v>0</v>
      </c>
      <c r="C340" s="119" cm="1">
        <f t="array" aca="1" ref="C340" ca="1">INDIRECT("A5!C" &amp; (ROW(C340) + 2))</f>
        <v>0</v>
      </c>
      <c r="D340" s="119" cm="1">
        <f t="array" aca="1" ref="D340" ca="1">INDIRECT("A5!N"&amp;(ROW(D340)+2))</f>
        <v>0</v>
      </c>
      <c r="E340" s="123">
        <f t="shared" ca="1" si="10"/>
        <v>0</v>
      </c>
      <c r="F340" s="123" cm="1">
        <f t="array" aca="1" ref="F340" ca="1">INDIRECT("A5!L" &amp;  (ROW(F340) + 2))</f>
        <v>0</v>
      </c>
      <c r="G340" s="123" cm="1">
        <f t="array" aca="1" ref="G340" ca="1">INDIRECT("A5!M" &amp;  (ROW(G340) + 2))</f>
        <v>0</v>
      </c>
      <c r="H340" s="119"/>
      <c r="I340" s="123">
        <f t="shared" ca="1" si="11"/>
        <v>0</v>
      </c>
      <c r="J340" s="122"/>
    </row>
    <row r="341" spans="1:10">
      <c r="A341" s="119" cm="1">
        <f t="array" aca="1" ref="A341" ca="1">INDIRECT("A5!A" &amp; (ROW(A341) +2))</f>
        <v>0</v>
      </c>
      <c r="B341" s="119" cm="1">
        <f t="array" aca="1" ref="B341" ca="1">INDIRECT("A5!B" &amp; (ROW(B341) + 2))</f>
        <v>0</v>
      </c>
      <c r="C341" s="119" cm="1">
        <f t="array" aca="1" ref="C341" ca="1">INDIRECT("A5!C" &amp; (ROW(C341) + 2))</f>
        <v>0</v>
      </c>
      <c r="D341" s="119" cm="1">
        <f t="array" aca="1" ref="D341" ca="1">INDIRECT("A5!N"&amp;(ROW(D341)+2))</f>
        <v>0</v>
      </c>
      <c r="E341" s="123">
        <f t="shared" ca="1" si="10"/>
        <v>0</v>
      </c>
      <c r="F341" s="123" cm="1">
        <f t="array" aca="1" ref="F341" ca="1">INDIRECT("A5!L" &amp;  (ROW(F341) + 2))</f>
        <v>0</v>
      </c>
      <c r="G341" s="123" cm="1">
        <f t="array" aca="1" ref="G341" ca="1">INDIRECT("A5!M" &amp;  (ROW(G341) + 2))</f>
        <v>0</v>
      </c>
      <c r="H341" s="119"/>
      <c r="I341" s="123">
        <f t="shared" ca="1" si="11"/>
        <v>0</v>
      </c>
      <c r="J341" s="122"/>
    </row>
    <row r="342" spans="1:10">
      <c r="A342" s="119" cm="1">
        <f t="array" aca="1" ref="A342" ca="1">INDIRECT("A5!A" &amp; (ROW(A342) +2))</f>
        <v>0</v>
      </c>
      <c r="B342" s="119" cm="1">
        <f t="array" aca="1" ref="B342" ca="1">INDIRECT("A5!B" &amp; (ROW(B342) + 2))</f>
        <v>0</v>
      </c>
      <c r="C342" s="119" cm="1">
        <f t="array" aca="1" ref="C342" ca="1">INDIRECT("A5!C" &amp; (ROW(C342) + 2))</f>
        <v>0</v>
      </c>
      <c r="D342" s="119" cm="1">
        <f t="array" aca="1" ref="D342" ca="1">INDIRECT("A5!N"&amp;(ROW(D342)+2))</f>
        <v>0</v>
      </c>
      <c r="E342" s="123">
        <f t="shared" ca="1" si="10"/>
        <v>0</v>
      </c>
      <c r="F342" s="123" cm="1">
        <f t="array" aca="1" ref="F342" ca="1">INDIRECT("A5!L" &amp;  (ROW(F342) + 2))</f>
        <v>0</v>
      </c>
      <c r="G342" s="123" cm="1">
        <f t="array" aca="1" ref="G342" ca="1">INDIRECT("A5!M" &amp;  (ROW(G342) + 2))</f>
        <v>0</v>
      </c>
      <c r="H342" s="119"/>
      <c r="I342" s="123">
        <f t="shared" ca="1" si="11"/>
        <v>0</v>
      </c>
      <c r="J342" s="122"/>
    </row>
    <row r="343" spans="1:10">
      <c r="A343" s="119" cm="1">
        <f t="array" aca="1" ref="A343" ca="1">INDIRECT("A5!A" &amp; (ROW(A343) +2))</f>
        <v>0</v>
      </c>
      <c r="B343" s="119" cm="1">
        <f t="array" aca="1" ref="B343" ca="1">INDIRECT("A5!B" &amp; (ROW(B343) + 2))</f>
        <v>0</v>
      </c>
      <c r="C343" s="119" cm="1">
        <f t="array" aca="1" ref="C343" ca="1">INDIRECT("A5!C" &amp; (ROW(C343) + 2))</f>
        <v>0</v>
      </c>
      <c r="D343" s="119" cm="1">
        <f t="array" aca="1" ref="D343" ca="1">INDIRECT("A5!N"&amp;(ROW(D343)+2))</f>
        <v>0</v>
      </c>
      <c r="E343" s="123">
        <f t="shared" ca="1" si="10"/>
        <v>0</v>
      </c>
      <c r="F343" s="123" cm="1">
        <f t="array" aca="1" ref="F343" ca="1">INDIRECT("A5!L" &amp;  (ROW(F343) + 2))</f>
        <v>0</v>
      </c>
      <c r="G343" s="123" cm="1">
        <f t="array" aca="1" ref="G343" ca="1">INDIRECT("A5!M" &amp;  (ROW(G343) + 2))</f>
        <v>0</v>
      </c>
      <c r="H343" s="119"/>
      <c r="I343" s="123">
        <f t="shared" ca="1" si="11"/>
        <v>0</v>
      </c>
      <c r="J343" s="122"/>
    </row>
    <row r="344" spans="1:10">
      <c r="A344" s="119" cm="1">
        <f t="array" aca="1" ref="A344" ca="1">INDIRECT("A5!A" &amp; (ROW(A344) +2))</f>
        <v>0</v>
      </c>
      <c r="B344" s="119" cm="1">
        <f t="array" aca="1" ref="B344" ca="1">INDIRECT("A5!B" &amp; (ROW(B344) + 2))</f>
        <v>0</v>
      </c>
      <c r="C344" s="119" cm="1">
        <f t="array" aca="1" ref="C344" ca="1">INDIRECT("A5!C" &amp; (ROW(C344) + 2))</f>
        <v>0</v>
      </c>
      <c r="D344" s="119" cm="1">
        <f t="array" aca="1" ref="D344" ca="1">INDIRECT("A5!N"&amp;(ROW(D344)+2))</f>
        <v>0</v>
      </c>
      <c r="E344" s="123">
        <f t="shared" ca="1" si="10"/>
        <v>0</v>
      </c>
      <c r="F344" s="123" cm="1">
        <f t="array" aca="1" ref="F344" ca="1">INDIRECT("A5!L" &amp;  (ROW(F344) + 2))</f>
        <v>0</v>
      </c>
      <c r="G344" s="123" cm="1">
        <f t="array" aca="1" ref="G344" ca="1">INDIRECT("A5!M" &amp;  (ROW(G344) + 2))</f>
        <v>0</v>
      </c>
      <c r="H344" s="119"/>
      <c r="I344" s="123">
        <f t="shared" ca="1" si="11"/>
        <v>0</v>
      </c>
      <c r="J344" s="122"/>
    </row>
    <row r="345" spans="1:10">
      <c r="A345" s="119" cm="1">
        <f t="array" aca="1" ref="A345" ca="1">INDIRECT("A5!A" &amp; (ROW(A345) +2))</f>
        <v>0</v>
      </c>
      <c r="B345" s="119" cm="1">
        <f t="array" aca="1" ref="B345" ca="1">INDIRECT("A5!B" &amp; (ROW(B345) + 2))</f>
        <v>0</v>
      </c>
      <c r="C345" s="119" cm="1">
        <f t="array" aca="1" ref="C345" ca="1">INDIRECT("A5!C" &amp; (ROW(C345) + 2))</f>
        <v>0</v>
      </c>
      <c r="D345" s="119" cm="1">
        <f t="array" aca="1" ref="D345" ca="1">INDIRECT("A5!N"&amp;(ROW(D345)+2))</f>
        <v>0</v>
      </c>
      <c r="E345" s="123">
        <f t="shared" ca="1" si="10"/>
        <v>0</v>
      </c>
      <c r="F345" s="123" cm="1">
        <f t="array" aca="1" ref="F345" ca="1">INDIRECT("A5!L" &amp;  (ROW(F345) + 2))</f>
        <v>0</v>
      </c>
      <c r="G345" s="123" cm="1">
        <f t="array" aca="1" ref="G345" ca="1">INDIRECT("A5!M" &amp;  (ROW(G345) + 2))</f>
        <v>0</v>
      </c>
      <c r="H345" s="119"/>
      <c r="I345" s="123">
        <f t="shared" ca="1" si="11"/>
        <v>0</v>
      </c>
      <c r="J345" s="122"/>
    </row>
    <row r="346" spans="1:10">
      <c r="A346" s="119" cm="1">
        <f t="array" aca="1" ref="A346" ca="1">INDIRECT("A5!A" &amp; (ROW(A346) +2))</f>
        <v>0</v>
      </c>
      <c r="B346" s="119" cm="1">
        <f t="array" aca="1" ref="B346" ca="1">INDIRECT("A5!B" &amp; (ROW(B346) + 2))</f>
        <v>0</v>
      </c>
      <c r="C346" s="119" cm="1">
        <f t="array" aca="1" ref="C346" ca="1">INDIRECT("A5!C" &amp; (ROW(C346) + 2))</f>
        <v>0</v>
      </c>
      <c r="D346" s="119" cm="1">
        <f t="array" aca="1" ref="D346" ca="1">INDIRECT("A5!N"&amp;(ROW(D346)+2))</f>
        <v>0</v>
      </c>
      <c r="E346" s="123">
        <f t="shared" ca="1" si="10"/>
        <v>0</v>
      </c>
      <c r="F346" s="123" cm="1">
        <f t="array" aca="1" ref="F346" ca="1">INDIRECT("A5!L" &amp;  (ROW(F346) + 2))</f>
        <v>0</v>
      </c>
      <c r="G346" s="123" cm="1">
        <f t="array" aca="1" ref="G346" ca="1">INDIRECT("A5!M" &amp;  (ROW(G346) + 2))</f>
        <v>0</v>
      </c>
      <c r="H346" s="119"/>
      <c r="I346" s="123">
        <f t="shared" ca="1" si="11"/>
        <v>0</v>
      </c>
      <c r="J346" s="122"/>
    </row>
    <row r="347" spans="1:10">
      <c r="A347" s="119" cm="1">
        <f t="array" aca="1" ref="A347" ca="1">INDIRECT("A5!A" &amp; (ROW(A347) +2))</f>
        <v>0</v>
      </c>
      <c r="B347" s="119" cm="1">
        <f t="array" aca="1" ref="B347" ca="1">INDIRECT("A5!B" &amp; (ROW(B347) + 2))</f>
        <v>0</v>
      </c>
      <c r="C347" s="119" cm="1">
        <f t="array" aca="1" ref="C347" ca="1">INDIRECT("A5!C" &amp; (ROW(C347) + 2))</f>
        <v>0</v>
      </c>
      <c r="D347" s="119" cm="1">
        <f t="array" aca="1" ref="D347" ca="1">INDIRECT("A5!N"&amp;(ROW(D347)+2))</f>
        <v>0</v>
      </c>
      <c r="E347" s="123">
        <f t="shared" ca="1" si="10"/>
        <v>0</v>
      </c>
      <c r="F347" s="123" cm="1">
        <f t="array" aca="1" ref="F347" ca="1">INDIRECT("A5!L" &amp;  (ROW(F347) + 2))</f>
        <v>0</v>
      </c>
      <c r="G347" s="123" cm="1">
        <f t="array" aca="1" ref="G347" ca="1">INDIRECT("A5!M" &amp;  (ROW(G347) + 2))</f>
        <v>0</v>
      </c>
      <c r="H347" s="119"/>
      <c r="I347" s="123">
        <f t="shared" ca="1" si="11"/>
        <v>0</v>
      </c>
      <c r="J347" s="122"/>
    </row>
    <row r="348" spans="1:10">
      <c r="A348" s="119" cm="1">
        <f t="array" aca="1" ref="A348" ca="1">INDIRECT("A5!A" &amp; (ROW(A348) +2))</f>
        <v>0</v>
      </c>
      <c r="B348" s="119" cm="1">
        <f t="array" aca="1" ref="B348" ca="1">INDIRECT("A5!B" &amp; (ROW(B348) + 2))</f>
        <v>0</v>
      </c>
      <c r="C348" s="119" cm="1">
        <f t="array" aca="1" ref="C348" ca="1">INDIRECT("A5!C" &amp; (ROW(C348) + 2))</f>
        <v>0</v>
      </c>
      <c r="D348" s="119" cm="1">
        <f t="array" aca="1" ref="D348" ca="1">INDIRECT("A5!N"&amp;(ROW(D348)+2))</f>
        <v>0</v>
      </c>
      <c r="E348" s="123">
        <f t="shared" ca="1" si="10"/>
        <v>0</v>
      </c>
      <c r="F348" s="123" cm="1">
        <f t="array" aca="1" ref="F348" ca="1">INDIRECT("A5!L" &amp;  (ROW(F348) + 2))</f>
        <v>0</v>
      </c>
      <c r="G348" s="123" cm="1">
        <f t="array" aca="1" ref="G348" ca="1">INDIRECT("A5!M" &amp;  (ROW(G348) + 2))</f>
        <v>0</v>
      </c>
      <c r="H348" s="119"/>
      <c r="I348" s="123">
        <f t="shared" ca="1" si="11"/>
        <v>0</v>
      </c>
      <c r="J348" s="122"/>
    </row>
    <row r="349" spans="1:10">
      <c r="A349" s="119" cm="1">
        <f t="array" aca="1" ref="A349" ca="1">INDIRECT("A5!A" &amp; (ROW(A349) +2))</f>
        <v>0</v>
      </c>
      <c r="B349" s="119" cm="1">
        <f t="array" aca="1" ref="B349" ca="1">INDIRECT("A5!B" &amp; (ROW(B349) + 2))</f>
        <v>0</v>
      </c>
      <c r="C349" s="119" cm="1">
        <f t="array" aca="1" ref="C349" ca="1">INDIRECT("A5!C" &amp; (ROW(C349) + 2))</f>
        <v>0</v>
      </c>
      <c r="D349" s="119" cm="1">
        <f t="array" aca="1" ref="D349" ca="1">INDIRECT("A5!N"&amp;(ROW(D349)+2))</f>
        <v>0</v>
      </c>
      <c r="E349" s="123">
        <f t="shared" ca="1" si="10"/>
        <v>0</v>
      </c>
      <c r="F349" s="123" cm="1">
        <f t="array" aca="1" ref="F349" ca="1">INDIRECT("A5!L" &amp;  (ROW(F349) + 2))</f>
        <v>0</v>
      </c>
      <c r="G349" s="123" cm="1">
        <f t="array" aca="1" ref="G349" ca="1">INDIRECT("A5!M" &amp;  (ROW(G349) + 2))</f>
        <v>0</v>
      </c>
      <c r="H349" s="119"/>
      <c r="I349" s="123">
        <f t="shared" ca="1" si="11"/>
        <v>0</v>
      </c>
      <c r="J349" s="122"/>
    </row>
    <row r="350" spans="1:10">
      <c r="A350" s="119" cm="1">
        <f t="array" aca="1" ref="A350" ca="1">INDIRECT("A5!A" &amp; (ROW(A350) +2))</f>
        <v>0</v>
      </c>
      <c r="B350" s="119" cm="1">
        <f t="array" aca="1" ref="B350" ca="1">INDIRECT("A5!B" &amp; (ROW(B350) + 2))</f>
        <v>0</v>
      </c>
      <c r="C350" s="119" cm="1">
        <f t="array" aca="1" ref="C350" ca="1">INDIRECT("A5!C" &amp; (ROW(C350) + 2))</f>
        <v>0</v>
      </c>
      <c r="D350" s="119" cm="1">
        <f t="array" aca="1" ref="D350" ca="1">INDIRECT("A5!N"&amp;(ROW(D350)+2))</f>
        <v>0</v>
      </c>
      <c r="E350" s="123">
        <f t="shared" ca="1" si="10"/>
        <v>0</v>
      </c>
      <c r="F350" s="123" cm="1">
        <f t="array" aca="1" ref="F350" ca="1">INDIRECT("A5!L" &amp;  (ROW(F350) + 2))</f>
        <v>0</v>
      </c>
      <c r="G350" s="123" cm="1">
        <f t="array" aca="1" ref="G350" ca="1">INDIRECT("A5!M" &amp;  (ROW(G350) + 2))</f>
        <v>0</v>
      </c>
      <c r="H350" s="119"/>
      <c r="I350" s="123">
        <f t="shared" ca="1" si="11"/>
        <v>0</v>
      </c>
      <c r="J350" s="122"/>
    </row>
    <row r="351" spans="1:10">
      <c r="A351" s="119" cm="1">
        <f t="array" aca="1" ref="A351" ca="1">INDIRECT("A5!A" &amp; (ROW(A351) +2))</f>
        <v>0</v>
      </c>
      <c r="B351" s="119" cm="1">
        <f t="array" aca="1" ref="B351" ca="1">INDIRECT("A5!B" &amp; (ROW(B351) + 2))</f>
        <v>0</v>
      </c>
      <c r="C351" s="119" cm="1">
        <f t="array" aca="1" ref="C351" ca="1">INDIRECT("A5!C" &amp; (ROW(C351) + 2))</f>
        <v>0</v>
      </c>
      <c r="D351" s="119" cm="1">
        <f t="array" aca="1" ref="D351" ca="1">INDIRECT("A5!N"&amp;(ROW(D351)+2))</f>
        <v>0</v>
      </c>
      <c r="E351" s="123">
        <f t="shared" ca="1" si="10"/>
        <v>0</v>
      </c>
      <c r="F351" s="123" cm="1">
        <f t="array" aca="1" ref="F351" ca="1">INDIRECT("A5!L" &amp;  (ROW(F351) + 2))</f>
        <v>0</v>
      </c>
      <c r="G351" s="123" cm="1">
        <f t="array" aca="1" ref="G351" ca="1">INDIRECT("A5!M" &amp;  (ROW(G351) + 2))</f>
        <v>0</v>
      </c>
      <c r="H351" s="119"/>
      <c r="I351" s="123">
        <f t="shared" ca="1" si="11"/>
        <v>0</v>
      </c>
      <c r="J351" s="122"/>
    </row>
    <row r="352" spans="1:10">
      <c r="A352" s="119" cm="1">
        <f t="array" aca="1" ref="A352" ca="1">INDIRECT("A5!A" &amp; (ROW(A352) +2))</f>
        <v>0</v>
      </c>
      <c r="B352" s="119" cm="1">
        <f t="array" aca="1" ref="B352" ca="1">INDIRECT("A5!B" &amp; (ROW(B352) + 2))</f>
        <v>0</v>
      </c>
      <c r="C352" s="119" cm="1">
        <f t="array" aca="1" ref="C352" ca="1">INDIRECT("A5!C" &amp; (ROW(C352) + 2))</f>
        <v>0</v>
      </c>
      <c r="D352" s="119" cm="1">
        <f t="array" aca="1" ref="D352" ca="1">INDIRECT("A5!N"&amp;(ROW(D352)+2))</f>
        <v>0</v>
      </c>
      <c r="E352" s="123">
        <f t="shared" ca="1" si="10"/>
        <v>0</v>
      </c>
      <c r="F352" s="123" cm="1">
        <f t="array" aca="1" ref="F352" ca="1">INDIRECT("A5!L" &amp;  (ROW(F352) + 2))</f>
        <v>0</v>
      </c>
      <c r="G352" s="123" cm="1">
        <f t="array" aca="1" ref="G352" ca="1">INDIRECT("A5!M" &amp;  (ROW(G352) + 2))</f>
        <v>0</v>
      </c>
      <c r="H352" s="119"/>
      <c r="I352" s="123">
        <f t="shared" ca="1" si="11"/>
        <v>0</v>
      </c>
      <c r="J352" s="122"/>
    </row>
    <row r="353" spans="1:10">
      <c r="A353" s="119" cm="1">
        <f t="array" aca="1" ref="A353" ca="1">INDIRECT("A5!A" &amp; (ROW(A353) +2))</f>
        <v>0</v>
      </c>
      <c r="B353" s="119" cm="1">
        <f t="array" aca="1" ref="B353" ca="1">INDIRECT("A5!B" &amp; (ROW(B353) + 2))</f>
        <v>0</v>
      </c>
      <c r="C353" s="119" cm="1">
        <f t="array" aca="1" ref="C353" ca="1">INDIRECT("A5!C" &amp; (ROW(C353) + 2))</f>
        <v>0</v>
      </c>
      <c r="D353" s="119" cm="1">
        <f t="array" aca="1" ref="D353" ca="1">INDIRECT("A5!N"&amp;(ROW(D353)+2))</f>
        <v>0</v>
      </c>
      <c r="E353" s="123">
        <f t="shared" ca="1" si="10"/>
        <v>0</v>
      </c>
      <c r="F353" s="123" cm="1">
        <f t="array" aca="1" ref="F353" ca="1">INDIRECT("A5!L" &amp;  (ROW(F353) + 2))</f>
        <v>0</v>
      </c>
      <c r="G353" s="123" cm="1">
        <f t="array" aca="1" ref="G353" ca="1">INDIRECT("A5!M" &amp;  (ROW(G353) + 2))</f>
        <v>0</v>
      </c>
      <c r="H353" s="119"/>
      <c r="I353" s="123">
        <f t="shared" ca="1" si="11"/>
        <v>0</v>
      </c>
      <c r="J353" s="122"/>
    </row>
    <row r="354" spans="1:10">
      <c r="A354" s="119" cm="1">
        <f t="array" aca="1" ref="A354" ca="1">INDIRECT("A5!A" &amp; (ROW(A354) +2))</f>
        <v>0</v>
      </c>
      <c r="B354" s="119" cm="1">
        <f t="array" aca="1" ref="B354" ca="1">INDIRECT("A5!B" &amp; (ROW(B354) + 2))</f>
        <v>0</v>
      </c>
      <c r="C354" s="119" cm="1">
        <f t="array" aca="1" ref="C354" ca="1">INDIRECT("A5!C" &amp; (ROW(C354) + 2))</f>
        <v>0</v>
      </c>
      <c r="D354" s="119" cm="1">
        <f t="array" aca="1" ref="D354" ca="1">INDIRECT("A5!N"&amp;(ROW(D354)+2))</f>
        <v>0</v>
      </c>
      <c r="E354" s="123">
        <f t="shared" ca="1" si="10"/>
        <v>0</v>
      </c>
      <c r="F354" s="123" cm="1">
        <f t="array" aca="1" ref="F354" ca="1">INDIRECT("A5!L" &amp;  (ROW(F354) + 2))</f>
        <v>0</v>
      </c>
      <c r="G354" s="123" cm="1">
        <f t="array" aca="1" ref="G354" ca="1">INDIRECT("A5!M" &amp;  (ROW(G354) + 2))</f>
        <v>0</v>
      </c>
      <c r="H354" s="119"/>
      <c r="I354" s="123">
        <f t="shared" ca="1" si="11"/>
        <v>0</v>
      </c>
      <c r="J354" s="122"/>
    </row>
    <row r="355" spans="1:10">
      <c r="A355" s="119" cm="1">
        <f t="array" aca="1" ref="A355" ca="1">INDIRECT("A5!A" &amp; (ROW(A355) +2))</f>
        <v>0</v>
      </c>
      <c r="B355" s="119" cm="1">
        <f t="array" aca="1" ref="B355" ca="1">INDIRECT("A5!B" &amp; (ROW(B355) + 2))</f>
        <v>0</v>
      </c>
      <c r="C355" s="119" cm="1">
        <f t="array" aca="1" ref="C355" ca="1">INDIRECT("A5!C" &amp; (ROW(C355) + 2))</f>
        <v>0</v>
      </c>
      <c r="D355" s="119" cm="1">
        <f t="array" aca="1" ref="D355" ca="1">INDIRECT("A5!N"&amp;(ROW(D355)+2))</f>
        <v>0</v>
      </c>
      <c r="E355" s="123">
        <f t="shared" ca="1" si="10"/>
        <v>0</v>
      </c>
      <c r="F355" s="123" cm="1">
        <f t="array" aca="1" ref="F355" ca="1">INDIRECT("A5!L" &amp;  (ROW(F355) + 2))</f>
        <v>0</v>
      </c>
      <c r="G355" s="123" cm="1">
        <f t="array" aca="1" ref="G355" ca="1">INDIRECT("A5!M" &amp;  (ROW(G355) + 2))</f>
        <v>0</v>
      </c>
      <c r="H355" s="119"/>
      <c r="I355" s="123">
        <f t="shared" ca="1" si="11"/>
        <v>0</v>
      </c>
      <c r="J355" s="122"/>
    </row>
    <row r="356" spans="1:10">
      <c r="A356" s="119" cm="1">
        <f t="array" aca="1" ref="A356" ca="1">INDIRECT("A5!A" &amp; (ROW(A356) +2))</f>
        <v>0</v>
      </c>
      <c r="B356" s="119" cm="1">
        <f t="array" aca="1" ref="B356" ca="1">INDIRECT("A5!B" &amp; (ROW(B356) + 2))</f>
        <v>0</v>
      </c>
      <c r="C356" s="119" cm="1">
        <f t="array" aca="1" ref="C356" ca="1">INDIRECT("A5!C" &amp; (ROW(C356) + 2))</f>
        <v>0</v>
      </c>
      <c r="D356" s="119" cm="1">
        <f t="array" aca="1" ref="D356" ca="1">INDIRECT("A5!N"&amp;(ROW(D356)+2))</f>
        <v>0</v>
      </c>
      <c r="E356" s="123">
        <f t="shared" ca="1" si="10"/>
        <v>0</v>
      </c>
      <c r="F356" s="123" cm="1">
        <f t="array" aca="1" ref="F356" ca="1">INDIRECT("A5!L" &amp;  (ROW(F356) + 2))</f>
        <v>0</v>
      </c>
      <c r="G356" s="123" cm="1">
        <f t="array" aca="1" ref="G356" ca="1">INDIRECT("A5!M" &amp;  (ROW(G356) + 2))</f>
        <v>0</v>
      </c>
      <c r="H356" s="119"/>
      <c r="I356" s="123">
        <f t="shared" ca="1" si="11"/>
        <v>0</v>
      </c>
      <c r="J356" s="122"/>
    </row>
    <row r="357" spans="1:10">
      <c r="A357" s="119" cm="1">
        <f t="array" aca="1" ref="A357" ca="1">INDIRECT("A5!A" &amp; (ROW(A357) +2))</f>
        <v>0</v>
      </c>
      <c r="B357" s="119" cm="1">
        <f t="array" aca="1" ref="B357" ca="1">INDIRECT("A5!B" &amp; (ROW(B357) + 2))</f>
        <v>0</v>
      </c>
      <c r="C357" s="119" cm="1">
        <f t="array" aca="1" ref="C357" ca="1">INDIRECT("A5!C" &amp; (ROW(C357) + 2))</f>
        <v>0</v>
      </c>
      <c r="D357" s="119" cm="1">
        <f t="array" aca="1" ref="D357" ca="1">INDIRECT("A5!N"&amp;(ROW(D357)+2))</f>
        <v>0</v>
      </c>
      <c r="E357" s="123">
        <f t="shared" ca="1" si="10"/>
        <v>0</v>
      </c>
      <c r="F357" s="123" cm="1">
        <f t="array" aca="1" ref="F357" ca="1">INDIRECT("A5!L" &amp;  (ROW(F357) + 2))</f>
        <v>0</v>
      </c>
      <c r="G357" s="123" cm="1">
        <f t="array" aca="1" ref="G357" ca="1">INDIRECT("A5!M" &amp;  (ROW(G357) + 2))</f>
        <v>0</v>
      </c>
      <c r="H357" s="119"/>
      <c r="I357" s="123">
        <f t="shared" ca="1" si="11"/>
        <v>0</v>
      </c>
      <c r="J357" s="122"/>
    </row>
    <row r="358" spans="1:10">
      <c r="A358" s="119" cm="1">
        <f t="array" aca="1" ref="A358" ca="1">INDIRECT("A5!A" &amp; (ROW(A358) +2))</f>
        <v>0</v>
      </c>
      <c r="B358" s="119" cm="1">
        <f t="array" aca="1" ref="B358" ca="1">INDIRECT("A5!B" &amp; (ROW(B358) + 2))</f>
        <v>0</v>
      </c>
      <c r="C358" s="119" cm="1">
        <f t="array" aca="1" ref="C358" ca="1">INDIRECT("A5!C" &amp; (ROW(C358) + 2))</f>
        <v>0</v>
      </c>
      <c r="D358" s="119" cm="1">
        <f t="array" aca="1" ref="D358" ca="1">INDIRECT("A5!N"&amp;(ROW(D358)+2))</f>
        <v>0</v>
      </c>
      <c r="E358" s="123">
        <f t="shared" ca="1" si="10"/>
        <v>0</v>
      </c>
      <c r="F358" s="123" cm="1">
        <f t="array" aca="1" ref="F358" ca="1">INDIRECT("A5!L" &amp;  (ROW(F358) + 2))</f>
        <v>0</v>
      </c>
      <c r="G358" s="123" cm="1">
        <f t="array" aca="1" ref="G358" ca="1">INDIRECT("A5!M" &amp;  (ROW(G358) + 2))</f>
        <v>0</v>
      </c>
      <c r="H358" s="119"/>
      <c r="I358" s="123">
        <f t="shared" ca="1" si="11"/>
        <v>0</v>
      </c>
      <c r="J358" s="122"/>
    </row>
    <row r="359" spans="1:10">
      <c r="A359" s="119" cm="1">
        <f t="array" aca="1" ref="A359" ca="1">INDIRECT("A5!A" &amp; (ROW(A359) +2))</f>
        <v>0</v>
      </c>
      <c r="B359" s="119" cm="1">
        <f t="array" aca="1" ref="B359" ca="1">INDIRECT("A5!B" &amp; (ROW(B359) + 2))</f>
        <v>0</v>
      </c>
      <c r="C359" s="119" cm="1">
        <f t="array" aca="1" ref="C359" ca="1">INDIRECT("A5!C" &amp; (ROW(C359) + 2))</f>
        <v>0</v>
      </c>
      <c r="D359" s="119" cm="1">
        <f t="array" aca="1" ref="D359" ca="1">INDIRECT("A5!N"&amp;(ROW(D359)+2))</f>
        <v>0</v>
      </c>
      <c r="E359" s="123">
        <f t="shared" ca="1" si="10"/>
        <v>0</v>
      </c>
      <c r="F359" s="123" cm="1">
        <f t="array" aca="1" ref="F359" ca="1">INDIRECT("A5!L" &amp;  (ROW(F359) + 2))</f>
        <v>0</v>
      </c>
      <c r="G359" s="123" cm="1">
        <f t="array" aca="1" ref="G359" ca="1">INDIRECT("A5!M" &amp;  (ROW(G359) + 2))</f>
        <v>0</v>
      </c>
      <c r="H359" s="119"/>
      <c r="I359" s="123">
        <f t="shared" ca="1" si="11"/>
        <v>0</v>
      </c>
      <c r="J359" s="122"/>
    </row>
    <row r="360" spans="1:10">
      <c r="A360" s="119" cm="1">
        <f t="array" aca="1" ref="A360" ca="1">INDIRECT("A5!A" &amp; (ROW(A360) +2))</f>
        <v>0</v>
      </c>
      <c r="B360" s="119" cm="1">
        <f t="array" aca="1" ref="B360" ca="1">INDIRECT("A5!B" &amp; (ROW(B360) + 2))</f>
        <v>0</v>
      </c>
      <c r="C360" s="119" cm="1">
        <f t="array" aca="1" ref="C360" ca="1">INDIRECT("A5!C" &amp; (ROW(C360) + 2))</f>
        <v>0</v>
      </c>
      <c r="D360" s="119" cm="1">
        <f t="array" aca="1" ref="D360" ca="1">INDIRECT("A5!N"&amp;(ROW(D360)+2))</f>
        <v>0</v>
      </c>
      <c r="E360" s="123">
        <f t="shared" ca="1" si="10"/>
        <v>0</v>
      </c>
      <c r="F360" s="123" cm="1">
        <f t="array" aca="1" ref="F360" ca="1">INDIRECT("A5!L" &amp;  (ROW(F360) + 2))</f>
        <v>0</v>
      </c>
      <c r="G360" s="123" cm="1">
        <f t="array" aca="1" ref="G360" ca="1">INDIRECT("A5!M" &amp;  (ROW(G360) + 2))</f>
        <v>0</v>
      </c>
      <c r="H360" s="119"/>
      <c r="I360" s="123">
        <f t="shared" ca="1" si="11"/>
        <v>0</v>
      </c>
      <c r="J360" s="122"/>
    </row>
    <row r="361" spans="1:10">
      <c r="A361" s="119" cm="1">
        <f t="array" aca="1" ref="A361" ca="1">INDIRECT("A5!A" &amp; (ROW(A361) +2))</f>
        <v>0</v>
      </c>
      <c r="B361" s="119" cm="1">
        <f t="array" aca="1" ref="B361" ca="1">INDIRECT("A5!B" &amp; (ROW(B361) + 2))</f>
        <v>0</v>
      </c>
      <c r="C361" s="119" cm="1">
        <f t="array" aca="1" ref="C361" ca="1">INDIRECT("A5!C" &amp; (ROW(C361) + 2))</f>
        <v>0</v>
      </c>
      <c r="D361" s="119" cm="1">
        <f t="array" aca="1" ref="D361" ca="1">INDIRECT("A5!N"&amp;(ROW(D361)+2))</f>
        <v>0</v>
      </c>
      <c r="E361" s="123">
        <f t="shared" ca="1" si="10"/>
        <v>0</v>
      </c>
      <c r="F361" s="123" cm="1">
        <f t="array" aca="1" ref="F361" ca="1">INDIRECT("A5!L" &amp;  (ROW(F361) + 2))</f>
        <v>0</v>
      </c>
      <c r="G361" s="123" cm="1">
        <f t="array" aca="1" ref="G361" ca="1">INDIRECT("A5!M" &amp;  (ROW(G361) + 2))</f>
        <v>0</v>
      </c>
      <c r="H361" s="119"/>
      <c r="I361" s="123">
        <f t="shared" ca="1" si="11"/>
        <v>0</v>
      </c>
      <c r="J361" s="122"/>
    </row>
    <row r="362" spans="1:10">
      <c r="A362" s="119" cm="1">
        <f t="array" aca="1" ref="A362" ca="1">INDIRECT("A5!A" &amp; (ROW(A362) +2))</f>
        <v>0</v>
      </c>
      <c r="B362" s="119" cm="1">
        <f t="array" aca="1" ref="B362" ca="1">INDIRECT("A5!B" &amp; (ROW(B362) + 2))</f>
        <v>0</v>
      </c>
      <c r="C362" s="119" cm="1">
        <f t="array" aca="1" ref="C362" ca="1">INDIRECT("A5!C" &amp; (ROW(C362) + 2))</f>
        <v>0</v>
      </c>
      <c r="D362" s="119" cm="1">
        <f t="array" aca="1" ref="D362" ca="1">INDIRECT("A5!N"&amp;(ROW(D362)+2))</f>
        <v>0</v>
      </c>
      <c r="E362" s="123">
        <f t="shared" ca="1" si="10"/>
        <v>0</v>
      </c>
      <c r="F362" s="123" cm="1">
        <f t="array" aca="1" ref="F362" ca="1">INDIRECT("A5!L" &amp;  (ROW(F362) + 2))</f>
        <v>0</v>
      </c>
      <c r="G362" s="123" cm="1">
        <f t="array" aca="1" ref="G362" ca="1">INDIRECT("A5!M" &amp;  (ROW(G362) + 2))</f>
        <v>0</v>
      </c>
      <c r="H362" s="119"/>
      <c r="I362" s="123">
        <f t="shared" ca="1" si="11"/>
        <v>0</v>
      </c>
      <c r="J362" s="122"/>
    </row>
    <row r="363" spans="1:10">
      <c r="A363" s="119" cm="1">
        <f t="array" aca="1" ref="A363" ca="1">INDIRECT("A5!A" &amp; (ROW(A363) +2))</f>
        <v>0</v>
      </c>
      <c r="B363" s="119" cm="1">
        <f t="array" aca="1" ref="B363" ca="1">INDIRECT("A5!B" &amp; (ROW(B363) + 2))</f>
        <v>0</v>
      </c>
      <c r="C363" s="119" cm="1">
        <f t="array" aca="1" ref="C363" ca="1">INDIRECT("A5!C" &amp; (ROW(C363) + 2))</f>
        <v>0</v>
      </c>
      <c r="D363" s="119" cm="1">
        <f t="array" aca="1" ref="D363" ca="1">INDIRECT("A5!N"&amp;(ROW(D363)+2))</f>
        <v>0</v>
      </c>
      <c r="E363" s="123">
        <f t="shared" ca="1" si="10"/>
        <v>0</v>
      </c>
      <c r="F363" s="123" cm="1">
        <f t="array" aca="1" ref="F363" ca="1">INDIRECT("A5!L" &amp;  (ROW(F363) + 2))</f>
        <v>0</v>
      </c>
      <c r="G363" s="123" cm="1">
        <f t="array" aca="1" ref="G363" ca="1">INDIRECT("A5!M" &amp;  (ROW(G363) + 2))</f>
        <v>0</v>
      </c>
      <c r="H363" s="119"/>
      <c r="I363" s="123">
        <f t="shared" ca="1" si="11"/>
        <v>0</v>
      </c>
      <c r="J363" s="122"/>
    </row>
    <row r="364" spans="1:10">
      <c r="A364" s="119" cm="1">
        <f t="array" aca="1" ref="A364" ca="1">INDIRECT("A5!A" &amp; (ROW(A364) +2))</f>
        <v>0</v>
      </c>
      <c r="B364" s="119" cm="1">
        <f t="array" aca="1" ref="B364" ca="1">INDIRECT("A5!B" &amp; (ROW(B364) + 2))</f>
        <v>0</v>
      </c>
      <c r="C364" s="119" cm="1">
        <f t="array" aca="1" ref="C364" ca="1">INDIRECT("A5!C" &amp; (ROW(C364) + 2))</f>
        <v>0</v>
      </c>
      <c r="D364" s="119" cm="1">
        <f t="array" aca="1" ref="D364" ca="1">INDIRECT("A5!N"&amp;(ROW(D364)+2))</f>
        <v>0</v>
      </c>
      <c r="E364" s="123">
        <f t="shared" ca="1" si="10"/>
        <v>0</v>
      </c>
      <c r="F364" s="123" cm="1">
        <f t="array" aca="1" ref="F364" ca="1">INDIRECT("A5!L" &amp;  (ROW(F364) + 2))</f>
        <v>0</v>
      </c>
      <c r="G364" s="123" cm="1">
        <f t="array" aca="1" ref="G364" ca="1">INDIRECT("A5!M" &amp;  (ROW(G364) + 2))</f>
        <v>0</v>
      </c>
      <c r="H364" s="119"/>
      <c r="I364" s="123">
        <f t="shared" ca="1" si="11"/>
        <v>0</v>
      </c>
      <c r="J364" s="122"/>
    </row>
    <row r="365" spans="1:10">
      <c r="A365" s="119" cm="1">
        <f t="array" aca="1" ref="A365" ca="1">INDIRECT("A5!A" &amp; (ROW(A365) +2))</f>
        <v>0</v>
      </c>
      <c r="B365" s="119" cm="1">
        <f t="array" aca="1" ref="B365" ca="1">INDIRECT("A5!B" &amp; (ROW(B365) + 2))</f>
        <v>0</v>
      </c>
      <c r="C365" s="119" cm="1">
        <f t="array" aca="1" ref="C365" ca="1">INDIRECT("A5!C" &amp; (ROW(C365) + 2))</f>
        <v>0</v>
      </c>
      <c r="D365" s="119" cm="1">
        <f t="array" aca="1" ref="D365" ca="1">INDIRECT("A5!N"&amp;(ROW(D365)+2))</f>
        <v>0</v>
      </c>
      <c r="E365" s="123">
        <f t="shared" ca="1" si="10"/>
        <v>0</v>
      </c>
      <c r="F365" s="123" cm="1">
        <f t="array" aca="1" ref="F365" ca="1">INDIRECT("A5!L" &amp;  (ROW(F365) + 2))</f>
        <v>0</v>
      </c>
      <c r="G365" s="123" cm="1">
        <f t="array" aca="1" ref="G365" ca="1">INDIRECT("A5!M" &amp;  (ROW(G365) + 2))</f>
        <v>0</v>
      </c>
      <c r="H365" s="119"/>
      <c r="I365" s="123">
        <f t="shared" ca="1" si="11"/>
        <v>0</v>
      </c>
      <c r="J365" s="122"/>
    </row>
    <row r="366" spans="1:10">
      <c r="A366" s="119" cm="1">
        <f t="array" aca="1" ref="A366" ca="1">INDIRECT("A5!A" &amp; (ROW(A366) +2))</f>
        <v>0</v>
      </c>
      <c r="B366" s="119" cm="1">
        <f t="array" aca="1" ref="B366" ca="1">INDIRECT("A5!B" &amp; (ROW(B366) + 2))</f>
        <v>0</v>
      </c>
      <c r="C366" s="119" cm="1">
        <f t="array" aca="1" ref="C366" ca="1">INDIRECT("A5!C" &amp; (ROW(C366) + 2))</f>
        <v>0</v>
      </c>
      <c r="D366" s="119" cm="1">
        <f t="array" aca="1" ref="D366" ca="1">INDIRECT("A5!N"&amp;(ROW(D366)+2))</f>
        <v>0</v>
      </c>
      <c r="E366" s="123">
        <f t="shared" ca="1" si="10"/>
        <v>0</v>
      </c>
      <c r="F366" s="123" cm="1">
        <f t="array" aca="1" ref="F366" ca="1">INDIRECT("A5!L" &amp;  (ROW(F366) + 2))</f>
        <v>0</v>
      </c>
      <c r="G366" s="123" cm="1">
        <f t="array" aca="1" ref="G366" ca="1">INDIRECT("A5!M" &amp;  (ROW(G366) + 2))</f>
        <v>0</v>
      </c>
      <c r="H366" s="119"/>
      <c r="I366" s="123">
        <f t="shared" ca="1" si="11"/>
        <v>0</v>
      </c>
      <c r="J366" s="122"/>
    </row>
    <row r="367" spans="1:10">
      <c r="A367" s="119" cm="1">
        <f t="array" aca="1" ref="A367" ca="1">INDIRECT("A5!A" &amp; (ROW(A367) +2))</f>
        <v>0</v>
      </c>
      <c r="B367" s="119" cm="1">
        <f t="array" aca="1" ref="B367" ca="1">INDIRECT("A5!B" &amp; (ROW(B367) + 2))</f>
        <v>0</v>
      </c>
      <c r="C367" s="119" cm="1">
        <f t="array" aca="1" ref="C367" ca="1">INDIRECT("A5!C" &amp; (ROW(C367) + 2))</f>
        <v>0</v>
      </c>
      <c r="D367" s="119" cm="1">
        <f t="array" aca="1" ref="D367" ca="1">INDIRECT("A5!N"&amp;(ROW(D367)+2))</f>
        <v>0</v>
      </c>
      <c r="E367" s="123">
        <f t="shared" ca="1" si="10"/>
        <v>0</v>
      </c>
      <c r="F367" s="123" cm="1">
        <f t="array" aca="1" ref="F367" ca="1">INDIRECT("A5!L" &amp;  (ROW(F367) + 2))</f>
        <v>0</v>
      </c>
      <c r="G367" s="123" cm="1">
        <f t="array" aca="1" ref="G367" ca="1">INDIRECT("A5!M" &amp;  (ROW(G367) + 2))</f>
        <v>0</v>
      </c>
      <c r="H367" s="119"/>
      <c r="I367" s="123">
        <f t="shared" ca="1" si="11"/>
        <v>0</v>
      </c>
      <c r="J367" s="122"/>
    </row>
    <row r="368" spans="1:10">
      <c r="A368" s="119" cm="1">
        <f t="array" aca="1" ref="A368" ca="1">INDIRECT("A5!A" &amp; (ROW(A368) +2))</f>
        <v>0</v>
      </c>
      <c r="B368" s="119" cm="1">
        <f t="array" aca="1" ref="B368" ca="1">INDIRECT("A5!B" &amp; (ROW(B368) + 2))</f>
        <v>0</v>
      </c>
      <c r="C368" s="119" cm="1">
        <f t="array" aca="1" ref="C368" ca="1">INDIRECT("A5!C" &amp; (ROW(C368) + 2))</f>
        <v>0</v>
      </c>
      <c r="D368" s="119" cm="1">
        <f t="array" aca="1" ref="D368" ca="1">INDIRECT("A5!N"&amp;(ROW(D368)+2))</f>
        <v>0</v>
      </c>
      <c r="E368" s="123">
        <f t="shared" ca="1" si="10"/>
        <v>0</v>
      </c>
      <c r="F368" s="123" cm="1">
        <f t="array" aca="1" ref="F368" ca="1">INDIRECT("A5!L" &amp;  (ROW(F368) + 2))</f>
        <v>0</v>
      </c>
      <c r="G368" s="123" cm="1">
        <f t="array" aca="1" ref="G368" ca="1">INDIRECT("A5!M" &amp;  (ROW(G368) + 2))</f>
        <v>0</v>
      </c>
      <c r="H368" s="119"/>
      <c r="I368" s="123">
        <f t="shared" ca="1" si="11"/>
        <v>0</v>
      </c>
      <c r="J368" s="122"/>
    </row>
    <row r="369" spans="1:10">
      <c r="A369" s="119" cm="1">
        <f t="array" aca="1" ref="A369" ca="1">INDIRECT("A5!A" &amp; (ROW(A369) +2))</f>
        <v>0</v>
      </c>
      <c r="B369" s="119" cm="1">
        <f t="array" aca="1" ref="B369" ca="1">INDIRECT("A5!B" &amp; (ROW(B369) + 2))</f>
        <v>0</v>
      </c>
      <c r="C369" s="119" cm="1">
        <f t="array" aca="1" ref="C369" ca="1">INDIRECT("A5!C" &amp; (ROW(C369) + 2))</f>
        <v>0</v>
      </c>
      <c r="D369" s="119" cm="1">
        <f t="array" aca="1" ref="D369" ca="1">INDIRECT("A5!N"&amp;(ROW(D369)+2))</f>
        <v>0</v>
      </c>
      <c r="E369" s="123">
        <f t="shared" ca="1" si="10"/>
        <v>0</v>
      </c>
      <c r="F369" s="123" cm="1">
        <f t="array" aca="1" ref="F369" ca="1">INDIRECT("A5!L" &amp;  (ROW(F369) + 2))</f>
        <v>0</v>
      </c>
      <c r="G369" s="123" cm="1">
        <f t="array" aca="1" ref="G369" ca="1">INDIRECT("A5!M" &amp;  (ROW(G369) + 2))</f>
        <v>0</v>
      </c>
      <c r="H369" s="119"/>
      <c r="I369" s="123">
        <f t="shared" ca="1" si="11"/>
        <v>0</v>
      </c>
      <c r="J369" s="122"/>
    </row>
    <row r="370" spans="1:10">
      <c r="A370" s="119" cm="1">
        <f t="array" aca="1" ref="A370" ca="1">INDIRECT("A5!A" &amp; (ROW(A370) +2))</f>
        <v>0</v>
      </c>
      <c r="B370" s="119" cm="1">
        <f t="array" aca="1" ref="B370" ca="1">INDIRECT("A5!B" &amp; (ROW(B370) + 2))</f>
        <v>0</v>
      </c>
      <c r="C370" s="119" cm="1">
        <f t="array" aca="1" ref="C370" ca="1">INDIRECT("A5!C" &amp; (ROW(C370) + 2))</f>
        <v>0</v>
      </c>
      <c r="D370" s="119" cm="1">
        <f t="array" aca="1" ref="D370" ca="1">INDIRECT("A5!N"&amp;(ROW(D370)+2))</f>
        <v>0</v>
      </c>
      <c r="E370" s="123">
        <f t="shared" ca="1" si="10"/>
        <v>0</v>
      </c>
      <c r="F370" s="123" cm="1">
        <f t="array" aca="1" ref="F370" ca="1">INDIRECT("A5!L" &amp;  (ROW(F370) + 2))</f>
        <v>0</v>
      </c>
      <c r="G370" s="123" cm="1">
        <f t="array" aca="1" ref="G370" ca="1">INDIRECT("A5!M" &amp;  (ROW(G370) + 2))</f>
        <v>0</v>
      </c>
      <c r="H370" s="119"/>
      <c r="I370" s="123">
        <f t="shared" ca="1" si="11"/>
        <v>0</v>
      </c>
      <c r="J370" s="122"/>
    </row>
    <row r="371" spans="1:10">
      <c r="A371" s="119" cm="1">
        <f t="array" aca="1" ref="A371" ca="1">INDIRECT("A5!A" &amp; (ROW(A371) +2))</f>
        <v>0</v>
      </c>
      <c r="B371" s="119" cm="1">
        <f t="array" aca="1" ref="B371" ca="1">INDIRECT("A5!B" &amp; (ROW(B371) + 2))</f>
        <v>0</v>
      </c>
      <c r="C371" s="119" cm="1">
        <f t="array" aca="1" ref="C371" ca="1">INDIRECT("A5!C" &amp; (ROW(C371) + 2))</f>
        <v>0</v>
      </c>
      <c r="D371" s="119" cm="1">
        <f t="array" aca="1" ref="D371" ca="1">INDIRECT("A5!N"&amp;(ROW(D371)+2))</f>
        <v>0</v>
      </c>
      <c r="E371" s="123">
        <f t="shared" ca="1" si="10"/>
        <v>0</v>
      </c>
      <c r="F371" s="123" cm="1">
        <f t="array" aca="1" ref="F371" ca="1">INDIRECT("A5!L" &amp;  (ROW(F371) + 2))</f>
        <v>0</v>
      </c>
      <c r="G371" s="123" cm="1">
        <f t="array" aca="1" ref="G371" ca="1">INDIRECT("A5!M" &amp;  (ROW(G371) + 2))</f>
        <v>0</v>
      </c>
      <c r="H371" s="119"/>
      <c r="I371" s="123">
        <f t="shared" ca="1" si="11"/>
        <v>0</v>
      </c>
      <c r="J371" s="122"/>
    </row>
    <row r="372" spans="1:10">
      <c r="A372" s="119" cm="1">
        <f t="array" aca="1" ref="A372" ca="1">INDIRECT("A5!A" &amp; (ROW(A372) +2))</f>
        <v>0</v>
      </c>
      <c r="B372" s="119" cm="1">
        <f t="array" aca="1" ref="B372" ca="1">INDIRECT("A5!B" &amp; (ROW(B372) + 2))</f>
        <v>0</v>
      </c>
      <c r="C372" s="119" cm="1">
        <f t="array" aca="1" ref="C372" ca="1">INDIRECT("A5!C" &amp; (ROW(C372) + 2))</f>
        <v>0</v>
      </c>
      <c r="D372" s="119" cm="1">
        <f t="array" aca="1" ref="D372" ca="1">INDIRECT("A5!N"&amp;(ROW(D372)+2))</f>
        <v>0</v>
      </c>
      <c r="E372" s="123">
        <f t="shared" ca="1" si="10"/>
        <v>0</v>
      </c>
      <c r="F372" s="123" cm="1">
        <f t="array" aca="1" ref="F372" ca="1">INDIRECT("A5!L" &amp;  (ROW(F372) + 2))</f>
        <v>0</v>
      </c>
      <c r="G372" s="123" cm="1">
        <f t="array" aca="1" ref="G372" ca="1">INDIRECT("A5!M" &amp;  (ROW(G372) + 2))</f>
        <v>0</v>
      </c>
      <c r="H372" s="119"/>
      <c r="I372" s="123">
        <f t="shared" ca="1" si="11"/>
        <v>0</v>
      </c>
      <c r="J372" s="122"/>
    </row>
    <row r="373" spans="1:10">
      <c r="A373" s="119" cm="1">
        <f t="array" aca="1" ref="A373" ca="1">INDIRECT("A5!A" &amp; (ROW(A373) +2))</f>
        <v>0</v>
      </c>
      <c r="B373" s="119" cm="1">
        <f t="array" aca="1" ref="B373" ca="1">INDIRECT("A5!B" &amp; (ROW(B373) + 2))</f>
        <v>0</v>
      </c>
      <c r="C373" s="119" cm="1">
        <f t="array" aca="1" ref="C373" ca="1">INDIRECT("A5!C" &amp; (ROW(C373) + 2))</f>
        <v>0</v>
      </c>
      <c r="D373" s="119" cm="1">
        <f t="array" aca="1" ref="D373" ca="1">INDIRECT("A5!N"&amp;(ROW(D373)+2))</f>
        <v>0</v>
      </c>
      <c r="E373" s="123">
        <f t="shared" ca="1" si="10"/>
        <v>0</v>
      </c>
      <c r="F373" s="123" cm="1">
        <f t="array" aca="1" ref="F373" ca="1">INDIRECT("A5!L" &amp;  (ROW(F373) + 2))</f>
        <v>0</v>
      </c>
      <c r="G373" s="123" cm="1">
        <f t="array" aca="1" ref="G373" ca="1">INDIRECT("A5!M" &amp;  (ROW(G373) + 2))</f>
        <v>0</v>
      </c>
      <c r="H373" s="119"/>
      <c r="I373" s="123">
        <f t="shared" ca="1" si="11"/>
        <v>0</v>
      </c>
      <c r="J373" s="122"/>
    </row>
    <row r="374" spans="1:10">
      <c r="A374" s="119" cm="1">
        <f t="array" aca="1" ref="A374" ca="1">INDIRECT("A5!A" &amp; (ROW(A374) +2))</f>
        <v>0</v>
      </c>
      <c r="B374" s="119" cm="1">
        <f t="array" aca="1" ref="B374" ca="1">INDIRECT("A5!B" &amp; (ROW(B374) + 2))</f>
        <v>0</v>
      </c>
      <c r="C374" s="119" cm="1">
        <f t="array" aca="1" ref="C374" ca="1">INDIRECT("A5!C" &amp; (ROW(C374) + 2))</f>
        <v>0</v>
      </c>
      <c r="D374" s="119" cm="1">
        <f t="array" aca="1" ref="D374" ca="1">INDIRECT("A5!N"&amp;(ROW(D374)+2))</f>
        <v>0</v>
      </c>
      <c r="E374" s="123">
        <f t="shared" ca="1" si="10"/>
        <v>0</v>
      </c>
      <c r="F374" s="123" cm="1">
        <f t="array" aca="1" ref="F374" ca="1">INDIRECT("A5!L" &amp;  (ROW(F374) + 2))</f>
        <v>0</v>
      </c>
      <c r="G374" s="123" cm="1">
        <f t="array" aca="1" ref="G374" ca="1">INDIRECT("A5!M" &amp;  (ROW(G374) + 2))</f>
        <v>0</v>
      </c>
      <c r="H374" s="119"/>
      <c r="I374" s="123">
        <f t="shared" ca="1" si="11"/>
        <v>0</v>
      </c>
      <c r="J374" s="122"/>
    </row>
    <row r="375" spans="1:10">
      <c r="A375" s="119" cm="1">
        <f t="array" aca="1" ref="A375" ca="1">INDIRECT("A5!A" &amp; (ROW(A375) +2))</f>
        <v>0</v>
      </c>
      <c r="B375" s="119" cm="1">
        <f t="array" aca="1" ref="B375" ca="1">INDIRECT("A5!B" &amp; (ROW(B375) + 2))</f>
        <v>0</v>
      </c>
      <c r="C375" s="119" cm="1">
        <f t="array" aca="1" ref="C375" ca="1">INDIRECT("A5!C" &amp; (ROW(C375) + 2))</f>
        <v>0</v>
      </c>
      <c r="D375" s="119" cm="1">
        <f t="array" aca="1" ref="D375" ca="1">INDIRECT("A5!N"&amp;(ROW(D375)+2))</f>
        <v>0</v>
      </c>
      <c r="E375" s="123">
        <f t="shared" ca="1" si="10"/>
        <v>0</v>
      </c>
      <c r="F375" s="123" cm="1">
        <f t="array" aca="1" ref="F375" ca="1">INDIRECT("A5!L" &amp;  (ROW(F375) + 2))</f>
        <v>0</v>
      </c>
      <c r="G375" s="123" cm="1">
        <f t="array" aca="1" ref="G375" ca="1">INDIRECT("A5!M" &amp;  (ROW(G375) + 2))</f>
        <v>0</v>
      </c>
      <c r="H375" s="119"/>
      <c r="I375" s="123">
        <f t="shared" ca="1" si="11"/>
        <v>0</v>
      </c>
      <c r="J375" s="122"/>
    </row>
    <row r="376" spans="1:10">
      <c r="A376" s="119" cm="1">
        <f t="array" aca="1" ref="A376" ca="1">INDIRECT("A5!A" &amp; (ROW(A376) +2))</f>
        <v>0</v>
      </c>
      <c r="B376" s="119" cm="1">
        <f t="array" aca="1" ref="B376" ca="1">INDIRECT("A5!B" &amp; (ROW(B376) + 2))</f>
        <v>0</v>
      </c>
      <c r="C376" s="119" cm="1">
        <f t="array" aca="1" ref="C376" ca="1">INDIRECT("A5!C" &amp; (ROW(C376) + 2))</f>
        <v>0</v>
      </c>
      <c r="D376" s="119" cm="1">
        <f t="array" aca="1" ref="D376" ca="1">INDIRECT("A5!N"&amp;(ROW(D376)+2))</f>
        <v>0</v>
      </c>
      <c r="E376" s="123">
        <f t="shared" ca="1" si="10"/>
        <v>0</v>
      </c>
      <c r="F376" s="123" cm="1">
        <f t="array" aca="1" ref="F376" ca="1">INDIRECT("A5!L" &amp;  (ROW(F376) + 2))</f>
        <v>0</v>
      </c>
      <c r="G376" s="123" cm="1">
        <f t="array" aca="1" ref="G376" ca="1">INDIRECT("A5!M" &amp;  (ROW(G376) + 2))</f>
        <v>0</v>
      </c>
      <c r="H376" s="119"/>
      <c r="I376" s="123">
        <f t="shared" ca="1" si="11"/>
        <v>0</v>
      </c>
      <c r="J376" s="122"/>
    </row>
    <row r="377" spans="1:10">
      <c r="A377" s="119" cm="1">
        <f t="array" aca="1" ref="A377" ca="1">INDIRECT("A5!A" &amp; (ROW(A377) +2))</f>
        <v>0</v>
      </c>
      <c r="B377" s="119" cm="1">
        <f t="array" aca="1" ref="B377" ca="1">INDIRECT("A5!B" &amp; (ROW(B377) + 2))</f>
        <v>0</v>
      </c>
      <c r="C377" s="119" cm="1">
        <f t="array" aca="1" ref="C377" ca="1">INDIRECT("A5!C" &amp; (ROW(C377) + 2))</f>
        <v>0</v>
      </c>
      <c r="D377" s="119" cm="1">
        <f t="array" aca="1" ref="D377" ca="1">INDIRECT("A5!N"&amp;(ROW(D377)+2))</f>
        <v>0</v>
      </c>
      <c r="E377" s="123">
        <f t="shared" ca="1" si="10"/>
        <v>0</v>
      </c>
      <c r="F377" s="123" cm="1">
        <f t="array" aca="1" ref="F377" ca="1">INDIRECT("A5!L" &amp;  (ROW(F377) + 2))</f>
        <v>0</v>
      </c>
      <c r="G377" s="123" cm="1">
        <f t="array" aca="1" ref="G377" ca="1">INDIRECT("A5!M" &amp;  (ROW(G377) + 2))</f>
        <v>0</v>
      </c>
      <c r="H377" s="119"/>
      <c r="I377" s="123">
        <f t="shared" ca="1" si="11"/>
        <v>0</v>
      </c>
      <c r="J377" s="122"/>
    </row>
    <row r="378" spans="1:10">
      <c r="A378" s="119" cm="1">
        <f t="array" aca="1" ref="A378" ca="1">INDIRECT("A5!A" &amp; (ROW(A378) +2))</f>
        <v>0</v>
      </c>
      <c r="B378" s="119" cm="1">
        <f t="array" aca="1" ref="B378" ca="1">INDIRECT("A5!B" &amp; (ROW(B378) + 2))</f>
        <v>0</v>
      </c>
      <c r="C378" s="119" cm="1">
        <f t="array" aca="1" ref="C378" ca="1">INDIRECT("A5!C" &amp; (ROW(C378) + 2))</f>
        <v>0</v>
      </c>
      <c r="D378" s="119" cm="1">
        <f t="array" aca="1" ref="D378" ca="1">INDIRECT("A5!N"&amp;(ROW(D378)+2))</f>
        <v>0</v>
      </c>
      <c r="E378" s="123">
        <f t="shared" ca="1" si="10"/>
        <v>0</v>
      </c>
      <c r="F378" s="123" cm="1">
        <f t="array" aca="1" ref="F378" ca="1">INDIRECT("A5!L" &amp;  (ROW(F378) + 2))</f>
        <v>0</v>
      </c>
      <c r="G378" s="123" cm="1">
        <f t="array" aca="1" ref="G378" ca="1">INDIRECT("A5!M" &amp;  (ROW(G378) + 2))</f>
        <v>0</v>
      </c>
      <c r="H378" s="119"/>
      <c r="I378" s="123">
        <f t="shared" ca="1" si="11"/>
        <v>0</v>
      </c>
      <c r="J378" s="122"/>
    </row>
    <row r="379" spans="1:10">
      <c r="A379" s="119" cm="1">
        <f t="array" aca="1" ref="A379" ca="1">INDIRECT("A5!A" &amp; (ROW(A379) +2))</f>
        <v>0</v>
      </c>
      <c r="B379" s="119" cm="1">
        <f t="array" aca="1" ref="B379" ca="1">INDIRECT("A5!B" &amp; (ROW(B379) + 2))</f>
        <v>0</v>
      </c>
      <c r="C379" s="119" cm="1">
        <f t="array" aca="1" ref="C379" ca="1">INDIRECT("A5!C" &amp; (ROW(C379) + 2))</f>
        <v>0</v>
      </c>
      <c r="D379" s="119" cm="1">
        <f t="array" aca="1" ref="D379" ca="1">INDIRECT("A5!N"&amp;(ROW(D379)+2))</f>
        <v>0</v>
      </c>
      <c r="E379" s="123">
        <f t="shared" ca="1" si="10"/>
        <v>0</v>
      </c>
      <c r="F379" s="123" cm="1">
        <f t="array" aca="1" ref="F379" ca="1">INDIRECT("A5!L" &amp;  (ROW(F379) + 2))</f>
        <v>0</v>
      </c>
      <c r="G379" s="123" cm="1">
        <f t="array" aca="1" ref="G379" ca="1">INDIRECT("A5!M" &amp;  (ROW(G379) + 2))</f>
        <v>0</v>
      </c>
      <c r="H379" s="119"/>
      <c r="I379" s="123">
        <f t="shared" ca="1" si="11"/>
        <v>0</v>
      </c>
      <c r="J379" s="122"/>
    </row>
    <row r="380" spans="1:10">
      <c r="A380" s="119" cm="1">
        <f t="array" aca="1" ref="A380" ca="1">INDIRECT("A5!A" &amp; (ROW(A380) +2))</f>
        <v>0</v>
      </c>
      <c r="B380" s="119" cm="1">
        <f t="array" aca="1" ref="B380" ca="1">INDIRECT("A5!B" &amp; (ROW(B380) + 2))</f>
        <v>0</v>
      </c>
      <c r="C380" s="119" cm="1">
        <f t="array" aca="1" ref="C380" ca="1">INDIRECT("A5!C" &amp; (ROW(C380) + 2))</f>
        <v>0</v>
      </c>
      <c r="D380" s="119" cm="1">
        <f t="array" aca="1" ref="D380" ca="1">INDIRECT("A5!N"&amp;(ROW(D380)+2))</f>
        <v>0</v>
      </c>
      <c r="E380" s="123">
        <f t="shared" ca="1" si="10"/>
        <v>0</v>
      </c>
      <c r="F380" s="123" cm="1">
        <f t="array" aca="1" ref="F380" ca="1">INDIRECT("A5!L" &amp;  (ROW(F380) + 2))</f>
        <v>0</v>
      </c>
      <c r="G380" s="123" cm="1">
        <f t="array" aca="1" ref="G380" ca="1">INDIRECT("A5!M" &amp;  (ROW(G380) + 2))</f>
        <v>0</v>
      </c>
      <c r="H380" s="119"/>
      <c r="I380" s="123">
        <f t="shared" ca="1" si="11"/>
        <v>0</v>
      </c>
      <c r="J380" s="122"/>
    </row>
    <row r="381" spans="1:10">
      <c r="A381" s="119" cm="1">
        <f t="array" aca="1" ref="A381" ca="1">INDIRECT("A5!A" &amp; (ROW(A381) +2))</f>
        <v>0</v>
      </c>
      <c r="B381" s="119" cm="1">
        <f t="array" aca="1" ref="B381" ca="1">INDIRECT("A5!B" &amp; (ROW(B381) + 2))</f>
        <v>0</v>
      </c>
      <c r="C381" s="119" cm="1">
        <f t="array" aca="1" ref="C381" ca="1">INDIRECT("A5!C" &amp; (ROW(C381) + 2))</f>
        <v>0</v>
      </c>
      <c r="D381" s="119" cm="1">
        <f t="array" aca="1" ref="D381" ca="1">INDIRECT("A5!N"&amp;(ROW(D381)+2))</f>
        <v>0</v>
      </c>
      <c r="E381" s="123">
        <f t="shared" ca="1" si="10"/>
        <v>0</v>
      </c>
      <c r="F381" s="123" cm="1">
        <f t="array" aca="1" ref="F381" ca="1">INDIRECT("A5!L" &amp;  (ROW(F381) + 2))</f>
        <v>0</v>
      </c>
      <c r="G381" s="123" cm="1">
        <f t="array" aca="1" ref="G381" ca="1">INDIRECT("A5!M" &amp;  (ROW(G381) + 2))</f>
        <v>0</v>
      </c>
      <c r="H381" s="119"/>
      <c r="I381" s="123">
        <f t="shared" ca="1" si="11"/>
        <v>0</v>
      </c>
      <c r="J381" s="122"/>
    </row>
    <row r="382" spans="1:10">
      <c r="A382" s="119" cm="1">
        <f t="array" aca="1" ref="A382" ca="1">INDIRECT("A5!A" &amp; (ROW(A382) +2))</f>
        <v>0</v>
      </c>
      <c r="B382" s="119" cm="1">
        <f t="array" aca="1" ref="B382" ca="1">INDIRECT("A5!B" &amp; (ROW(B382) + 2))</f>
        <v>0</v>
      </c>
      <c r="C382" s="119" cm="1">
        <f t="array" aca="1" ref="C382" ca="1">INDIRECT("A5!C" &amp; (ROW(C382) + 2))</f>
        <v>0</v>
      </c>
      <c r="D382" s="119" cm="1">
        <f t="array" aca="1" ref="D382" ca="1">INDIRECT("A5!N"&amp;(ROW(D382)+2))</f>
        <v>0</v>
      </c>
      <c r="E382" s="123">
        <f t="shared" ca="1" si="10"/>
        <v>0</v>
      </c>
      <c r="F382" s="123" cm="1">
        <f t="array" aca="1" ref="F382" ca="1">INDIRECT("A5!L" &amp;  (ROW(F382) + 2))</f>
        <v>0</v>
      </c>
      <c r="G382" s="123" cm="1">
        <f t="array" aca="1" ref="G382" ca="1">INDIRECT("A5!M" &amp;  (ROW(G382) + 2))</f>
        <v>0</v>
      </c>
      <c r="H382" s="119"/>
      <c r="I382" s="123">
        <f t="shared" ca="1" si="11"/>
        <v>0</v>
      </c>
      <c r="J382" s="122"/>
    </row>
    <row r="383" spans="1:10">
      <c r="A383" s="119" cm="1">
        <f t="array" aca="1" ref="A383" ca="1">INDIRECT("A5!A" &amp; (ROW(A383) +2))</f>
        <v>0</v>
      </c>
      <c r="B383" s="119" cm="1">
        <f t="array" aca="1" ref="B383" ca="1">INDIRECT("A5!B" &amp; (ROW(B383) + 2))</f>
        <v>0</v>
      </c>
      <c r="C383" s="119" cm="1">
        <f t="array" aca="1" ref="C383" ca="1">INDIRECT("A5!C" &amp; (ROW(C383) + 2))</f>
        <v>0</v>
      </c>
      <c r="D383" s="119" cm="1">
        <f t="array" aca="1" ref="D383" ca="1">INDIRECT("A5!N"&amp;(ROW(D383)+2))</f>
        <v>0</v>
      </c>
      <c r="E383" s="123">
        <f t="shared" ca="1" si="10"/>
        <v>0</v>
      </c>
      <c r="F383" s="123" cm="1">
        <f t="array" aca="1" ref="F383" ca="1">INDIRECT("A5!L" &amp;  (ROW(F383) + 2))</f>
        <v>0</v>
      </c>
      <c r="G383" s="123" cm="1">
        <f t="array" aca="1" ref="G383" ca="1">INDIRECT("A5!M" &amp;  (ROW(G383) + 2))</f>
        <v>0</v>
      </c>
      <c r="H383" s="119"/>
      <c r="I383" s="123">
        <f t="shared" ca="1" si="11"/>
        <v>0</v>
      </c>
      <c r="J383" s="122"/>
    </row>
    <row r="384" spans="1:10">
      <c r="A384" s="119" cm="1">
        <f t="array" aca="1" ref="A384" ca="1">INDIRECT("A5!A" &amp; (ROW(A384) +2))</f>
        <v>0</v>
      </c>
      <c r="B384" s="119" cm="1">
        <f t="array" aca="1" ref="B384" ca="1">INDIRECT("A5!B" &amp; (ROW(B384) + 2))</f>
        <v>0</v>
      </c>
      <c r="C384" s="119" cm="1">
        <f t="array" aca="1" ref="C384" ca="1">INDIRECT("A5!C" &amp; (ROW(C384) + 2))</f>
        <v>0</v>
      </c>
      <c r="D384" s="119" cm="1">
        <f t="array" aca="1" ref="D384" ca="1">INDIRECT("A5!N"&amp;(ROW(D384)+2))</f>
        <v>0</v>
      </c>
      <c r="E384" s="123">
        <f t="shared" ca="1" si="10"/>
        <v>0</v>
      </c>
      <c r="F384" s="123" cm="1">
        <f t="array" aca="1" ref="F384" ca="1">INDIRECT("A5!L" &amp;  (ROW(F384) + 2))</f>
        <v>0</v>
      </c>
      <c r="G384" s="123" cm="1">
        <f t="array" aca="1" ref="G384" ca="1">INDIRECT("A5!M" &amp;  (ROW(G384) + 2))</f>
        <v>0</v>
      </c>
      <c r="H384" s="119"/>
      <c r="I384" s="123">
        <f t="shared" ca="1" si="11"/>
        <v>0</v>
      </c>
      <c r="J384" s="122"/>
    </row>
    <row r="385" spans="1:10">
      <c r="A385" s="119" cm="1">
        <f t="array" aca="1" ref="A385" ca="1">INDIRECT("A5!A" &amp; (ROW(A385) +2))</f>
        <v>0</v>
      </c>
      <c r="B385" s="119" cm="1">
        <f t="array" aca="1" ref="B385" ca="1">INDIRECT("A5!B" &amp; (ROW(B385) + 2))</f>
        <v>0</v>
      </c>
      <c r="C385" s="119" cm="1">
        <f t="array" aca="1" ref="C385" ca="1">INDIRECT("A5!C" &amp; (ROW(C385) + 2))</f>
        <v>0</v>
      </c>
      <c r="D385" s="119" cm="1">
        <f t="array" aca="1" ref="D385" ca="1">INDIRECT("A5!N"&amp;(ROW(D385)+2))</f>
        <v>0</v>
      </c>
      <c r="E385" s="123">
        <f t="shared" ca="1" si="10"/>
        <v>0</v>
      </c>
      <c r="F385" s="123" cm="1">
        <f t="array" aca="1" ref="F385" ca="1">INDIRECT("A5!L" &amp;  (ROW(F385) + 2))</f>
        <v>0</v>
      </c>
      <c r="G385" s="123" cm="1">
        <f t="array" aca="1" ref="G385" ca="1">INDIRECT("A5!M" &amp;  (ROW(G385) + 2))</f>
        <v>0</v>
      </c>
      <c r="H385" s="119"/>
      <c r="I385" s="123">
        <f t="shared" ca="1" si="11"/>
        <v>0</v>
      </c>
      <c r="J385" s="122"/>
    </row>
    <row r="386" spans="1:10">
      <c r="A386" s="119" cm="1">
        <f t="array" aca="1" ref="A386" ca="1">INDIRECT("A5!A" &amp; (ROW(A386) +2))</f>
        <v>0</v>
      </c>
      <c r="B386" s="119" cm="1">
        <f t="array" aca="1" ref="B386" ca="1">INDIRECT("A5!B" &amp; (ROW(B386) + 2))</f>
        <v>0</v>
      </c>
      <c r="C386" s="119" cm="1">
        <f t="array" aca="1" ref="C386" ca="1">INDIRECT("A5!C" &amp; (ROW(C386) + 2))</f>
        <v>0</v>
      </c>
      <c r="D386" s="119" cm="1">
        <f t="array" aca="1" ref="D386" ca="1">INDIRECT("A5!N"&amp;(ROW(D386)+2))</f>
        <v>0</v>
      </c>
      <c r="E386" s="123">
        <f t="shared" ca="1" si="10"/>
        <v>0</v>
      </c>
      <c r="F386" s="123" cm="1">
        <f t="array" aca="1" ref="F386" ca="1">INDIRECT("A5!L" &amp;  (ROW(F386) + 2))</f>
        <v>0</v>
      </c>
      <c r="G386" s="123" cm="1">
        <f t="array" aca="1" ref="G386" ca="1">INDIRECT("A5!M" &amp;  (ROW(G386) + 2))</f>
        <v>0</v>
      </c>
      <c r="H386" s="119"/>
      <c r="I386" s="123">
        <f t="shared" ca="1" si="11"/>
        <v>0</v>
      </c>
      <c r="J386" s="122"/>
    </row>
    <row r="387" spans="1:10">
      <c r="A387" s="119" cm="1">
        <f t="array" aca="1" ref="A387" ca="1">INDIRECT("A5!A" &amp; (ROW(A387) +2))</f>
        <v>0</v>
      </c>
      <c r="B387" s="119" cm="1">
        <f t="array" aca="1" ref="B387" ca="1">INDIRECT("A5!B" &amp; (ROW(B387) + 2))</f>
        <v>0</v>
      </c>
      <c r="C387" s="119" cm="1">
        <f t="array" aca="1" ref="C387" ca="1">INDIRECT("A5!C" &amp; (ROW(C387) + 2))</f>
        <v>0</v>
      </c>
      <c r="D387" s="119" cm="1">
        <f t="array" aca="1" ref="D387" ca="1">INDIRECT("A5!N"&amp;(ROW(D387)+2))</f>
        <v>0</v>
      </c>
      <c r="E387" s="123">
        <f t="shared" ref="E387:E450" ca="1" si="12">F387+G387</f>
        <v>0</v>
      </c>
      <c r="F387" s="123" cm="1">
        <f t="array" aca="1" ref="F387" ca="1">INDIRECT("A5!L" &amp;  (ROW(F387) + 2))</f>
        <v>0</v>
      </c>
      <c r="G387" s="123" cm="1">
        <f t="array" aca="1" ref="G387" ca="1">INDIRECT("A5!M" &amp;  (ROW(G387) + 2))</f>
        <v>0</v>
      </c>
      <c r="H387" s="119"/>
      <c r="I387" s="123">
        <f t="shared" ref="I387:I450" ca="1" si="13">E387/100*H387</f>
        <v>0</v>
      </c>
      <c r="J387" s="122"/>
    </row>
    <row r="388" spans="1:10">
      <c r="A388" s="119" cm="1">
        <f t="array" aca="1" ref="A388" ca="1">INDIRECT("A5!A" &amp; (ROW(A388) +2))</f>
        <v>0</v>
      </c>
      <c r="B388" s="119" cm="1">
        <f t="array" aca="1" ref="B388" ca="1">INDIRECT("A5!B" &amp; (ROW(B388) + 2))</f>
        <v>0</v>
      </c>
      <c r="C388" s="119" cm="1">
        <f t="array" aca="1" ref="C388" ca="1">INDIRECT("A5!C" &amp; (ROW(C388) + 2))</f>
        <v>0</v>
      </c>
      <c r="D388" s="119" cm="1">
        <f t="array" aca="1" ref="D388" ca="1">INDIRECT("A5!N"&amp;(ROW(D388)+2))</f>
        <v>0</v>
      </c>
      <c r="E388" s="123">
        <f t="shared" ca="1" si="12"/>
        <v>0</v>
      </c>
      <c r="F388" s="123" cm="1">
        <f t="array" aca="1" ref="F388" ca="1">INDIRECT("A5!L" &amp;  (ROW(F388) + 2))</f>
        <v>0</v>
      </c>
      <c r="G388" s="123" cm="1">
        <f t="array" aca="1" ref="G388" ca="1">INDIRECT("A5!M" &amp;  (ROW(G388) + 2))</f>
        <v>0</v>
      </c>
      <c r="H388" s="119"/>
      <c r="I388" s="123">
        <f t="shared" ca="1" si="13"/>
        <v>0</v>
      </c>
      <c r="J388" s="122"/>
    </row>
    <row r="389" spans="1:10">
      <c r="A389" s="119" cm="1">
        <f t="array" aca="1" ref="A389" ca="1">INDIRECT("A5!A" &amp; (ROW(A389) +2))</f>
        <v>0</v>
      </c>
      <c r="B389" s="119" cm="1">
        <f t="array" aca="1" ref="B389" ca="1">INDIRECT("A5!B" &amp; (ROW(B389) + 2))</f>
        <v>0</v>
      </c>
      <c r="C389" s="119" cm="1">
        <f t="array" aca="1" ref="C389" ca="1">INDIRECT("A5!C" &amp; (ROW(C389) + 2))</f>
        <v>0</v>
      </c>
      <c r="D389" s="119" cm="1">
        <f t="array" aca="1" ref="D389" ca="1">INDIRECT("A5!N"&amp;(ROW(D389)+2))</f>
        <v>0</v>
      </c>
      <c r="E389" s="123">
        <f t="shared" ca="1" si="12"/>
        <v>0</v>
      </c>
      <c r="F389" s="123" cm="1">
        <f t="array" aca="1" ref="F389" ca="1">INDIRECT("A5!L" &amp;  (ROW(F389) + 2))</f>
        <v>0</v>
      </c>
      <c r="G389" s="123" cm="1">
        <f t="array" aca="1" ref="G389" ca="1">INDIRECT("A5!M" &amp;  (ROW(G389) + 2))</f>
        <v>0</v>
      </c>
      <c r="H389" s="119"/>
      <c r="I389" s="123">
        <f t="shared" ca="1" si="13"/>
        <v>0</v>
      </c>
      <c r="J389" s="122"/>
    </row>
    <row r="390" spans="1:10">
      <c r="A390" s="119" cm="1">
        <f t="array" aca="1" ref="A390" ca="1">INDIRECT("A5!A" &amp; (ROW(A390) +2))</f>
        <v>0</v>
      </c>
      <c r="B390" s="119" cm="1">
        <f t="array" aca="1" ref="B390" ca="1">INDIRECT("A5!B" &amp; (ROW(B390) + 2))</f>
        <v>0</v>
      </c>
      <c r="C390" s="119" cm="1">
        <f t="array" aca="1" ref="C390" ca="1">INDIRECT("A5!C" &amp; (ROW(C390) + 2))</f>
        <v>0</v>
      </c>
      <c r="D390" s="119" cm="1">
        <f t="array" aca="1" ref="D390" ca="1">INDIRECT("A5!N"&amp;(ROW(D390)+2))</f>
        <v>0</v>
      </c>
      <c r="E390" s="123">
        <f t="shared" ca="1" si="12"/>
        <v>0</v>
      </c>
      <c r="F390" s="123" cm="1">
        <f t="array" aca="1" ref="F390" ca="1">INDIRECT("A5!L" &amp;  (ROW(F390) + 2))</f>
        <v>0</v>
      </c>
      <c r="G390" s="123" cm="1">
        <f t="array" aca="1" ref="G390" ca="1">INDIRECT("A5!M" &amp;  (ROW(G390) + 2))</f>
        <v>0</v>
      </c>
      <c r="H390" s="119"/>
      <c r="I390" s="123">
        <f t="shared" ca="1" si="13"/>
        <v>0</v>
      </c>
      <c r="J390" s="122"/>
    </row>
    <row r="391" spans="1:10">
      <c r="A391" s="119" cm="1">
        <f t="array" aca="1" ref="A391" ca="1">INDIRECT("A5!A" &amp; (ROW(A391) +2))</f>
        <v>0</v>
      </c>
      <c r="B391" s="119" cm="1">
        <f t="array" aca="1" ref="B391" ca="1">INDIRECT("A5!B" &amp; (ROW(B391) + 2))</f>
        <v>0</v>
      </c>
      <c r="C391" s="119" cm="1">
        <f t="array" aca="1" ref="C391" ca="1">INDIRECT("A5!C" &amp; (ROW(C391) + 2))</f>
        <v>0</v>
      </c>
      <c r="D391" s="119" cm="1">
        <f t="array" aca="1" ref="D391" ca="1">INDIRECT("A5!N"&amp;(ROW(D391)+2))</f>
        <v>0</v>
      </c>
      <c r="E391" s="123">
        <f t="shared" ca="1" si="12"/>
        <v>0</v>
      </c>
      <c r="F391" s="123" cm="1">
        <f t="array" aca="1" ref="F391" ca="1">INDIRECT("A5!L" &amp;  (ROW(F391) + 2))</f>
        <v>0</v>
      </c>
      <c r="G391" s="123" cm="1">
        <f t="array" aca="1" ref="G391" ca="1">INDIRECT("A5!M" &amp;  (ROW(G391) + 2))</f>
        <v>0</v>
      </c>
      <c r="H391" s="119"/>
      <c r="I391" s="123">
        <f t="shared" ca="1" si="13"/>
        <v>0</v>
      </c>
      <c r="J391" s="122"/>
    </row>
    <row r="392" spans="1:10">
      <c r="A392" s="119" cm="1">
        <f t="array" aca="1" ref="A392" ca="1">INDIRECT("A5!A" &amp; (ROW(A392) +2))</f>
        <v>0</v>
      </c>
      <c r="B392" s="119" cm="1">
        <f t="array" aca="1" ref="B392" ca="1">INDIRECT("A5!B" &amp; (ROW(B392) + 2))</f>
        <v>0</v>
      </c>
      <c r="C392" s="119" cm="1">
        <f t="array" aca="1" ref="C392" ca="1">INDIRECT("A5!C" &amp; (ROW(C392) + 2))</f>
        <v>0</v>
      </c>
      <c r="D392" s="119" cm="1">
        <f t="array" aca="1" ref="D392" ca="1">INDIRECT("A5!N"&amp;(ROW(D392)+2))</f>
        <v>0</v>
      </c>
      <c r="E392" s="123">
        <f t="shared" ca="1" si="12"/>
        <v>0</v>
      </c>
      <c r="F392" s="123" cm="1">
        <f t="array" aca="1" ref="F392" ca="1">INDIRECT("A5!L" &amp;  (ROW(F392) + 2))</f>
        <v>0</v>
      </c>
      <c r="G392" s="123" cm="1">
        <f t="array" aca="1" ref="G392" ca="1">INDIRECT("A5!M" &amp;  (ROW(G392) + 2))</f>
        <v>0</v>
      </c>
      <c r="H392" s="119"/>
      <c r="I392" s="123">
        <f t="shared" ca="1" si="13"/>
        <v>0</v>
      </c>
      <c r="J392" s="122"/>
    </row>
    <row r="393" spans="1:10">
      <c r="A393" s="119" cm="1">
        <f t="array" aca="1" ref="A393" ca="1">INDIRECT("A5!A" &amp; (ROW(A393) +2))</f>
        <v>0</v>
      </c>
      <c r="B393" s="119" cm="1">
        <f t="array" aca="1" ref="B393" ca="1">INDIRECT("A5!B" &amp; (ROW(B393) + 2))</f>
        <v>0</v>
      </c>
      <c r="C393" s="119" cm="1">
        <f t="array" aca="1" ref="C393" ca="1">INDIRECT("A5!C" &amp; (ROW(C393) + 2))</f>
        <v>0</v>
      </c>
      <c r="D393" s="119" cm="1">
        <f t="array" aca="1" ref="D393" ca="1">INDIRECT("A5!N"&amp;(ROW(D393)+2))</f>
        <v>0</v>
      </c>
      <c r="E393" s="123">
        <f t="shared" ca="1" si="12"/>
        <v>0</v>
      </c>
      <c r="F393" s="123" cm="1">
        <f t="array" aca="1" ref="F393" ca="1">INDIRECT("A5!L" &amp;  (ROW(F393) + 2))</f>
        <v>0</v>
      </c>
      <c r="G393" s="123" cm="1">
        <f t="array" aca="1" ref="G393" ca="1">INDIRECT("A5!M" &amp;  (ROW(G393) + 2))</f>
        <v>0</v>
      </c>
      <c r="H393" s="119"/>
      <c r="I393" s="123">
        <f t="shared" ca="1" si="13"/>
        <v>0</v>
      </c>
      <c r="J393" s="122"/>
    </row>
    <row r="394" spans="1:10">
      <c r="A394" s="119" cm="1">
        <f t="array" aca="1" ref="A394" ca="1">INDIRECT("A5!A" &amp; (ROW(A394) +2))</f>
        <v>0</v>
      </c>
      <c r="B394" s="119" cm="1">
        <f t="array" aca="1" ref="B394" ca="1">INDIRECT("A5!B" &amp; (ROW(B394) + 2))</f>
        <v>0</v>
      </c>
      <c r="C394" s="119" cm="1">
        <f t="array" aca="1" ref="C394" ca="1">INDIRECT("A5!C" &amp; (ROW(C394) + 2))</f>
        <v>0</v>
      </c>
      <c r="D394" s="119" cm="1">
        <f t="array" aca="1" ref="D394" ca="1">INDIRECT("A5!N"&amp;(ROW(D394)+2))</f>
        <v>0</v>
      </c>
      <c r="E394" s="123">
        <f t="shared" ca="1" si="12"/>
        <v>0</v>
      </c>
      <c r="F394" s="123" cm="1">
        <f t="array" aca="1" ref="F394" ca="1">INDIRECT("A5!L" &amp;  (ROW(F394) + 2))</f>
        <v>0</v>
      </c>
      <c r="G394" s="123" cm="1">
        <f t="array" aca="1" ref="G394" ca="1">INDIRECT("A5!M" &amp;  (ROW(G394) + 2))</f>
        <v>0</v>
      </c>
      <c r="H394" s="119"/>
      <c r="I394" s="123">
        <f t="shared" ca="1" si="13"/>
        <v>0</v>
      </c>
      <c r="J394" s="122"/>
    </row>
    <row r="395" spans="1:10">
      <c r="A395" s="119" cm="1">
        <f t="array" aca="1" ref="A395" ca="1">INDIRECT("A5!A" &amp; (ROW(A395) +2))</f>
        <v>0</v>
      </c>
      <c r="B395" s="119" cm="1">
        <f t="array" aca="1" ref="B395" ca="1">INDIRECT("A5!B" &amp; (ROW(B395) + 2))</f>
        <v>0</v>
      </c>
      <c r="C395" s="119" cm="1">
        <f t="array" aca="1" ref="C395" ca="1">INDIRECT("A5!C" &amp; (ROW(C395) + 2))</f>
        <v>0</v>
      </c>
      <c r="D395" s="119" cm="1">
        <f t="array" aca="1" ref="D395" ca="1">INDIRECT("A5!N"&amp;(ROW(D395)+2))</f>
        <v>0</v>
      </c>
      <c r="E395" s="123">
        <f t="shared" ca="1" si="12"/>
        <v>0</v>
      </c>
      <c r="F395" s="123" cm="1">
        <f t="array" aca="1" ref="F395" ca="1">INDIRECT("A5!L" &amp;  (ROW(F395) + 2))</f>
        <v>0</v>
      </c>
      <c r="G395" s="123" cm="1">
        <f t="array" aca="1" ref="G395" ca="1">INDIRECT("A5!M" &amp;  (ROW(G395) + 2))</f>
        <v>0</v>
      </c>
      <c r="H395" s="119"/>
      <c r="I395" s="123">
        <f t="shared" ca="1" si="13"/>
        <v>0</v>
      </c>
      <c r="J395" s="122"/>
    </row>
    <row r="396" spans="1:10">
      <c r="A396" s="119" cm="1">
        <f t="array" aca="1" ref="A396" ca="1">INDIRECT("A5!A" &amp; (ROW(A396) +2))</f>
        <v>0</v>
      </c>
      <c r="B396" s="119" cm="1">
        <f t="array" aca="1" ref="B396" ca="1">INDIRECT("A5!B" &amp; (ROW(B396) + 2))</f>
        <v>0</v>
      </c>
      <c r="C396" s="119" cm="1">
        <f t="array" aca="1" ref="C396" ca="1">INDIRECT("A5!C" &amp; (ROW(C396) + 2))</f>
        <v>0</v>
      </c>
      <c r="D396" s="119" cm="1">
        <f t="array" aca="1" ref="D396" ca="1">INDIRECT("A5!N"&amp;(ROW(D396)+2))</f>
        <v>0</v>
      </c>
      <c r="E396" s="123">
        <f t="shared" ca="1" si="12"/>
        <v>0</v>
      </c>
      <c r="F396" s="123" cm="1">
        <f t="array" aca="1" ref="F396" ca="1">INDIRECT("A5!L" &amp;  (ROW(F396) + 2))</f>
        <v>0</v>
      </c>
      <c r="G396" s="123" cm="1">
        <f t="array" aca="1" ref="G396" ca="1">INDIRECT("A5!M" &amp;  (ROW(G396) + 2))</f>
        <v>0</v>
      </c>
      <c r="H396" s="119"/>
      <c r="I396" s="123">
        <f t="shared" ca="1" si="13"/>
        <v>0</v>
      </c>
      <c r="J396" s="122"/>
    </row>
    <row r="397" spans="1:10">
      <c r="A397" s="119" cm="1">
        <f t="array" aca="1" ref="A397" ca="1">INDIRECT("A5!A" &amp; (ROW(A397) +2))</f>
        <v>0</v>
      </c>
      <c r="B397" s="119" cm="1">
        <f t="array" aca="1" ref="B397" ca="1">INDIRECT("A5!B" &amp; (ROW(B397) + 2))</f>
        <v>0</v>
      </c>
      <c r="C397" s="119" cm="1">
        <f t="array" aca="1" ref="C397" ca="1">INDIRECT("A5!C" &amp; (ROW(C397) + 2))</f>
        <v>0</v>
      </c>
      <c r="D397" s="119" cm="1">
        <f t="array" aca="1" ref="D397" ca="1">INDIRECT("A5!N"&amp;(ROW(D397)+2))</f>
        <v>0</v>
      </c>
      <c r="E397" s="123">
        <f t="shared" ca="1" si="12"/>
        <v>0</v>
      </c>
      <c r="F397" s="123" cm="1">
        <f t="array" aca="1" ref="F397" ca="1">INDIRECT("A5!L" &amp;  (ROW(F397) + 2))</f>
        <v>0</v>
      </c>
      <c r="G397" s="123" cm="1">
        <f t="array" aca="1" ref="G397" ca="1">INDIRECT("A5!M" &amp;  (ROW(G397) + 2))</f>
        <v>0</v>
      </c>
      <c r="H397" s="119"/>
      <c r="I397" s="123">
        <f t="shared" ca="1" si="13"/>
        <v>0</v>
      </c>
      <c r="J397" s="122"/>
    </row>
    <row r="398" spans="1:10">
      <c r="A398" s="119" cm="1">
        <f t="array" aca="1" ref="A398" ca="1">INDIRECT("A5!A" &amp; (ROW(A398) +2))</f>
        <v>0</v>
      </c>
      <c r="B398" s="119" cm="1">
        <f t="array" aca="1" ref="B398" ca="1">INDIRECT("A5!B" &amp; (ROW(B398) + 2))</f>
        <v>0</v>
      </c>
      <c r="C398" s="119" cm="1">
        <f t="array" aca="1" ref="C398" ca="1">INDIRECT("A5!C" &amp; (ROW(C398) + 2))</f>
        <v>0</v>
      </c>
      <c r="D398" s="119" cm="1">
        <f t="array" aca="1" ref="D398" ca="1">INDIRECT("A5!N"&amp;(ROW(D398)+2))</f>
        <v>0</v>
      </c>
      <c r="E398" s="123">
        <f t="shared" ca="1" si="12"/>
        <v>0</v>
      </c>
      <c r="F398" s="123" cm="1">
        <f t="array" aca="1" ref="F398" ca="1">INDIRECT("A5!L" &amp;  (ROW(F398) + 2))</f>
        <v>0</v>
      </c>
      <c r="G398" s="123" cm="1">
        <f t="array" aca="1" ref="G398" ca="1">INDIRECT("A5!M" &amp;  (ROW(G398) + 2))</f>
        <v>0</v>
      </c>
      <c r="H398" s="119"/>
      <c r="I398" s="123">
        <f t="shared" ca="1" si="13"/>
        <v>0</v>
      </c>
      <c r="J398" s="122"/>
    </row>
    <row r="399" spans="1:10">
      <c r="A399" s="119" cm="1">
        <f t="array" aca="1" ref="A399" ca="1">INDIRECT("A5!A" &amp; (ROW(A399) +2))</f>
        <v>0</v>
      </c>
      <c r="B399" s="119" cm="1">
        <f t="array" aca="1" ref="B399" ca="1">INDIRECT("A5!B" &amp; (ROW(B399) + 2))</f>
        <v>0</v>
      </c>
      <c r="C399" s="119" cm="1">
        <f t="array" aca="1" ref="C399" ca="1">INDIRECT("A5!C" &amp; (ROW(C399) + 2))</f>
        <v>0</v>
      </c>
      <c r="D399" s="119" cm="1">
        <f t="array" aca="1" ref="D399" ca="1">INDIRECT("A5!N"&amp;(ROW(D399)+2))</f>
        <v>0</v>
      </c>
      <c r="E399" s="123">
        <f t="shared" ca="1" si="12"/>
        <v>0</v>
      </c>
      <c r="F399" s="123" cm="1">
        <f t="array" aca="1" ref="F399" ca="1">INDIRECT("A5!L" &amp;  (ROW(F399) + 2))</f>
        <v>0</v>
      </c>
      <c r="G399" s="123" cm="1">
        <f t="array" aca="1" ref="G399" ca="1">INDIRECT("A5!M" &amp;  (ROW(G399) + 2))</f>
        <v>0</v>
      </c>
      <c r="H399" s="119"/>
      <c r="I399" s="123">
        <f t="shared" ca="1" si="13"/>
        <v>0</v>
      </c>
      <c r="J399" s="122"/>
    </row>
    <row r="400" spans="1:10">
      <c r="A400" s="119" cm="1">
        <f t="array" aca="1" ref="A400" ca="1">INDIRECT("A5!A" &amp; (ROW(A400) +2))</f>
        <v>0</v>
      </c>
      <c r="B400" s="119" cm="1">
        <f t="array" aca="1" ref="B400" ca="1">INDIRECT("A5!B" &amp; (ROW(B400) + 2))</f>
        <v>0</v>
      </c>
      <c r="C400" s="119" cm="1">
        <f t="array" aca="1" ref="C400" ca="1">INDIRECT("A5!C" &amp; (ROW(C400) + 2))</f>
        <v>0</v>
      </c>
      <c r="D400" s="119" cm="1">
        <f t="array" aca="1" ref="D400" ca="1">INDIRECT("A5!N"&amp;(ROW(D400)+2))</f>
        <v>0</v>
      </c>
      <c r="E400" s="123">
        <f t="shared" ca="1" si="12"/>
        <v>0</v>
      </c>
      <c r="F400" s="123" cm="1">
        <f t="array" aca="1" ref="F400" ca="1">INDIRECT("A5!L" &amp;  (ROW(F400) + 2))</f>
        <v>0</v>
      </c>
      <c r="G400" s="123" cm="1">
        <f t="array" aca="1" ref="G400" ca="1">INDIRECT("A5!M" &amp;  (ROW(G400) + 2))</f>
        <v>0</v>
      </c>
      <c r="H400" s="119"/>
      <c r="I400" s="123">
        <f t="shared" ca="1" si="13"/>
        <v>0</v>
      </c>
      <c r="J400" s="122"/>
    </row>
    <row r="401" spans="1:10">
      <c r="A401" s="119" cm="1">
        <f t="array" aca="1" ref="A401" ca="1">INDIRECT("A5!A" &amp; (ROW(A401) +2))</f>
        <v>0</v>
      </c>
      <c r="B401" s="119" cm="1">
        <f t="array" aca="1" ref="B401" ca="1">INDIRECT("A5!B" &amp; (ROW(B401) + 2))</f>
        <v>0</v>
      </c>
      <c r="C401" s="119" cm="1">
        <f t="array" aca="1" ref="C401" ca="1">INDIRECT("A5!C" &amp; (ROW(C401) + 2))</f>
        <v>0</v>
      </c>
      <c r="D401" s="119" cm="1">
        <f t="array" aca="1" ref="D401" ca="1">INDIRECT("A5!N"&amp;(ROW(D401)+2))</f>
        <v>0</v>
      </c>
      <c r="E401" s="123">
        <f t="shared" ca="1" si="12"/>
        <v>0</v>
      </c>
      <c r="F401" s="123" cm="1">
        <f t="array" aca="1" ref="F401" ca="1">INDIRECT("A5!L" &amp;  (ROW(F401) + 2))</f>
        <v>0</v>
      </c>
      <c r="G401" s="123" cm="1">
        <f t="array" aca="1" ref="G401" ca="1">INDIRECT("A5!M" &amp;  (ROW(G401) + 2))</f>
        <v>0</v>
      </c>
      <c r="H401" s="119"/>
      <c r="I401" s="123">
        <f t="shared" ca="1" si="13"/>
        <v>0</v>
      </c>
      <c r="J401" s="122"/>
    </row>
    <row r="402" spans="1:10">
      <c r="A402" s="119" cm="1">
        <f t="array" aca="1" ref="A402" ca="1">INDIRECT("A5!A" &amp; (ROW(A402) +2))</f>
        <v>0</v>
      </c>
      <c r="B402" s="119" cm="1">
        <f t="array" aca="1" ref="B402" ca="1">INDIRECT("A5!B" &amp; (ROW(B402) + 2))</f>
        <v>0</v>
      </c>
      <c r="C402" s="119" cm="1">
        <f t="array" aca="1" ref="C402" ca="1">INDIRECT("A5!C" &amp; (ROW(C402) + 2))</f>
        <v>0</v>
      </c>
      <c r="D402" s="119" cm="1">
        <f t="array" aca="1" ref="D402" ca="1">INDIRECT("A5!N"&amp;(ROW(D402)+2))</f>
        <v>0</v>
      </c>
      <c r="E402" s="123">
        <f t="shared" ca="1" si="12"/>
        <v>0</v>
      </c>
      <c r="F402" s="123" cm="1">
        <f t="array" aca="1" ref="F402" ca="1">INDIRECT("A5!L" &amp;  (ROW(F402) + 2))</f>
        <v>0</v>
      </c>
      <c r="G402" s="123" cm="1">
        <f t="array" aca="1" ref="G402" ca="1">INDIRECT("A5!M" &amp;  (ROW(G402) + 2))</f>
        <v>0</v>
      </c>
      <c r="H402" s="119"/>
      <c r="I402" s="123">
        <f t="shared" ca="1" si="13"/>
        <v>0</v>
      </c>
      <c r="J402" s="122"/>
    </row>
    <row r="403" spans="1:10">
      <c r="A403" s="119" cm="1">
        <f t="array" aca="1" ref="A403" ca="1">INDIRECT("A5!A" &amp; (ROW(A403) +2))</f>
        <v>0</v>
      </c>
      <c r="B403" s="119" cm="1">
        <f t="array" aca="1" ref="B403" ca="1">INDIRECT("A5!B" &amp; (ROW(B403) + 2))</f>
        <v>0</v>
      </c>
      <c r="C403" s="119" cm="1">
        <f t="array" aca="1" ref="C403" ca="1">INDIRECT("A5!C" &amp; (ROW(C403) + 2))</f>
        <v>0</v>
      </c>
      <c r="D403" s="119" cm="1">
        <f t="array" aca="1" ref="D403" ca="1">INDIRECT("A5!N"&amp;(ROW(D403)+2))</f>
        <v>0</v>
      </c>
      <c r="E403" s="123">
        <f t="shared" ca="1" si="12"/>
        <v>0</v>
      </c>
      <c r="F403" s="123" cm="1">
        <f t="array" aca="1" ref="F403" ca="1">INDIRECT("A5!L" &amp;  (ROW(F403) + 2))</f>
        <v>0</v>
      </c>
      <c r="G403" s="123" cm="1">
        <f t="array" aca="1" ref="G403" ca="1">INDIRECT("A5!M" &amp;  (ROW(G403) + 2))</f>
        <v>0</v>
      </c>
      <c r="H403" s="119"/>
      <c r="I403" s="123">
        <f t="shared" ca="1" si="13"/>
        <v>0</v>
      </c>
      <c r="J403" s="122"/>
    </row>
    <row r="404" spans="1:10">
      <c r="A404" s="119" cm="1">
        <f t="array" aca="1" ref="A404" ca="1">INDIRECT("A5!A" &amp; (ROW(A404) +2))</f>
        <v>0</v>
      </c>
      <c r="B404" s="119" cm="1">
        <f t="array" aca="1" ref="B404" ca="1">INDIRECT("A5!B" &amp; (ROW(B404) + 2))</f>
        <v>0</v>
      </c>
      <c r="C404" s="119" cm="1">
        <f t="array" aca="1" ref="C404" ca="1">INDIRECT("A5!C" &amp; (ROW(C404) + 2))</f>
        <v>0</v>
      </c>
      <c r="D404" s="119" cm="1">
        <f t="array" aca="1" ref="D404" ca="1">INDIRECT("A5!N"&amp;(ROW(D404)+2))</f>
        <v>0</v>
      </c>
      <c r="E404" s="123">
        <f t="shared" ca="1" si="12"/>
        <v>0</v>
      </c>
      <c r="F404" s="123" cm="1">
        <f t="array" aca="1" ref="F404" ca="1">INDIRECT("A5!L" &amp;  (ROW(F404) + 2))</f>
        <v>0</v>
      </c>
      <c r="G404" s="123" cm="1">
        <f t="array" aca="1" ref="G404" ca="1">INDIRECT("A5!M" &amp;  (ROW(G404) + 2))</f>
        <v>0</v>
      </c>
      <c r="H404" s="119"/>
      <c r="I404" s="123">
        <f t="shared" ca="1" si="13"/>
        <v>0</v>
      </c>
      <c r="J404" s="122"/>
    </row>
    <row r="405" spans="1:10">
      <c r="A405" s="119" cm="1">
        <f t="array" aca="1" ref="A405" ca="1">INDIRECT("A5!A" &amp; (ROW(A405) +2))</f>
        <v>0</v>
      </c>
      <c r="B405" s="119" cm="1">
        <f t="array" aca="1" ref="B405" ca="1">INDIRECT("A5!B" &amp; (ROW(B405) + 2))</f>
        <v>0</v>
      </c>
      <c r="C405" s="119" cm="1">
        <f t="array" aca="1" ref="C405" ca="1">INDIRECT("A5!C" &amp; (ROW(C405) + 2))</f>
        <v>0</v>
      </c>
      <c r="D405" s="119" cm="1">
        <f t="array" aca="1" ref="D405" ca="1">INDIRECT("A5!N"&amp;(ROW(D405)+2))</f>
        <v>0</v>
      </c>
      <c r="E405" s="123">
        <f t="shared" ca="1" si="12"/>
        <v>0</v>
      </c>
      <c r="F405" s="123" cm="1">
        <f t="array" aca="1" ref="F405" ca="1">INDIRECT("A5!L" &amp;  (ROW(F405) + 2))</f>
        <v>0</v>
      </c>
      <c r="G405" s="123" cm="1">
        <f t="array" aca="1" ref="G405" ca="1">INDIRECT("A5!M" &amp;  (ROW(G405) + 2))</f>
        <v>0</v>
      </c>
      <c r="H405" s="119"/>
      <c r="I405" s="123">
        <f t="shared" ca="1" si="13"/>
        <v>0</v>
      </c>
      <c r="J405" s="122"/>
    </row>
    <row r="406" spans="1:10">
      <c r="A406" s="119" cm="1">
        <f t="array" aca="1" ref="A406" ca="1">INDIRECT("A5!A" &amp; (ROW(A406) +2))</f>
        <v>0</v>
      </c>
      <c r="B406" s="119" cm="1">
        <f t="array" aca="1" ref="B406" ca="1">INDIRECT("A5!B" &amp; (ROW(B406) + 2))</f>
        <v>0</v>
      </c>
      <c r="C406" s="119" cm="1">
        <f t="array" aca="1" ref="C406" ca="1">INDIRECT("A5!C" &amp; (ROW(C406) + 2))</f>
        <v>0</v>
      </c>
      <c r="D406" s="119" cm="1">
        <f t="array" aca="1" ref="D406" ca="1">INDIRECT("A5!N"&amp;(ROW(D406)+2))</f>
        <v>0</v>
      </c>
      <c r="E406" s="123">
        <f t="shared" ca="1" si="12"/>
        <v>0</v>
      </c>
      <c r="F406" s="123" cm="1">
        <f t="array" aca="1" ref="F406" ca="1">INDIRECT("A5!L" &amp;  (ROW(F406) + 2))</f>
        <v>0</v>
      </c>
      <c r="G406" s="123" cm="1">
        <f t="array" aca="1" ref="G406" ca="1">INDIRECT("A5!M" &amp;  (ROW(G406) + 2))</f>
        <v>0</v>
      </c>
      <c r="H406" s="119"/>
      <c r="I406" s="123">
        <f t="shared" ca="1" si="13"/>
        <v>0</v>
      </c>
      <c r="J406" s="122"/>
    </row>
    <row r="407" spans="1:10">
      <c r="A407" s="119" cm="1">
        <f t="array" aca="1" ref="A407" ca="1">INDIRECT("A5!A" &amp; (ROW(A407) +2))</f>
        <v>0</v>
      </c>
      <c r="B407" s="119" cm="1">
        <f t="array" aca="1" ref="B407" ca="1">INDIRECT("A5!B" &amp; (ROW(B407) + 2))</f>
        <v>0</v>
      </c>
      <c r="C407" s="119" cm="1">
        <f t="array" aca="1" ref="C407" ca="1">INDIRECT("A5!C" &amp; (ROW(C407) + 2))</f>
        <v>0</v>
      </c>
      <c r="D407" s="119" cm="1">
        <f t="array" aca="1" ref="D407" ca="1">INDIRECT("A5!N"&amp;(ROW(D407)+2))</f>
        <v>0</v>
      </c>
      <c r="E407" s="123">
        <f t="shared" ca="1" si="12"/>
        <v>0</v>
      </c>
      <c r="F407" s="123" cm="1">
        <f t="array" aca="1" ref="F407" ca="1">INDIRECT("A5!L" &amp;  (ROW(F407) + 2))</f>
        <v>0</v>
      </c>
      <c r="G407" s="123" cm="1">
        <f t="array" aca="1" ref="G407" ca="1">INDIRECT("A5!M" &amp;  (ROW(G407) + 2))</f>
        <v>0</v>
      </c>
      <c r="H407" s="119"/>
      <c r="I407" s="123">
        <f t="shared" ca="1" si="13"/>
        <v>0</v>
      </c>
      <c r="J407" s="122"/>
    </row>
    <row r="408" spans="1:10">
      <c r="A408" s="119" cm="1">
        <f t="array" aca="1" ref="A408" ca="1">INDIRECT("A5!A" &amp; (ROW(A408) +2))</f>
        <v>0</v>
      </c>
      <c r="B408" s="119" cm="1">
        <f t="array" aca="1" ref="B408" ca="1">INDIRECT("A5!B" &amp; (ROW(B408) + 2))</f>
        <v>0</v>
      </c>
      <c r="C408" s="119" cm="1">
        <f t="array" aca="1" ref="C408" ca="1">INDIRECT("A5!C" &amp; (ROW(C408) + 2))</f>
        <v>0</v>
      </c>
      <c r="D408" s="119" cm="1">
        <f t="array" aca="1" ref="D408" ca="1">INDIRECT("A5!N"&amp;(ROW(D408)+2))</f>
        <v>0</v>
      </c>
      <c r="E408" s="123">
        <f t="shared" ca="1" si="12"/>
        <v>0</v>
      </c>
      <c r="F408" s="123" cm="1">
        <f t="array" aca="1" ref="F408" ca="1">INDIRECT("A5!L" &amp;  (ROW(F408) + 2))</f>
        <v>0</v>
      </c>
      <c r="G408" s="123" cm="1">
        <f t="array" aca="1" ref="G408" ca="1">INDIRECT("A5!M" &amp;  (ROW(G408) + 2))</f>
        <v>0</v>
      </c>
      <c r="H408" s="119"/>
      <c r="I408" s="123">
        <f t="shared" ca="1" si="13"/>
        <v>0</v>
      </c>
      <c r="J408" s="122"/>
    </row>
    <row r="409" spans="1:10">
      <c r="A409" s="119" cm="1">
        <f t="array" aca="1" ref="A409" ca="1">INDIRECT("A5!A" &amp; (ROW(A409) +2))</f>
        <v>0</v>
      </c>
      <c r="B409" s="119" cm="1">
        <f t="array" aca="1" ref="B409" ca="1">INDIRECT("A5!B" &amp; (ROW(B409) + 2))</f>
        <v>0</v>
      </c>
      <c r="C409" s="119" cm="1">
        <f t="array" aca="1" ref="C409" ca="1">INDIRECT("A5!C" &amp; (ROW(C409) + 2))</f>
        <v>0</v>
      </c>
      <c r="D409" s="119" cm="1">
        <f t="array" aca="1" ref="D409" ca="1">INDIRECT("A5!N"&amp;(ROW(D409)+2))</f>
        <v>0</v>
      </c>
      <c r="E409" s="123">
        <f t="shared" ca="1" si="12"/>
        <v>0</v>
      </c>
      <c r="F409" s="123" cm="1">
        <f t="array" aca="1" ref="F409" ca="1">INDIRECT("A5!L" &amp;  (ROW(F409) + 2))</f>
        <v>0</v>
      </c>
      <c r="G409" s="123" cm="1">
        <f t="array" aca="1" ref="G409" ca="1">INDIRECT("A5!M" &amp;  (ROW(G409) + 2))</f>
        <v>0</v>
      </c>
      <c r="H409" s="119"/>
      <c r="I409" s="123">
        <f t="shared" ca="1" si="13"/>
        <v>0</v>
      </c>
      <c r="J409" s="122"/>
    </row>
    <row r="410" spans="1:10">
      <c r="A410" s="119" cm="1">
        <f t="array" aca="1" ref="A410" ca="1">INDIRECT("A5!A" &amp; (ROW(A410) +2))</f>
        <v>0</v>
      </c>
      <c r="B410" s="119" cm="1">
        <f t="array" aca="1" ref="B410" ca="1">INDIRECT("A5!B" &amp; (ROW(B410) + 2))</f>
        <v>0</v>
      </c>
      <c r="C410" s="119" cm="1">
        <f t="array" aca="1" ref="C410" ca="1">INDIRECT("A5!C" &amp; (ROW(C410) + 2))</f>
        <v>0</v>
      </c>
      <c r="D410" s="119" cm="1">
        <f t="array" aca="1" ref="D410" ca="1">INDIRECT("A5!N"&amp;(ROW(D410)+2))</f>
        <v>0</v>
      </c>
      <c r="E410" s="123">
        <f t="shared" ca="1" si="12"/>
        <v>0</v>
      </c>
      <c r="F410" s="123" cm="1">
        <f t="array" aca="1" ref="F410" ca="1">INDIRECT("A5!L" &amp;  (ROW(F410) + 2))</f>
        <v>0</v>
      </c>
      <c r="G410" s="123" cm="1">
        <f t="array" aca="1" ref="G410" ca="1">INDIRECT("A5!M" &amp;  (ROW(G410) + 2))</f>
        <v>0</v>
      </c>
      <c r="H410" s="119"/>
      <c r="I410" s="123">
        <f t="shared" ca="1" si="13"/>
        <v>0</v>
      </c>
      <c r="J410" s="122"/>
    </row>
    <row r="411" spans="1:10">
      <c r="A411" s="119" cm="1">
        <f t="array" aca="1" ref="A411" ca="1">INDIRECT("A5!A" &amp; (ROW(A411) +2))</f>
        <v>0</v>
      </c>
      <c r="B411" s="119" cm="1">
        <f t="array" aca="1" ref="B411" ca="1">INDIRECT("A5!B" &amp; (ROW(B411) + 2))</f>
        <v>0</v>
      </c>
      <c r="C411" s="119" cm="1">
        <f t="array" aca="1" ref="C411" ca="1">INDIRECT("A5!C" &amp; (ROW(C411) + 2))</f>
        <v>0</v>
      </c>
      <c r="D411" s="119" cm="1">
        <f t="array" aca="1" ref="D411" ca="1">INDIRECT("A5!N"&amp;(ROW(D411)+2))</f>
        <v>0</v>
      </c>
      <c r="E411" s="123">
        <f t="shared" ca="1" si="12"/>
        <v>0</v>
      </c>
      <c r="F411" s="123" cm="1">
        <f t="array" aca="1" ref="F411" ca="1">INDIRECT("A5!L" &amp;  (ROW(F411) + 2))</f>
        <v>0</v>
      </c>
      <c r="G411" s="123" cm="1">
        <f t="array" aca="1" ref="G411" ca="1">INDIRECT("A5!M" &amp;  (ROW(G411) + 2))</f>
        <v>0</v>
      </c>
      <c r="H411" s="119"/>
      <c r="I411" s="123">
        <f t="shared" ca="1" si="13"/>
        <v>0</v>
      </c>
      <c r="J411" s="122"/>
    </row>
    <row r="412" spans="1:10">
      <c r="A412" s="119" cm="1">
        <f t="array" aca="1" ref="A412" ca="1">INDIRECT("A5!A" &amp; (ROW(A412) +2))</f>
        <v>0</v>
      </c>
      <c r="B412" s="119" cm="1">
        <f t="array" aca="1" ref="B412" ca="1">INDIRECT("A5!B" &amp; (ROW(B412) + 2))</f>
        <v>0</v>
      </c>
      <c r="C412" s="119" cm="1">
        <f t="array" aca="1" ref="C412" ca="1">INDIRECT("A5!C" &amp; (ROW(C412) + 2))</f>
        <v>0</v>
      </c>
      <c r="D412" s="119" cm="1">
        <f t="array" aca="1" ref="D412" ca="1">INDIRECT("A5!N"&amp;(ROW(D412)+2))</f>
        <v>0</v>
      </c>
      <c r="E412" s="123">
        <f t="shared" ca="1" si="12"/>
        <v>0</v>
      </c>
      <c r="F412" s="123" cm="1">
        <f t="array" aca="1" ref="F412" ca="1">INDIRECT("A5!L" &amp;  (ROW(F412) + 2))</f>
        <v>0</v>
      </c>
      <c r="G412" s="123" cm="1">
        <f t="array" aca="1" ref="G412" ca="1">INDIRECT("A5!M" &amp;  (ROW(G412) + 2))</f>
        <v>0</v>
      </c>
      <c r="H412" s="119"/>
      <c r="I412" s="123">
        <f t="shared" ca="1" si="13"/>
        <v>0</v>
      </c>
      <c r="J412" s="122"/>
    </row>
    <row r="413" spans="1:10">
      <c r="A413" s="119" cm="1">
        <f t="array" aca="1" ref="A413" ca="1">INDIRECT("A5!A" &amp; (ROW(A413) +2))</f>
        <v>0</v>
      </c>
      <c r="B413" s="119" cm="1">
        <f t="array" aca="1" ref="B413" ca="1">INDIRECT("A5!B" &amp; (ROW(B413) + 2))</f>
        <v>0</v>
      </c>
      <c r="C413" s="119" cm="1">
        <f t="array" aca="1" ref="C413" ca="1">INDIRECT("A5!C" &amp; (ROW(C413) + 2))</f>
        <v>0</v>
      </c>
      <c r="D413" s="119" cm="1">
        <f t="array" aca="1" ref="D413" ca="1">INDIRECT("A5!N"&amp;(ROW(D413)+2))</f>
        <v>0</v>
      </c>
      <c r="E413" s="123">
        <f t="shared" ca="1" si="12"/>
        <v>0</v>
      </c>
      <c r="F413" s="123" cm="1">
        <f t="array" aca="1" ref="F413" ca="1">INDIRECT("A5!L" &amp;  (ROW(F413) + 2))</f>
        <v>0</v>
      </c>
      <c r="G413" s="123" cm="1">
        <f t="array" aca="1" ref="G413" ca="1">INDIRECT("A5!M" &amp;  (ROW(G413) + 2))</f>
        <v>0</v>
      </c>
      <c r="H413" s="119"/>
      <c r="I413" s="123">
        <f t="shared" ca="1" si="13"/>
        <v>0</v>
      </c>
      <c r="J413" s="122"/>
    </row>
    <row r="414" spans="1:10">
      <c r="A414" s="119" cm="1">
        <f t="array" aca="1" ref="A414" ca="1">INDIRECT("A5!A" &amp; (ROW(A414) +2))</f>
        <v>0</v>
      </c>
      <c r="B414" s="119" cm="1">
        <f t="array" aca="1" ref="B414" ca="1">INDIRECT("A5!B" &amp; (ROW(B414) + 2))</f>
        <v>0</v>
      </c>
      <c r="C414" s="119" cm="1">
        <f t="array" aca="1" ref="C414" ca="1">INDIRECT("A5!C" &amp; (ROW(C414) + 2))</f>
        <v>0</v>
      </c>
      <c r="D414" s="119" cm="1">
        <f t="array" aca="1" ref="D414" ca="1">INDIRECT("A5!N"&amp;(ROW(D414)+2))</f>
        <v>0</v>
      </c>
      <c r="E414" s="123">
        <f t="shared" ca="1" si="12"/>
        <v>0</v>
      </c>
      <c r="F414" s="123" cm="1">
        <f t="array" aca="1" ref="F414" ca="1">INDIRECT("A5!L" &amp;  (ROW(F414) + 2))</f>
        <v>0</v>
      </c>
      <c r="G414" s="123" cm="1">
        <f t="array" aca="1" ref="G414" ca="1">INDIRECT("A5!M" &amp;  (ROW(G414) + 2))</f>
        <v>0</v>
      </c>
      <c r="H414" s="119"/>
      <c r="I414" s="123">
        <f t="shared" ca="1" si="13"/>
        <v>0</v>
      </c>
      <c r="J414" s="122"/>
    </row>
    <row r="415" spans="1:10">
      <c r="A415" s="119" cm="1">
        <f t="array" aca="1" ref="A415" ca="1">INDIRECT("A5!A" &amp; (ROW(A415) +2))</f>
        <v>0</v>
      </c>
      <c r="B415" s="119" cm="1">
        <f t="array" aca="1" ref="B415" ca="1">INDIRECT("A5!B" &amp; (ROW(B415) + 2))</f>
        <v>0</v>
      </c>
      <c r="C415" s="119" cm="1">
        <f t="array" aca="1" ref="C415" ca="1">INDIRECT("A5!C" &amp; (ROW(C415) + 2))</f>
        <v>0</v>
      </c>
      <c r="D415" s="119" cm="1">
        <f t="array" aca="1" ref="D415" ca="1">INDIRECT("A5!N"&amp;(ROW(D415)+2))</f>
        <v>0</v>
      </c>
      <c r="E415" s="123">
        <f t="shared" ca="1" si="12"/>
        <v>0</v>
      </c>
      <c r="F415" s="123" cm="1">
        <f t="array" aca="1" ref="F415" ca="1">INDIRECT("A5!L" &amp;  (ROW(F415) + 2))</f>
        <v>0</v>
      </c>
      <c r="G415" s="123" cm="1">
        <f t="array" aca="1" ref="G415" ca="1">INDIRECT("A5!M" &amp;  (ROW(G415) + 2))</f>
        <v>0</v>
      </c>
      <c r="H415" s="119"/>
      <c r="I415" s="123">
        <f t="shared" ca="1" si="13"/>
        <v>0</v>
      </c>
      <c r="J415" s="122"/>
    </row>
    <row r="416" spans="1:10">
      <c r="A416" s="119" cm="1">
        <f t="array" aca="1" ref="A416" ca="1">INDIRECT("A5!A" &amp; (ROW(A416) +2))</f>
        <v>0</v>
      </c>
      <c r="B416" s="119" cm="1">
        <f t="array" aca="1" ref="B416" ca="1">INDIRECT("A5!B" &amp; (ROW(B416) + 2))</f>
        <v>0</v>
      </c>
      <c r="C416" s="119" cm="1">
        <f t="array" aca="1" ref="C416" ca="1">INDIRECT("A5!C" &amp; (ROW(C416) + 2))</f>
        <v>0</v>
      </c>
      <c r="D416" s="119" cm="1">
        <f t="array" aca="1" ref="D416" ca="1">INDIRECT("A5!N"&amp;(ROW(D416)+2))</f>
        <v>0</v>
      </c>
      <c r="E416" s="123">
        <f t="shared" ca="1" si="12"/>
        <v>0</v>
      </c>
      <c r="F416" s="123" cm="1">
        <f t="array" aca="1" ref="F416" ca="1">INDIRECT("A5!L" &amp;  (ROW(F416) + 2))</f>
        <v>0</v>
      </c>
      <c r="G416" s="123" cm="1">
        <f t="array" aca="1" ref="G416" ca="1">INDIRECT("A5!M" &amp;  (ROW(G416) + 2))</f>
        <v>0</v>
      </c>
      <c r="H416" s="119"/>
      <c r="I416" s="123">
        <f t="shared" ca="1" si="13"/>
        <v>0</v>
      </c>
      <c r="J416" s="122"/>
    </row>
    <row r="417" spans="1:10">
      <c r="A417" s="119" cm="1">
        <f t="array" aca="1" ref="A417" ca="1">INDIRECT("A5!A" &amp; (ROW(A417) +2))</f>
        <v>0</v>
      </c>
      <c r="B417" s="119" cm="1">
        <f t="array" aca="1" ref="B417" ca="1">INDIRECT("A5!B" &amp; (ROW(B417) + 2))</f>
        <v>0</v>
      </c>
      <c r="C417" s="119" cm="1">
        <f t="array" aca="1" ref="C417" ca="1">INDIRECT("A5!C" &amp; (ROW(C417) + 2))</f>
        <v>0</v>
      </c>
      <c r="D417" s="119" cm="1">
        <f t="array" aca="1" ref="D417" ca="1">INDIRECT("A5!N"&amp;(ROW(D417)+2))</f>
        <v>0</v>
      </c>
      <c r="E417" s="123">
        <f t="shared" ca="1" si="12"/>
        <v>0</v>
      </c>
      <c r="F417" s="123" cm="1">
        <f t="array" aca="1" ref="F417" ca="1">INDIRECT("A5!L" &amp;  (ROW(F417) + 2))</f>
        <v>0</v>
      </c>
      <c r="G417" s="123" cm="1">
        <f t="array" aca="1" ref="G417" ca="1">INDIRECT("A5!M" &amp;  (ROW(G417) + 2))</f>
        <v>0</v>
      </c>
      <c r="H417" s="119"/>
      <c r="I417" s="123">
        <f t="shared" ca="1" si="13"/>
        <v>0</v>
      </c>
      <c r="J417" s="122"/>
    </row>
    <row r="418" spans="1:10">
      <c r="A418" s="119" cm="1">
        <f t="array" aca="1" ref="A418" ca="1">INDIRECT("A5!A" &amp; (ROW(A418) +2))</f>
        <v>0</v>
      </c>
      <c r="B418" s="119" cm="1">
        <f t="array" aca="1" ref="B418" ca="1">INDIRECT("A5!B" &amp; (ROW(B418) + 2))</f>
        <v>0</v>
      </c>
      <c r="C418" s="119" cm="1">
        <f t="array" aca="1" ref="C418" ca="1">INDIRECT("A5!C" &amp; (ROW(C418) + 2))</f>
        <v>0</v>
      </c>
      <c r="D418" s="119" cm="1">
        <f t="array" aca="1" ref="D418" ca="1">INDIRECT("A5!N"&amp;(ROW(D418)+2))</f>
        <v>0</v>
      </c>
      <c r="E418" s="123">
        <f t="shared" ca="1" si="12"/>
        <v>0</v>
      </c>
      <c r="F418" s="123" cm="1">
        <f t="array" aca="1" ref="F418" ca="1">INDIRECT("A5!L" &amp;  (ROW(F418) + 2))</f>
        <v>0</v>
      </c>
      <c r="G418" s="123" cm="1">
        <f t="array" aca="1" ref="G418" ca="1">INDIRECT("A5!M" &amp;  (ROW(G418) + 2))</f>
        <v>0</v>
      </c>
      <c r="H418" s="119"/>
      <c r="I418" s="123">
        <f t="shared" ca="1" si="13"/>
        <v>0</v>
      </c>
      <c r="J418" s="122"/>
    </row>
    <row r="419" spans="1:10">
      <c r="A419" s="119" cm="1">
        <f t="array" aca="1" ref="A419" ca="1">INDIRECT("A5!A" &amp; (ROW(A419) +2))</f>
        <v>0</v>
      </c>
      <c r="B419" s="119" cm="1">
        <f t="array" aca="1" ref="B419" ca="1">INDIRECT("A5!B" &amp; (ROW(B419) + 2))</f>
        <v>0</v>
      </c>
      <c r="C419" s="119" cm="1">
        <f t="array" aca="1" ref="C419" ca="1">INDIRECT("A5!C" &amp; (ROW(C419) + 2))</f>
        <v>0</v>
      </c>
      <c r="D419" s="119" cm="1">
        <f t="array" aca="1" ref="D419" ca="1">INDIRECT("A5!N"&amp;(ROW(D419)+2))</f>
        <v>0</v>
      </c>
      <c r="E419" s="123">
        <f t="shared" ca="1" si="12"/>
        <v>0</v>
      </c>
      <c r="F419" s="123" cm="1">
        <f t="array" aca="1" ref="F419" ca="1">INDIRECT("A5!L" &amp;  (ROW(F419) + 2))</f>
        <v>0</v>
      </c>
      <c r="G419" s="123" cm="1">
        <f t="array" aca="1" ref="G419" ca="1">INDIRECT("A5!M" &amp;  (ROW(G419) + 2))</f>
        <v>0</v>
      </c>
      <c r="H419" s="119"/>
      <c r="I419" s="123">
        <f t="shared" ca="1" si="13"/>
        <v>0</v>
      </c>
      <c r="J419" s="122"/>
    </row>
    <row r="420" spans="1:10">
      <c r="A420" s="119" cm="1">
        <f t="array" aca="1" ref="A420" ca="1">INDIRECT("A5!A" &amp; (ROW(A420) +2))</f>
        <v>0</v>
      </c>
      <c r="B420" s="119" cm="1">
        <f t="array" aca="1" ref="B420" ca="1">INDIRECT("A5!B" &amp; (ROW(B420) + 2))</f>
        <v>0</v>
      </c>
      <c r="C420" s="119" cm="1">
        <f t="array" aca="1" ref="C420" ca="1">INDIRECT("A5!C" &amp; (ROW(C420) + 2))</f>
        <v>0</v>
      </c>
      <c r="D420" s="119" cm="1">
        <f t="array" aca="1" ref="D420" ca="1">INDIRECT("A5!N"&amp;(ROW(D420)+2))</f>
        <v>0</v>
      </c>
      <c r="E420" s="123">
        <f t="shared" ca="1" si="12"/>
        <v>0</v>
      </c>
      <c r="F420" s="123" cm="1">
        <f t="array" aca="1" ref="F420" ca="1">INDIRECT("A5!L" &amp;  (ROW(F420) + 2))</f>
        <v>0</v>
      </c>
      <c r="G420" s="123" cm="1">
        <f t="array" aca="1" ref="G420" ca="1">INDIRECT("A5!M" &amp;  (ROW(G420) + 2))</f>
        <v>0</v>
      </c>
      <c r="H420" s="119"/>
      <c r="I420" s="123">
        <f t="shared" ca="1" si="13"/>
        <v>0</v>
      </c>
      <c r="J420" s="122"/>
    </row>
    <row r="421" spans="1:10">
      <c r="A421" s="119" cm="1">
        <f t="array" aca="1" ref="A421" ca="1">INDIRECT("A5!A" &amp; (ROW(A421) +2))</f>
        <v>0</v>
      </c>
      <c r="B421" s="119" cm="1">
        <f t="array" aca="1" ref="B421" ca="1">INDIRECT("A5!B" &amp; (ROW(B421) + 2))</f>
        <v>0</v>
      </c>
      <c r="C421" s="119" cm="1">
        <f t="array" aca="1" ref="C421" ca="1">INDIRECT("A5!C" &amp; (ROW(C421) + 2))</f>
        <v>0</v>
      </c>
      <c r="D421" s="119" cm="1">
        <f t="array" aca="1" ref="D421" ca="1">INDIRECT("A5!N"&amp;(ROW(D421)+2))</f>
        <v>0</v>
      </c>
      <c r="E421" s="123">
        <f t="shared" ca="1" si="12"/>
        <v>0</v>
      </c>
      <c r="F421" s="123" cm="1">
        <f t="array" aca="1" ref="F421" ca="1">INDIRECT("A5!L" &amp;  (ROW(F421) + 2))</f>
        <v>0</v>
      </c>
      <c r="G421" s="123" cm="1">
        <f t="array" aca="1" ref="G421" ca="1">INDIRECT("A5!M" &amp;  (ROW(G421) + 2))</f>
        <v>0</v>
      </c>
      <c r="H421" s="119"/>
      <c r="I421" s="123">
        <f t="shared" ca="1" si="13"/>
        <v>0</v>
      </c>
      <c r="J421" s="122"/>
    </row>
    <row r="422" spans="1:10">
      <c r="A422" s="119" cm="1">
        <f t="array" aca="1" ref="A422" ca="1">INDIRECT("A5!A" &amp; (ROW(A422) +2))</f>
        <v>0</v>
      </c>
      <c r="B422" s="119" cm="1">
        <f t="array" aca="1" ref="B422" ca="1">INDIRECT("A5!B" &amp; (ROW(B422) + 2))</f>
        <v>0</v>
      </c>
      <c r="C422" s="119" cm="1">
        <f t="array" aca="1" ref="C422" ca="1">INDIRECT("A5!C" &amp; (ROW(C422) + 2))</f>
        <v>0</v>
      </c>
      <c r="D422" s="119" cm="1">
        <f t="array" aca="1" ref="D422" ca="1">INDIRECT("A5!N"&amp;(ROW(D422)+2))</f>
        <v>0</v>
      </c>
      <c r="E422" s="123">
        <f t="shared" ca="1" si="12"/>
        <v>0</v>
      </c>
      <c r="F422" s="123" cm="1">
        <f t="array" aca="1" ref="F422" ca="1">INDIRECT("A5!L" &amp;  (ROW(F422) + 2))</f>
        <v>0</v>
      </c>
      <c r="G422" s="123" cm="1">
        <f t="array" aca="1" ref="G422" ca="1">INDIRECT("A5!M" &amp;  (ROW(G422) + 2))</f>
        <v>0</v>
      </c>
      <c r="H422" s="119"/>
      <c r="I422" s="123">
        <f t="shared" ca="1" si="13"/>
        <v>0</v>
      </c>
      <c r="J422" s="122"/>
    </row>
    <row r="423" spans="1:10">
      <c r="A423" s="119" cm="1">
        <f t="array" aca="1" ref="A423" ca="1">INDIRECT("A5!A" &amp; (ROW(A423) +2))</f>
        <v>0</v>
      </c>
      <c r="B423" s="119" cm="1">
        <f t="array" aca="1" ref="B423" ca="1">INDIRECT("A5!B" &amp; (ROW(B423) + 2))</f>
        <v>0</v>
      </c>
      <c r="C423" s="119" cm="1">
        <f t="array" aca="1" ref="C423" ca="1">INDIRECT("A5!C" &amp; (ROW(C423) + 2))</f>
        <v>0</v>
      </c>
      <c r="D423" s="119" cm="1">
        <f t="array" aca="1" ref="D423" ca="1">INDIRECT("A5!N"&amp;(ROW(D423)+2))</f>
        <v>0</v>
      </c>
      <c r="E423" s="123">
        <f t="shared" ca="1" si="12"/>
        <v>0</v>
      </c>
      <c r="F423" s="123" cm="1">
        <f t="array" aca="1" ref="F423" ca="1">INDIRECT("A5!L" &amp;  (ROW(F423) + 2))</f>
        <v>0</v>
      </c>
      <c r="G423" s="123" cm="1">
        <f t="array" aca="1" ref="G423" ca="1">INDIRECT("A5!M" &amp;  (ROW(G423) + 2))</f>
        <v>0</v>
      </c>
      <c r="H423" s="119"/>
      <c r="I423" s="123">
        <f t="shared" ca="1" si="13"/>
        <v>0</v>
      </c>
      <c r="J423" s="122"/>
    </row>
    <row r="424" spans="1:10">
      <c r="A424" s="119" cm="1">
        <f t="array" aca="1" ref="A424" ca="1">INDIRECT("A5!A" &amp; (ROW(A424) +2))</f>
        <v>0</v>
      </c>
      <c r="B424" s="119" cm="1">
        <f t="array" aca="1" ref="B424" ca="1">INDIRECT("A5!B" &amp; (ROW(B424) + 2))</f>
        <v>0</v>
      </c>
      <c r="C424" s="119" cm="1">
        <f t="array" aca="1" ref="C424" ca="1">INDIRECT("A5!C" &amp; (ROW(C424) + 2))</f>
        <v>0</v>
      </c>
      <c r="D424" s="119" cm="1">
        <f t="array" aca="1" ref="D424" ca="1">INDIRECT("A5!N"&amp;(ROW(D424)+2))</f>
        <v>0</v>
      </c>
      <c r="E424" s="123">
        <f t="shared" ca="1" si="12"/>
        <v>0</v>
      </c>
      <c r="F424" s="123" cm="1">
        <f t="array" aca="1" ref="F424" ca="1">INDIRECT("A5!L" &amp;  (ROW(F424) + 2))</f>
        <v>0</v>
      </c>
      <c r="G424" s="123" cm="1">
        <f t="array" aca="1" ref="G424" ca="1">INDIRECT("A5!M" &amp;  (ROW(G424) + 2))</f>
        <v>0</v>
      </c>
      <c r="H424" s="119"/>
      <c r="I424" s="123">
        <f t="shared" ca="1" si="13"/>
        <v>0</v>
      </c>
      <c r="J424" s="122"/>
    </row>
    <row r="425" spans="1:10">
      <c r="A425" s="119" cm="1">
        <f t="array" aca="1" ref="A425" ca="1">INDIRECT("A5!A" &amp; (ROW(A425) +2))</f>
        <v>0</v>
      </c>
      <c r="B425" s="119" cm="1">
        <f t="array" aca="1" ref="B425" ca="1">INDIRECT("A5!B" &amp; (ROW(B425) + 2))</f>
        <v>0</v>
      </c>
      <c r="C425" s="119" cm="1">
        <f t="array" aca="1" ref="C425" ca="1">INDIRECT("A5!C" &amp; (ROW(C425) + 2))</f>
        <v>0</v>
      </c>
      <c r="D425" s="119" cm="1">
        <f t="array" aca="1" ref="D425" ca="1">INDIRECT("A5!N"&amp;(ROW(D425)+2))</f>
        <v>0</v>
      </c>
      <c r="E425" s="123">
        <f t="shared" ca="1" si="12"/>
        <v>0</v>
      </c>
      <c r="F425" s="123" cm="1">
        <f t="array" aca="1" ref="F425" ca="1">INDIRECT("A5!L" &amp;  (ROW(F425) + 2))</f>
        <v>0</v>
      </c>
      <c r="G425" s="123" cm="1">
        <f t="array" aca="1" ref="G425" ca="1">INDIRECT("A5!M" &amp;  (ROW(G425) + 2))</f>
        <v>0</v>
      </c>
      <c r="H425" s="119"/>
      <c r="I425" s="123">
        <f t="shared" ca="1" si="13"/>
        <v>0</v>
      </c>
      <c r="J425" s="122"/>
    </row>
    <row r="426" spans="1:10">
      <c r="A426" s="119" cm="1">
        <f t="array" aca="1" ref="A426" ca="1">INDIRECT("A5!A" &amp; (ROW(A426) +2))</f>
        <v>0</v>
      </c>
      <c r="B426" s="119" cm="1">
        <f t="array" aca="1" ref="B426" ca="1">INDIRECT("A5!B" &amp; (ROW(B426) + 2))</f>
        <v>0</v>
      </c>
      <c r="C426" s="119" cm="1">
        <f t="array" aca="1" ref="C426" ca="1">INDIRECT("A5!C" &amp; (ROW(C426) + 2))</f>
        <v>0</v>
      </c>
      <c r="D426" s="119" cm="1">
        <f t="array" aca="1" ref="D426" ca="1">INDIRECT("A5!N"&amp;(ROW(D426)+2))</f>
        <v>0</v>
      </c>
      <c r="E426" s="123">
        <f t="shared" ca="1" si="12"/>
        <v>0</v>
      </c>
      <c r="F426" s="123" cm="1">
        <f t="array" aca="1" ref="F426" ca="1">INDIRECT("A5!L" &amp;  (ROW(F426) + 2))</f>
        <v>0</v>
      </c>
      <c r="G426" s="123" cm="1">
        <f t="array" aca="1" ref="G426" ca="1">INDIRECT("A5!M" &amp;  (ROW(G426) + 2))</f>
        <v>0</v>
      </c>
      <c r="H426" s="119"/>
      <c r="I426" s="123">
        <f t="shared" ca="1" si="13"/>
        <v>0</v>
      </c>
      <c r="J426" s="122"/>
    </row>
    <row r="427" spans="1:10">
      <c r="A427" s="119" cm="1">
        <f t="array" aca="1" ref="A427" ca="1">INDIRECT("A5!A" &amp; (ROW(A427) +2))</f>
        <v>0</v>
      </c>
      <c r="B427" s="119" cm="1">
        <f t="array" aca="1" ref="B427" ca="1">INDIRECT("A5!B" &amp; (ROW(B427) + 2))</f>
        <v>0</v>
      </c>
      <c r="C427" s="119" cm="1">
        <f t="array" aca="1" ref="C427" ca="1">INDIRECT("A5!C" &amp; (ROW(C427) + 2))</f>
        <v>0</v>
      </c>
      <c r="D427" s="119" cm="1">
        <f t="array" aca="1" ref="D427" ca="1">INDIRECT("A5!N"&amp;(ROW(D427)+2))</f>
        <v>0</v>
      </c>
      <c r="E427" s="123">
        <f t="shared" ca="1" si="12"/>
        <v>0</v>
      </c>
      <c r="F427" s="123" cm="1">
        <f t="array" aca="1" ref="F427" ca="1">INDIRECT("A5!L" &amp;  (ROW(F427) + 2))</f>
        <v>0</v>
      </c>
      <c r="G427" s="123" cm="1">
        <f t="array" aca="1" ref="G427" ca="1">INDIRECT("A5!M" &amp;  (ROW(G427) + 2))</f>
        <v>0</v>
      </c>
      <c r="H427" s="119"/>
      <c r="I427" s="123">
        <f t="shared" ca="1" si="13"/>
        <v>0</v>
      </c>
      <c r="J427" s="122"/>
    </row>
    <row r="428" spans="1:10">
      <c r="A428" s="119" cm="1">
        <f t="array" aca="1" ref="A428" ca="1">INDIRECT("A5!A" &amp; (ROW(A428) +2))</f>
        <v>0</v>
      </c>
      <c r="B428" s="119" cm="1">
        <f t="array" aca="1" ref="B428" ca="1">INDIRECT("A5!B" &amp; (ROW(B428) + 2))</f>
        <v>0</v>
      </c>
      <c r="C428" s="119" cm="1">
        <f t="array" aca="1" ref="C428" ca="1">INDIRECT("A5!C" &amp; (ROW(C428) + 2))</f>
        <v>0</v>
      </c>
      <c r="D428" s="119" cm="1">
        <f t="array" aca="1" ref="D428" ca="1">INDIRECT("A5!N"&amp;(ROW(D428)+2))</f>
        <v>0</v>
      </c>
      <c r="E428" s="123">
        <f t="shared" ca="1" si="12"/>
        <v>0</v>
      </c>
      <c r="F428" s="123" cm="1">
        <f t="array" aca="1" ref="F428" ca="1">INDIRECT("A5!L" &amp;  (ROW(F428) + 2))</f>
        <v>0</v>
      </c>
      <c r="G428" s="123" cm="1">
        <f t="array" aca="1" ref="G428" ca="1">INDIRECT("A5!M" &amp;  (ROW(G428) + 2))</f>
        <v>0</v>
      </c>
      <c r="H428" s="119"/>
      <c r="I428" s="123">
        <f t="shared" ca="1" si="13"/>
        <v>0</v>
      </c>
      <c r="J428" s="122"/>
    </row>
    <row r="429" spans="1:10">
      <c r="A429" s="119" cm="1">
        <f t="array" aca="1" ref="A429" ca="1">INDIRECT("A5!A" &amp; (ROW(A429) +2))</f>
        <v>0</v>
      </c>
      <c r="B429" s="119" cm="1">
        <f t="array" aca="1" ref="B429" ca="1">INDIRECT("A5!B" &amp; (ROW(B429) + 2))</f>
        <v>0</v>
      </c>
      <c r="C429" s="119" cm="1">
        <f t="array" aca="1" ref="C429" ca="1">INDIRECT("A5!C" &amp; (ROW(C429) + 2))</f>
        <v>0</v>
      </c>
      <c r="D429" s="119" cm="1">
        <f t="array" aca="1" ref="D429" ca="1">INDIRECT("A5!N"&amp;(ROW(D429)+2))</f>
        <v>0</v>
      </c>
      <c r="E429" s="123">
        <f t="shared" ca="1" si="12"/>
        <v>0</v>
      </c>
      <c r="F429" s="123" cm="1">
        <f t="array" aca="1" ref="F429" ca="1">INDIRECT("A5!L" &amp;  (ROW(F429) + 2))</f>
        <v>0</v>
      </c>
      <c r="G429" s="123" cm="1">
        <f t="array" aca="1" ref="G429" ca="1">INDIRECT("A5!M" &amp;  (ROW(G429) + 2))</f>
        <v>0</v>
      </c>
      <c r="H429" s="119"/>
      <c r="I429" s="123">
        <f t="shared" ca="1" si="13"/>
        <v>0</v>
      </c>
      <c r="J429" s="122"/>
    </row>
    <row r="430" spans="1:10">
      <c r="A430" s="119" cm="1">
        <f t="array" aca="1" ref="A430" ca="1">INDIRECT("A5!A" &amp; (ROW(A430) +2))</f>
        <v>0</v>
      </c>
      <c r="B430" s="119" cm="1">
        <f t="array" aca="1" ref="B430" ca="1">INDIRECT("A5!B" &amp; (ROW(B430) + 2))</f>
        <v>0</v>
      </c>
      <c r="C430" s="119" cm="1">
        <f t="array" aca="1" ref="C430" ca="1">INDIRECT("A5!C" &amp; (ROW(C430) + 2))</f>
        <v>0</v>
      </c>
      <c r="D430" s="119" cm="1">
        <f t="array" aca="1" ref="D430" ca="1">INDIRECT("A5!N"&amp;(ROW(D430)+2))</f>
        <v>0</v>
      </c>
      <c r="E430" s="123">
        <f t="shared" ca="1" si="12"/>
        <v>0</v>
      </c>
      <c r="F430" s="123" cm="1">
        <f t="array" aca="1" ref="F430" ca="1">INDIRECT("A5!L" &amp;  (ROW(F430) + 2))</f>
        <v>0</v>
      </c>
      <c r="G430" s="123" cm="1">
        <f t="array" aca="1" ref="G430" ca="1">INDIRECT("A5!M" &amp;  (ROW(G430) + 2))</f>
        <v>0</v>
      </c>
      <c r="H430" s="119"/>
      <c r="I430" s="123">
        <f t="shared" ca="1" si="13"/>
        <v>0</v>
      </c>
      <c r="J430" s="122"/>
    </row>
    <row r="431" spans="1:10">
      <c r="A431" s="119" cm="1">
        <f t="array" aca="1" ref="A431" ca="1">INDIRECT("A5!A" &amp; (ROW(A431) +2))</f>
        <v>0</v>
      </c>
      <c r="B431" s="119" cm="1">
        <f t="array" aca="1" ref="B431" ca="1">INDIRECT("A5!B" &amp; (ROW(B431) + 2))</f>
        <v>0</v>
      </c>
      <c r="C431" s="119" cm="1">
        <f t="array" aca="1" ref="C431" ca="1">INDIRECT("A5!C" &amp; (ROW(C431) + 2))</f>
        <v>0</v>
      </c>
      <c r="D431" s="119" cm="1">
        <f t="array" aca="1" ref="D431" ca="1">INDIRECT("A5!N"&amp;(ROW(D431)+2))</f>
        <v>0</v>
      </c>
      <c r="E431" s="123">
        <f t="shared" ca="1" si="12"/>
        <v>0</v>
      </c>
      <c r="F431" s="123" cm="1">
        <f t="array" aca="1" ref="F431" ca="1">INDIRECT("A5!L" &amp;  (ROW(F431) + 2))</f>
        <v>0</v>
      </c>
      <c r="G431" s="123" cm="1">
        <f t="array" aca="1" ref="G431" ca="1">INDIRECT("A5!M" &amp;  (ROW(G431) + 2))</f>
        <v>0</v>
      </c>
      <c r="H431" s="119"/>
      <c r="I431" s="123">
        <f t="shared" ca="1" si="13"/>
        <v>0</v>
      </c>
      <c r="J431" s="122"/>
    </row>
    <row r="432" spans="1:10">
      <c r="A432" s="119" cm="1">
        <f t="array" aca="1" ref="A432" ca="1">INDIRECT("A5!A" &amp; (ROW(A432) +2))</f>
        <v>0</v>
      </c>
      <c r="B432" s="119" cm="1">
        <f t="array" aca="1" ref="B432" ca="1">INDIRECT("A5!B" &amp; (ROW(B432) + 2))</f>
        <v>0</v>
      </c>
      <c r="C432" s="119" cm="1">
        <f t="array" aca="1" ref="C432" ca="1">INDIRECT("A5!C" &amp; (ROW(C432) + 2))</f>
        <v>0</v>
      </c>
      <c r="D432" s="119" cm="1">
        <f t="array" aca="1" ref="D432" ca="1">INDIRECT("A5!N"&amp;(ROW(D432)+2))</f>
        <v>0</v>
      </c>
      <c r="E432" s="123">
        <f t="shared" ca="1" si="12"/>
        <v>0</v>
      </c>
      <c r="F432" s="123" cm="1">
        <f t="array" aca="1" ref="F432" ca="1">INDIRECT("A5!L" &amp;  (ROW(F432) + 2))</f>
        <v>0</v>
      </c>
      <c r="G432" s="123" cm="1">
        <f t="array" aca="1" ref="G432" ca="1">INDIRECT("A5!M" &amp;  (ROW(G432) + 2))</f>
        <v>0</v>
      </c>
      <c r="H432" s="119"/>
      <c r="I432" s="123">
        <f t="shared" ca="1" si="13"/>
        <v>0</v>
      </c>
      <c r="J432" s="122"/>
    </row>
    <row r="433" spans="1:10">
      <c r="A433" s="119" cm="1">
        <f t="array" aca="1" ref="A433" ca="1">INDIRECT("A5!A" &amp; (ROW(A433) +2))</f>
        <v>0</v>
      </c>
      <c r="B433" s="119" cm="1">
        <f t="array" aca="1" ref="B433" ca="1">INDIRECT("A5!B" &amp; (ROW(B433) + 2))</f>
        <v>0</v>
      </c>
      <c r="C433" s="119" cm="1">
        <f t="array" aca="1" ref="C433" ca="1">INDIRECT("A5!C" &amp; (ROW(C433) + 2))</f>
        <v>0</v>
      </c>
      <c r="D433" s="119" cm="1">
        <f t="array" aca="1" ref="D433" ca="1">INDIRECT("A5!N"&amp;(ROW(D433)+2))</f>
        <v>0</v>
      </c>
      <c r="E433" s="123">
        <f t="shared" ca="1" si="12"/>
        <v>0</v>
      </c>
      <c r="F433" s="123" cm="1">
        <f t="array" aca="1" ref="F433" ca="1">INDIRECT("A5!L" &amp;  (ROW(F433) + 2))</f>
        <v>0</v>
      </c>
      <c r="G433" s="123" cm="1">
        <f t="array" aca="1" ref="G433" ca="1">INDIRECT("A5!M" &amp;  (ROW(G433) + 2))</f>
        <v>0</v>
      </c>
      <c r="H433" s="119"/>
      <c r="I433" s="123">
        <f t="shared" ca="1" si="13"/>
        <v>0</v>
      </c>
      <c r="J433" s="122"/>
    </row>
    <row r="434" spans="1:10">
      <c r="A434" s="119" cm="1">
        <f t="array" aca="1" ref="A434" ca="1">INDIRECT("A5!A" &amp; (ROW(A434) +2))</f>
        <v>0</v>
      </c>
      <c r="B434" s="119" cm="1">
        <f t="array" aca="1" ref="B434" ca="1">INDIRECT("A5!B" &amp; (ROW(B434) + 2))</f>
        <v>0</v>
      </c>
      <c r="C434" s="119" cm="1">
        <f t="array" aca="1" ref="C434" ca="1">INDIRECT("A5!C" &amp; (ROW(C434) + 2))</f>
        <v>0</v>
      </c>
      <c r="D434" s="119" cm="1">
        <f t="array" aca="1" ref="D434" ca="1">INDIRECT("A5!N"&amp;(ROW(D434)+2))</f>
        <v>0</v>
      </c>
      <c r="E434" s="123">
        <f t="shared" ca="1" si="12"/>
        <v>0</v>
      </c>
      <c r="F434" s="123" cm="1">
        <f t="array" aca="1" ref="F434" ca="1">INDIRECT("A5!L" &amp;  (ROW(F434) + 2))</f>
        <v>0</v>
      </c>
      <c r="G434" s="123" cm="1">
        <f t="array" aca="1" ref="G434" ca="1">INDIRECT("A5!M" &amp;  (ROW(G434) + 2))</f>
        <v>0</v>
      </c>
      <c r="H434" s="119"/>
      <c r="I434" s="123">
        <f t="shared" ca="1" si="13"/>
        <v>0</v>
      </c>
      <c r="J434" s="122"/>
    </row>
    <row r="435" spans="1:10">
      <c r="A435" s="119" cm="1">
        <f t="array" aca="1" ref="A435" ca="1">INDIRECT("A5!A" &amp; (ROW(A435) +2))</f>
        <v>0</v>
      </c>
      <c r="B435" s="119" cm="1">
        <f t="array" aca="1" ref="B435" ca="1">INDIRECT("A5!B" &amp; (ROW(B435) + 2))</f>
        <v>0</v>
      </c>
      <c r="C435" s="119" cm="1">
        <f t="array" aca="1" ref="C435" ca="1">INDIRECT("A5!C" &amp; (ROW(C435) + 2))</f>
        <v>0</v>
      </c>
      <c r="D435" s="119" cm="1">
        <f t="array" aca="1" ref="D435" ca="1">INDIRECT("A5!N"&amp;(ROW(D435)+2))</f>
        <v>0</v>
      </c>
      <c r="E435" s="123">
        <f t="shared" ca="1" si="12"/>
        <v>0</v>
      </c>
      <c r="F435" s="123" cm="1">
        <f t="array" aca="1" ref="F435" ca="1">INDIRECT("A5!L" &amp;  (ROW(F435) + 2))</f>
        <v>0</v>
      </c>
      <c r="G435" s="123" cm="1">
        <f t="array" aca="1" ref="G435" ca="1">INDIRECT("A5!M" &amp;  (ROW(G435) + 2))</f>
        <v>0</v>
      </c>
      <c r="H435" s="119"/>
      <c r="I435" s="123">
        <f t="shared" ca="1" si="13"/>
        <v>0</v>
      </c>
      <c r="J435" s="122"/>
    </row>
    <row r="436" spans="1:10">
      <c r="A436" s="119" cm="1">
        <f t="array" aca="1" ref="A436" ca="1">INDIRECT("A5!A" &amp; (ROW(A436) +2))</f>
        <v>0</v>
      </c>
      <c r="B436" s="119" cm="1">
        <f t="array" aca="1" ref="B436" ca="1">INDIRECT("A5!B" &amp; (ROW(B436) + 2))</f>
        <v>0</v>
      </c>
      <c r="C436" s="119" cm="1">
        <f t="array" aca="1" ref="C436" ca="1">INDIRECT("A5!C" &amp; (ROW(C436) + 2))</f>
        <v>0</v>
      </c>
      <c r="D436" s="119" cm="1">
        <f t="array" aca="1" ref="D436" ca="1">INDIRECT("A5!N"&amp;(ROW(D436)+2))</f>
        <v>0</v>
      </c>
      <c r="E436" s="123">
        <f t="shared" ca="1" si="12"/>
        <v>0</v>
      </c>
      <c r="F436" s="123" cm="1">
        <f t="array" aca="1" ref="F436" ca="1">INDIRECT("A5!L" &amp;  (ROW(F436) + 2))</f>
        <v>0</v>
      </c>
      <c r="G436" s="123" cm="1">
        <f t="array" aca="1" ref="G436" ca="1">INDIRECT("A5!M" &amp;  (ROW(G436) + 2))</f>
        <v>0</v>
      </c>
      <c r="H436" s="119"/>
      <c r="I436" s="123">
        <f t="shared" ca="1" si="13"/>
        <v>0</v>
      </c>
      <c r="J436" s="122"/>
    </row>
    <row r="437" spans="1:10">
      <c r="A437" s="119" cm="1">
        <f t="array" aca="1" ref="A437" ca="1">INDIRECT("A5!A" &amp; (ROW(A437) +2))</f>
        <v>0</v>
      </c>
      <c r="B437" s="119" cm="1">
        <f t="array" aca="1" ref="B437" ca="1">INDIRECT("A5!B" &amp; (ROW(B437) + 2))</f>
        <v>0</v>
      </c>
      <c r="C437" s="119" cm="1">
        <f t="array" aca="1" ref="C437" ca="1">INDIRECT("A5!C" &amp; (ROW(C437) + 2))</f>
        <v>0</v>
      </c>
      <c r="D437" s="119" cm="1">
        <f t="array" aca="1" ref="D437" ca="1">INDIRECT("A5!N"&amp;(ROW(D437)+2))</f>
        <v>0</v>
      </c>
      <c r="E437" s="123">
        <f t="shared" ca="1" si="12"/>
        <v>0</v>
      </c>
      <c r="F437" s="123" cm="1">
        <f t="array" aca="1" ref="F437" ca="1">INDIRECT("A5!L" &amp;  (ROW(F437) + 2))</f>
        <v>0</v>
      </c>
      <c r="G437" s="123" cm="1">
        <f t="array" aca="1" ref="G437" ca="1">INDIRECT("A5!M" &amp;  (ROW(G437) + 2))</f>
        <v>0</v>
      </c>
      <c r="H437" s="119"/>
      <c r="I437" s="123">
        <f t="shared" ca="1" si="13"/>
        <v>0</v>
      </c>
      <c r="J437" s="122"/>
    </row>
    <row r="438" spans="1:10">
      <c r="A438" s="119" cm="1">
        <f t="array" aca="1" ref="A438" ca="1">INDIRECT("A5!A" &amp; (ROW(A438) +2))</f>
        <v>0</v>
      </c>
      <c r="B438" s="119" cm="1">
        <f t="array" aca="1" ref="B438" ca="1">INDIRECT("A5!B" &amp; (ROW(B438) + 2))</f>
        <v>0</v>
      </c>
      <c r="C438" s="119" cm="1">
        <f t="array" aca="1" ref="C438" ca="1">INDIRECT("A5!C" &amp; (ROW(C438) + 2))</f>
        <v>0</v>
      </c>
      <c r="D438" s="119" cm="1">
        <f t="array" aca="1" ref="D438" ca="1">INDIRECT("A5!N"&amp;(ROW(D438)+2))</f>
        <v>0</v>
      </c>
      <c r="E438" s="123">
        <f t="shared" ca="1" si="12"/>
        <v>0</v>
      </c>
      <c r="F438" s="123" cm="1">
        <f t="array" aca="1" ref="F438" ca="1">INDIRECT("A5!L" &amp;  (ROW(F438) + 2))</f>
        <v>0</v>
      </c>
      <c r="G438" s="123" cm="1">
        <f t="array" aca="1" ref="G438" ca="1">INDIRECT("A5!M" &amp;  (ROW(G438) + 2))</f>
        <v>0</v>
      </c>
      <c r="H438" s="119"/>
      <c r="I438" s="123">
        <f t="shared" ca="1" si="13"/>
        <v>0</v>
      </c>
      <c r="J438" s="122"/>
    </row>
    <row r="439" spans="1:10">
      <c r="A439" s="119" cm="1">
        <f t="array" aca="1" ref="A439" ca="1">INDIRECT("A5!A" &amp; (ROW(A439) +2))</f>
        <v>0</v>
      </c>
      <c r="B439" s="119" cm="1">
        <f t="array" aca="1" ref="B439" ca="1">INDIRECT("A5!B" &amp; (ROW(B439) + 2))</f>
        <v>0</v>
      </c>
      <c r="C439" s="119" cm="1">
        <f t="array" aca="1" ref="C439" ca="1">INDIRECT("A5!C" &amp; (ROW(C439) + 2))</f>
        <v>0</v>
      </c>
      <c r="D439" s="119" cm="1">
        <f t="array" aca="1" ref="D439" ca="1">INDIRECT("A5!N"&amp;(ROW(D439)+2))</f>
        <v>0</v>
      </c>
      <c r="E439" s="123">
        <f t="shared" ca="1" si="12"/>
        <v>0</v>
      </c>
      <c r="F439" s="123" cm="1">
        <f t="array" aca="1" ref="F439" ca="1">INDIRECT("A5!L" &amp;  (ROW(F439) + 2))</f>
        <v>0</v>
      </c>
      <c r="G439" s="123" cm="1">
        <f t="array" aca="1" ref="G439" ca="1">INDIRECT("A5!M" &amp;  (ROW(G439) + 2))</f>
        <v>0</v>
      </c>
      <c r="H439" s="119"/>
      <c r="I439" s="123">
        <f t="shared" ca="1" si="13"/>
        <v>0</v>
      </c>
      <c r="J439" s="122"/>
    </row>
    <row r="440" spans="1:10">
      <c r="A440" s="119" cm="1">
        <f t="array" aca="1" ref="A440" ca="1">INDIRECT("A5!A" &amp; (ROW(A440) +2))</f>
        <v>0</v>
      </c>
      <c r="B440" s="119" cm="1">
        <f t="array" aca="1" ref="B440" ca="1">INDIRECT("A5!B" &amp; (ROW(B440) + 2))</f>
        <v>0</v>
      </c>
      <c r="C440" s="119" cm="1">
        <f t="array" aca="1" ref="C440" ca="1">INDIRECT("A5!C" &amp; (ROW(C440) + 2))</f>
        <v>0</v>
      </c>
      <c r="D440" s="119" cm="1">
        <f t="array" aca="1" ref="D440" ca="1">INDIRECT("A5!N"&amp;(ROW(D440)+2))</f>
        <v>0</v>
      </c>
      <c r="E440" s="123">
        <f t="shared" ca="1" si="12"/>
        <v>0</v>
      </c>
      <c r="F440" s="123" cm="1">
        <f t="array" aca="1" ref="F440" ca="1">INDIRECT("A5!L" &amp;  (ROW(F440) + 2))</f>
        <v>0</v>
      </c>
      <c r="G440" s="123" cm="1">
        <f t="array" aca="1" ref="G440" ca="1">INDIRECT("A5!M" &amp;  (ROW(G440) + 2))</f>
        <v>0</v>
      </c>
      <c r="H440" s="119"/>
      <c r="I440" s="123">
        <f t="shared" ca="1" si="13"/>
        <v>0</v>
      </c>
      <c r="J440" s="122"/>
    </row>
    <row r="441" spans="1:10">
      <c r="A441" s="119" cm="1">
        <f t="array" aca="1" ref="A441" ca="1">INDIRECT("A5!A" &amp; (ROW(A441) +2))</f>
        <v>0</v>
      </c>
      <c r="B441" s="119" cm="1">
        <f t="array" aca="1" ref="B441" ca="1">INDIRECT("A5!B" &amp; (ROW(B441) + 2))</f>
        <v>0</v>
      </c>
      <c r="C441" s="119" cm="1">
        <f t="array" aca="1" ref="C441" ca="1">INDIRECT("A5!C" &amp; (ROW(C441) + 2))</f>
        <v>0</v>
      </c>
      <c r="D441" s="119" cm="1">
        <f t="array" aca="1" ref="D441" ca="1">INDIRECT("A5!N"&amp;(ROW(D441)+2))</f>
        <v>0</v>
      </c>
      <c r="E441" s="123">
        <f t="shared" ca="1" si="12"/>
        <v>0</v>
      </c>
      <c r="F441" s="123" cm="1">
        <f t="array" aca="1" ref="F441" ca="1">INDIRECT("A5!L" &amp;  (ROW(F441) + 2))</f>
        <v>0</v>
      </c>
      <c r="G441" s="123" cm="1">
        <f t="array" aca="1" ref="G441" ca="1">INDIRECT("A5!M" &amp;  (ROW(G441) + 2))</f>
        <v>0</v>
      </c>
      <c r="H441" s="119"/>
      <c r="I441" s="123">
        <f t="shared" ca="1" si="13"/>
        <v>0</v>
      </c>
      <c r="J441" s="122"/>
    </row>
    <row r="442" spans="1:10">
      <c r="A442" s="119" cm="1">
        <f t="array" aca="1" ref="A442" ca="1">INDIRECT("A5!A" &amp; (ROW(A442) +2))</f>
        <v>0</v>
      </c>
      <c r="B442" s="119" cm="1">
        <f t="array" aca="1" ref="B442" ca="1">INDIRECT("A5!B" &amp; (ROW(B442) + 2))</f>
        <v>0</v>
      </c>
      <c r="C442" s="119" cm="1">
        <f t="array" aca="1" ref="C442" ca="1">INDIRECT("A5!C" &amp; (ROW(C442) + 2))</f>
        <v>0</v>
      </c>
      <c r="D442" s="119" cm="1">
        <f t="array" aca="1" ref="D442" ca="1">INDIRECT("A5!N"&amp;(ROW(D442)+2))</f>
        <v>0</v>
      </c>
      <c r="E442" s="123">
        <f t="shared" ca="1" si="12"/>
        <v>0</v>
      </c>
      <c r="F442" s="123" cm="1">
        <f t="array" aca="1" ref="F442" ca="1">INDIRECT("A5!L" &amp;  (ROW(F442) + 2))</f>
        <v>0</v>
      </c>
      <c r="G442" s="123" cm="1">
        <f t="array" aca="1" ref="G442" ca="1">INDIRECT("A5!M" &amp;  (ROW(G442) + 2))</f>
        <v>0</v>
      </c>
      <c r="H442" s="119"/>
      <c r="I442" s="123">
        <f t="shared" ca="1" si="13"/>
        <v>0</v>
      </c>
      <c r="J442" s="122"/>
    </row>
    <row r="443" spans="1:10">
      <c r="A443" s="119" cm="1">
        <f t="array" aca="1" ref="A443" ca="1">INDIRECT("A5!A" &amp; (ROW(A443) +2))</f>
        <v>0</v>
      </c>
      <c r="B443" s="119" cm="1">
        <f t="array" aca="1" ref="B443" ca="1">INDIRECT("A5!B" &amp; (ROW(B443) + 2))</f>
        <v>0</v>
      </c>
      <c r="C443" s="119" cm="1">
        <f t="array" aca="1" ref="C443" ca="1">INDIRECT("A5!C" &amp; (ROW(C443) + 2))</f>
        <v>0</v>
      </c>
      <c r="D443" s="119" cm="1">
        <f t="array" aca="1" ref="D443" ca="1">INDIRECT("A5!N"&amp;(ROW(D443)+2))</f>
        <v>0</v>
      </c>
      <c r="E443" s="123">
        <f t="shared" ca="1" si="12"/>
        <v>0</v>
      </c>
      <c r="F443" s="123" cm="1">
        <f t="array" aca="1" ref="F443" ca="1">INDIRECT("A5!L" &amp;  (ROW(F443) + 2))</f>
        <v>0</v>
      </c>
      <c r="G443" s="123" cm="1">
        <f t="array" aca="1" ref="G443" ca="1">INDIRECT("A5!M" &amp;  (ROW(G443) + 2))</f>
        <v>0</v>
      </c>
      <c r="H443" s="119"/>
      <c r="I443" s="123">
        <f t="shared" ca="1" si="13"/>
        <v>0</v>
      </c>
      <c r="J443" s="122"/>
    </row>
    <row r="444" spans="1:10">
      <c r="A444" s="119" cm="1">
        <f t="array" aca="1" ref="A444" ca="1">INDIRECT("A5!A" &amp; (ROW(A444) +2))</f>
        <v>0</v>
      </c>
      <c r="B444" s="119" cm="1">
        <f t="array" aca="1" ref="B444" ca="1">INDIRECT("A5!B" &amp; (ROW(B444) + 2))</f>
        <v>0</v>
      </c>
      <c r="C444" s="119" cm="1">
        <f t="array" aca="1" ref="C444" ca="1">INDIRECT("A5!C" &amp; (ROW(C444) + 2))</f>
        <v>0</v>
      </c>
      <c r="D444" s="119" cm="1">
        <f t="array" aca="1" ref="D444" ca="1">INDIRECT("A5!N"&amp;(ROW(D444)+2))</f>
        <v>0</v>
      </c>
      <c r="E444" s="123">
        <f t="shared" ca="1" si="12"/>
        <v>0</v>
      </c>
      <c r="F444" s="123" cm="1">
        <f t="array" aca="1" ref="F444" ca="1">INDIRECT("A5!L" &amp;  (ROW(F444) + 2))</f>
        <v>0</v>
      </c>
      <c r="G444" s="123" cm="1">
        <f t="array" aca="1" ref="G444" ca="1">INDIRECT("A5!M" &amp;  (ROW(G444) + 2))</f>
        <v>0</v>
      </c>
      <c r="H444" s="119"/>
      <c r="I444" s="123">
        <f t="shared" ca="1" si="13"/>
        <v>0</v>
      </c>
      <c r="J444" s="122"/>
    </row>
    <row r="445" spans="1:10">
      <c r="A445" s="119" cm="1">
        <f t="array" aca="1" ref="A445" ca="1">INDIRECT("A5!A" &amp; (ROW(A445) +2))</f>
        <v>0</v>
      </c>
      <c r="B445" s="119" cm="1">
        <f t="array" aca="1" ref="B445" ca="1">INDIRECT("A5!B" &amp; (ROW(B445) + 2))</f>
        <v>0</v>
      </c>
      <c r="C445" s="119" cm="1">
        <f t="array" aca="1" ref="C445" ca="1">INDIRECT("A5!C" &amp; (ROW(C445) + 2))</f>
        <v>0</v>
      </c>
      <c r="D445" s="119" cm="1">
        <f t="array" aca="1" ref="D445" ca="1">INDIRECT("A5!N"&amp;(ROW(D445)+2))</f>
        <v>0</v>
      </c>
      <c r="E445" s="123">
        <f t="shared" ca="1" si="12"/>
        <v>0</v>
      </c>
      <c r="F445" s="123" cm="1">
        <f t="array" aca="1" ref="F445" ca="1">INDIRECT("A5!L" &amp;  (ROW(F445) + 2))</f>
        <v>0</v>
      </c>
      <c r="G445" s="123" cm="1">
        <f t="array" aca="1" ref="G445" ca="1">INDIRECT("A5!M" &amp;  (ROW(G445) + 2))</f>
        <v>0</v>
      </c>
      <c r="H445" s="119"/>
      <c r="I445" s="123">
        <f t="shared" ca="1" si="13"/>
        <v>0</v>
      </c>
      <c r="J445" s="122"/>
    </row>
    <row r="446" spans="1:10">
      <c r="A446" s="119" cm="1">
        <f t="array" aca="1" ref="A446" ca="1">INDIRECT("A5!A" &amp; (ROW(A446) +2))</f>
        <v>0</v>
      </c>
      <c r="B446" s="119" cm="1">
        <f t="array" aca="1" ref="B446" ca="1">INDIRECT("A5!B" &amp; (ROW(B446) + 2))</f>
        <v>0</v>
      </c>
      <c r="C446" s="119" cm="1">
        <f t="array" aca="1" ref="C446" ca="1">INDIRECT("A5!C" &amp; (ROW(C446) + 2))</f>
        <v>0</v>
      </c>
      <c r="D446" s="119" cm="1">
        <f t="array" aca="1" ref="D446" ca="1">INDIRECT("A5!N"&amp;(ROW(D446)+2))</f>
        <v>0</v>
      </c>
      <c r="E446" s="123">
        <f t="shared" ca="1" si="12"/>
        <v>0</v>
      </c>
      <c r="F446" s="123" cm="1">
        <f t="array" aca="1" ref="F446" ca="1">INDIRECT("A5!L" &amp;  (ROW(F446) + 2))</f>
        <v>0</v>
      </c>
      <c r="G446" s="123" cm="1">
        <f t="array" aca="1" ref="G446" ca="1">INDIRECT("A5!M" &amp;  (ROW(G446) + 2))</f>
        <v>0</v>
      </c>
      <c r="H446" s="119"/>
      <c r="I446" s="123">
        <f t="shared" ca="1" si="13"/>
        <v>0</v>
      </c>
      <c r="J446" s="122"/>
    </row>
    <row r="447" spans="1:10">
      <c r="A447" s="119" cm="1">
        <f t="array" aca="1" ref="A447" ca="1">INDIRECT("A5!A" &amp; (ROW(A447) +2))</f>
        <v>0</v>
      </c>
      <c r="B447" s="119" cm="1">
        <f t="array" aca="1" ref="B447" ca="1">INDIRECT("A5!B" &amp; (ROW(B447) + 2))</f>
        <v>0</v>
      </c>
      <c r="C447" s="119" cm="1">
        <f t="array" aca="1" ref="C447" ca="1">INDIRECT("A5!C" &amp; (ROW(C447) + 2))</f>
        <v>0</v>
      </c>
      <c r="D447" s="119" cm="1">
        <f t="array" aca="1" ref="D447" ca="1">INDIRECT("A5!N"&amp;(ROW(D447)+2))</f>
        <v>0</v>
      </c>
      <c r="E447" s="123">
        <f t="shared" ca="1" si="12"/>
        <v>0</v>
      </c>
      <c r="F447" s="123" cm="1">
        <f t="array" aca="1" ref="F447" ca="1">INDIRECT("A5!L" &amp;  (ROW(F447) + 2))</f>
        <v>0</v>
      </c>
      <c r="G447" s="123" cm="1">
        <f t="array" aca="1" ref="G447" ca="1">INDIRECT("A5!M" &amp;  (ROW(G447) + 2))</f>
        <v>0</v>
      </c>
      <c r="H447" s="119"/>
      <c r="I447" s="123">
        <f t="shared" ca="1" si="13"/>
        <v>0</v>
      </c>
      <c r="J447" s="122"/>
    </row>
    <row r="448" spans="1:10">
      <c r="A448" s="119" cm="1">
        <f t="array" aca="1" ref="A448" ca="1">INDIRECT("A5!A" &amp; (ROW(A448) +2))</f>
        <v>0</v>
      </c>
      <c r="B448" s="119" cm="1">
        <f t="array" aca="1" ref="B448" ca="1">INDIRECT("A5!B" &amp; (ROW(B448) + 2))</f>
        <v>0</v>
      </c>
      <c r="C448" s="119" cm="1">
        <f t="array" aca="1" ref="C448" ca="1">INDIRECT("A5!C" &amp; (ROW(C448) + 2))</f>
        <v>0</v>
      </c>
      <c r="D448" s="119" cm="1">
        <f t="array" aca="1" ref="D448" ca="1">INDIRECT("A5!N"&amp;(ROW(D448)+2))</f>
        <v>0</v>
      </c>
      <c r="E448" s="123">
        <f t="shared" ca="1" si="12"/>
        <v>0</v>
      </c>
      <c r="F448" s="123" cm="1">
        <f t="array" aca="1" ref="F448" ca="1">INDIRECT("A5!L" &amp;  (ROW(F448) + 2))</f>
        <v>0</v>
      </c>
      <c r="G448" s="123" cm="1">
        <f t="array" aca="1" ref="G448" ca="1">INDIRECT("A5!M" &amp;  (ROW(G448) + 2))</f>
        <v>0</v>
      </c>
      <c r="H448" s="119"/>
      <c r="I448" s="123">
        <f t="shared" ca="1" si="13"/>
        <v>0</v>
      </c>
      <c r="J448" s="122"/>
    </row>
    <row r="449" spans="1:10">
      <c r="A449" s="119" cm="1">
        <f t="array" aca="1" ref="A449" ca="1">INDIRECT("A5!A" &amp; (ROW(A449) +2))</f>
        <v>0</v>
      </c>
      <c r="B449" s="119" cm="1">
        <f t="array" aca="1" ref="B449" ca="1">INDIRECT("A5!B" &amp; (ROW(B449) + 2))</f>
        <v>0</v>
      </c>
      <c r="C449" s="119" cm="1">
        <f t="array" aca="1" ref="C449" ca="1">INDIRECT("A5!C" &amp; (ROW(C449) + 2))</f>
        <v>0</v>
      </c>
      <c r="D449" s="119" cm="1">
        <f t="array" aca="1" ref="D449" ca="1">INDIRECT("A5!N"&amp;(ROW(D449)+2))</f>
        <v>0</v>
      </c>
      <c r="E449" s="123">
        <f t="shared" ca="1" si="12"/>
        <v>0</v>
      </c>
      <c r="F449" s="123" cm="1">
        <f t="array" aca="1" ref="F449" ca="1">INDIRECT("A5!L" &amp;  (ROW(F449) + 2))</f>
        <v>0</v>
      </c>
      <c r="G449" s="123" cm="1">
        <f t="array" aca="1" ref="G449" ca="1">INDIRECT("A5!M" &amp;  (ROW(G449) + 2))</f>
        <v>0</v>
      </c>
      <c r="H449" s="119"/>
      <c r="I449" s="123">
        <f t="shared" ca="1" si="13"/>
        <v>0</v>
      </c>
      <c r="J449" s="122"/>
    </row>
    <row r="450" spans="1:10">
      <c r="A450" s="119" cm="1">
        <f t="array" aca="1" ref="A450" ca="1">INDIRECT("A5!A" &amp; (ROW(A450) +2))</f>
        <v>0</v>
      </c>
      <c r="B450" s="119" cm="1">
        <f t="array" aca="1" ref="B450" ca="1">INDIRECT("A5!B" &amp; (ROW(B450) + 2))</f>
        <v>0</v>
      </c>
      <c r="C450" s="119" cm="1">
        <f t="array" aca="1" ref="C450" ca="1">INDIRECT("A5!C" &amp; (ROW(C450) + 2))</f>
        <v>0</v>
      </c>
      <c r="D450" s="119" cm="1">
        <f t="array" aca="1" ref="D450" ca="1">INDIRECT("A5!N"&amp;(ROW(D450)+2))</f>
        <v>0</v>
      </c>
      <c r="E450" s="123">
        <f t="shared" ca="1" si="12"/>
        <v>0</v>
      </c>
      <c r="F450" s="123" cm="1">
        <f t="array" aca="1" ref="F450" ca="1">INDIRECT("A5!L" &amp;  (ROW(F450) + 2))</f>
        <v>0</v>
      </c>
      <c r="G450" s="123" cm="1">
        <f t="array" aca="1" ref="G450" ca="1">INDIRECT("A5!M" &amp;  (ROW(G450) + 2))</f>
        <v>0</v>
      </c>
      <c r="H450" s="119"/>
      <c r="I450" s="123">
        <f t="shared" ca="1" si="13"/>
        <v>0</v>
      </c>
      <c r="J450" s="122"/>
    </row>
    <row r="451" spans="1:10">
      <c r="A451" s="119" cm="1">
        <f t="array" aca="1" ref="A451" ca="1">INDIRECT("A5!A" &amp; (ROW(A451) +2))</f>
        <v>0</v>
      </c>
      <c r="B451" s="119" cm="1">
        <f t="array" aca="1" ref="B451" ca="1">INDIRECT("A5!B" &amp; (ROW(B451) + 2))</f>
        <v>0</v>
      </c>
      <c r="C451" s="119" cm="1">
        <f t="array" aca="1" ref="C451" ca="1">INDIRECT("A5!C" &amp; (ROW(C451) + 2))</f>
        <v>0</v>
      </c>
      <c r="D451" s="119" cm="1">
        <f t="array" aca="1" ref="D451" ca="1">INDIRECT("A5!N"&amp;(ROW(D451)+2))</f>
        <v>0</v>
      </c>
      <c r="E451" s="123">
        <f t="shared" ref="E451:E502" ca="1" si="14">F451+G451</f>
        <v>0</v>
      </c>
      <c r="F451" s="123" cm="1">
        <f t="array" aca="1" ref="F451" ca="1">INDIRECT("A5!L" &amp;  (ROW(F451) + 2))</f>
        <v>0</v>
      </c>
      <c r="G451" s="123" cm="1">
        <f t="array" aca="1" ref="G451" ca="1">INDIRECT("A5!M" &amp;  (ROW(G451) + 2))</f>
        <v>0</v>
      </c>
      <c r="H451" s="119"/>
      <c r="I451" s="123">
        <f t="shared" ref="I451:I502" ca="1" si="15">E451/100*H451</f>
        <v>0</v>
      </c>
      <c r="J451" s="122"/>
    </row>
    <row r="452" spans="1:10">
      <c r="A452" s="119" cm="1">
        <f t="array" aca="1" ref="A452" ca="1">INDIRECT("A5!A" &amp; (ROW(A452) +2))</f>
        <v>0</v>
      </c>
      <c r="B452" s="119" cm="1">
        <f t="array" aca="1" ref="B452" ca="1">INDIRECT("A5!B" &amp; (ROW(B452) + 2))</f>
        <v>0</v>
      </c>
      <c r="C452" s="119" cm="1">
        <f t="array" aca="1" ref="C452" ca="1">INDIRECT("A5!C" &amp; (ROW(C452) + 2))</f>
        <v>0</v>
      </c>
      <c r="D452" s="119" cm="1">
        <f t="array" aca="1" ref="D452" ca="1">INDIRECT("A5!N"&amp;(ROW(D452)+2))</f>
        <v>0</v>
      </c>
      <c r="E452" s="123">
        <f t="shared" ca="1" si="14"/>
        <v>0</v>
      </c>
      <c r="F452" s="123" cm="1">
        <f t="array" aca="1" ref="F452" ca="1">INDIRECT("A5!L" &amp;  (ROW(F452) + 2))</f>
        <v>0</v>
      </c>
      <c r="G452" s="123" cm="1">
        <f t="array" aca="1" ref="G452" ca="1">INDIRECT("A5!M" &amp;  (ROW(G452) + 2))</f>
        <v>0</v>
      </c>
      <c r="H452" s="119"/>
      <c r="I452" s="123">
        <f t="shared" ca="1" si="15"/>
        <v>0</v>
      </c>
      <c r="J452" s="122"/>
    </row>
    <row r="453" spans="1:10">
      <c r="A453" s="119" cm="1">
        <f t="array" aca="1" ref="A453" ca="1">INDIRECT("A5!A" &amp; (ROW(A453) +2))</f>
        <v>0</v>
      </c>
      <c r="B453" s="119" cm="1">
        <f t="array" aca="1" ref="B453" ca="1">INDIRECT("A5!B" &amp; (ROW(B453) + 2))</f>
        <v>0</v>
      </c>
      <c r="C453" s="119" cm="1">
        <f t="array" aca="1" ref="C453" ca="1">INDIRECT("A5!C" &amp; (ROW(C453) + 2))</f>
        <v>0</v>
      </c>
      <c r="D453" s="119" cm="1">
        <f t="array" aca="1" ref="D453" ca="1">INDIRECT("A5!N"&amp;(ROW(D453)+2))</f>
        <v>0</v>
      </c>
      <c r="E453" s="123">
        <f t="shared" ca="1" si="14"/>
        <v>0</v>
      </c>
      <c r="F453" s="123" cm="1">
        <f t="array" aca="1" ref="F453" ca="1">INDIRECT("A5!L" &amp;  (ROW(F453) + 2))</f>
        <v>0</v>
      </c>
      <c r="G453" s="123" cm="1">
        <f t="array" aca="1" ref="G453" ca="1">INDIRECT("A5!M" &amp;  (ROW(G453) + 2))</f>
        <v>0</v>
      </c>
      <c r="H453" s="119"/>
      <c r="I453" s="123">
        <f t="shared" ca="1" si="15"/>
        <v>0</v>
      </c>
      <c r="J453" s="122"/>
    </row>
    <row r="454" spans="1:10">
      <c r="A454" s="119" cm="1">
        <f t="array" aca="1" ref="A454" ca="1">INDIRECT("A5!A" &amp; (ROW(A454) +2))</f>
        <v>0</v>
      </c>
      <c r="B454" s="119" cm="1">
        <f t="array" aca="1" ref="B454" ca="1">INDIRECT("A5!B" &amp; (ROW(B454) + 2))</f>
        <v>0</v>
      </c>
      <c r="C454" s="119" cm="1">
        <f t="array" aca="1" ref="C454" ca="1">INDIRECT("A5!C" &amp; (ROW(C454) + 2))</f>
        <v>0</v>
      </c>
      <c r="D454" s="119" cm="1">
        <f t="array" aca="1" ref="D454" ca="1">INDIRECT("A5!N"&amp;(ROW(D454)+2))</f>
        <v>0</v>
      </c>
      <c r="E454" s="123">
        <f t="shared" ca="1" si="14"/>
        <v>0</v>
      </c>
      <c r="F454" s="123" cm="1">
        <f t="array" aca="1" ref="F454" ca="1">INDIRECT("A5!L" &amp;  (ROW(F454) + 2))</f>
        <v>0</v>
      </c>
      <c r="G454" s="123" cm="1">
        <f t="array" aca="1" ref="G454" ca="1">INDIRECT("A5!M" &amp;  (ROW(G454) + 2))</f>
        <v>0</v>
      </c>
      <c r="H454" s="119"/>
      <c r="I454" s="123">
        <f t="shared" ca="1" si="15"/>
        <v>0</v>
      </c>
      <c r="J454" s="122"/>
    </row>
    <row r="455" spans="1:10">
      <c r="A455" s="119" cm="1">
        <f t="array" aca="1" ref="A455" ca="1">INDIRECT("A5!A" &amp; (ROW(A455) +2))</f>
        <v>0</v>
      </c>
      <c r="B455" s="119" cm="1">
        <f t="array" aca="1" ref="B455" ca="1">INDIRECT("A5!B" &amp; (ROW(B455) + 2))</f>
        <v>0</v>
      </c>
      <c r="C455" s="119" cm="1">
        <f t="array" aca="1" ref="C455" ca="1">INDIRECT("A5!C" &amp; (ROW(C455) + 2))</f>
        <v>0</v>
      </c>
      <c r="D455" s="119" cm="1">
        <f t="array" aca="1" ref="D455" ca="1">INDIRECT("A5!N"&amp;(ROW(D455)+2))</f>
        <v>0</v>
      </c>
      <c r="E455" s="123">
        <f t="shared" ca="1" si="14"/>
        <v>0</v>
      </c>
      <c r="F455" s="123" cm="1">
        <f t="array" aca="1" ref="F455" ca="1">INDIRECT("A5!L" &amp;  (ROW(F455) + 2))</f>
        <v>0</v>
      </c>
      <c r="G455" s="123" cm="1">
        <f t="array" aca="1" ref="G455" ca="1">INDIRECT("A5!M" &amp;  (ROW(G455) + 2))</f>
        <v>0</v>
      </c>
      <c r="H455" s="119"/>
      <c r="I455" s="123">
        <f t="shared" ca="1" si="15"/>
        <v>0</v>
      </c>
      <c r="J455" s="122"/>
    </row>
    <row r="456" spans="1:10">
      <c r="A456" s="119" cm="1">
        <f t="array" aca="1" ref="A456" ca="1">INDIRECT("A5!A" &amp; (ROW(A456) +2))</f>
        <v>0</v>
      </c>
      <c r="B456" s="119" cm="1">
        <f t="array" aca="1" ref="B456" ca="1">INDIRECT("A5!B" &amp; (ROW(B456) + 2))</f>
        <v>0</v>
      </c>
      <c r="C456" s="119" cm="1">
        <f t="array" aca="1" ref="C456" ca="1">INDIRECT("A5!C" &amp; (ROW(C456) + 2))</f>
        <v>0</v>
      </c>
      <c r="D456" s="119" cm="1">
        <f t="array" aca="1" ref="D456" ca="1">INDIRECT("A5!N"&amp;(ROW(D456)+2))</f>
        <v>0</v>
      </c>
      <c r="E456" s="123">
        <f t="shared" ca="1" si="14"/>
        <v>0</v>
      </c>
      <c r="F456" s="123" cm="1">
        <f t="array" aca="1" ref="F456" ca="1">INDIRECT("A5!L" &amp;  (ROW(F456) + 2))</f>
        <v>0</v>
      </c>
      <c r="G456" s="123" cm="1">
        <f t="array" aca="1" ref="G456" ca="1">INDIRECT("A5!M" &amp;  (ROW(G456) + 2))</f>
        <v>0</v>
      </c>
      <c r="H456" s="119"/>
      <c r="I456" s="123">
        <f t="shared" ca="1" si="15"/>
        <v>0</v>
      </c>
      <c r="J456" s="122"/>
    </row>
    <row r="457" spans="1:10">
      <c r="A457" s="119" cm="1">
        <f t="array" aca="1" ref="A457" ca="1">INDIRECT("A5!A" &amp; (ROW(A457) +2))</f>
        <v>0</v>
      </c>
      <c r="B457" s="119" cm="1">
        <f t="array" aca="1" ref="B457" ca="1">INDIRECT("A5!B" &amp; (ROW(B457) + 2))</f>
        <v>0</v>
      </c>
      <c r="C457" s="119" cm="1">
        <f t="array" aca="1" ref="C457" ca="1">INDIRECT("A5!C" &amp; (ROW(C457) + 2))</f>
        <v>0</v>
      </c>
      <c r="D457" s="119" cm="1">
        <f t="array" aca="1" ref="D457" ca="1">INDIRECT("A5!N"&amp;(ROW(D457)+2))</f>
        <v>0</v>
      </c>
      <c r="E457" s="123">
        <f t="shared" ca="1" si="14"/>
        <v>0</v>
      </c>
      <c r="F457" s="123" cm="1">
        <f t="array" aca="1" ref="F457" ca="1">INDIRECT("A5!L" &amp;  (ROW(F457) + 2))</f>
        <v>0</v>
      </c>
      <c r="G457" s="123" cm="1">
        <f t="array" aca="1" ref="G457" ca="1">INDIRECT("A5!M" &amp;  (ROW(G457) + 2))</f>
        <v>0</v>
      </c>
      <c r="H457" s="119"/>
      <c r="I457" s="123">
        <f t="shared" ca="1" si="15"/>
        <v>0</v>
      </c>
      <c r="J457" s="122"/>
    </row>
    <row r="458" spans="1:10">
      <c r="A458" s="119" cm="1">
        <f t="array" aca="1" ref="A458" ca="1">INDIRECT("A5!A" &amp; (ROW(A458) +2))</f>
        <v>0</v>
      </c>
      <c r="B458" s="119" cm="1">
        <f t="array" aca="1" ref="B458" ca="1">INDIRECT("A5!B" &amp; (ROW(B458) + 2))</f>
        <v>0</v>
      </c>
      <c r="C458" s="119" cm="1">
        <f t="array" aca="1" ref="C458" ca="1">INDIRECT("A5!C" &amp; (ROW(C458) + 2))</f>
        <v>0</v>
      </c>
      <c r="D458" s="119" cm="1">
        <f t="array" aca="1" ref="D458" ca="1">INDIRECT("A5!N"&amp;(ROW(D458)+2))</f>
        <v>0</v>
      </c>
      <c r="E458" s="123">
        <f t="shared" ca="1" si="14"/>
        <v>0</v>
      </c>
      <c r="F458" s="123" cm="1">
        <f t="array" aca="1" ref="F458" ca="1">INDIRECT("A5!L" &amp;  (ROW(F458) + 2))</f>
        <v>0</v>
      </c>
      <c r="G458" s="123" cm="1">
        <f t="array" aca="1" ref="G458" ca="1">INDIRECT("A5!M" &amp;  (ROW(G458) + 2))</f>
        <v>0</v>
      </c>
      <c r="H458" s="119"/>
      <c r="I458" s="123">
        <f t="shared" ca="1" si="15"/>
        <v>0</v>
      </c>
      <c r="J458" s="122"/>
    </row>
    <row r="459" spans="1:10">
      <c r="A459" s="119" cm="1">
        <f t="array" aca="1" ref="A459" ca="1">INDIRECT("A5!A" &amp; (ROW(A459) +2))</f>
        <v>0</v>
      </c>
      <c r="B459" s="119" cm="1">
        <f t="array" aca="1" ref="B459" ca="1">INDIRECT("A5!B" &amp; (ROW(B459) + 2))</f>
        <v>0</v>
      </c>
      <c r="C459" s="119" cm="1">
        <f t="array" aca="1" ref="C459" ca="1">INDIRECT("A5!C" &amp; (ROW(C459) + 2))</f>
        <v>0</v>
      </c>
      <c r="D459" s="119" cm="1">
        <f t="array" aca="1" ref="D459" ca="1">INDIRECT("A5!N"&amp;(ROW(D459)+2))</f>
        <v>0</v>
      </c>
      <c r="E459" s="123">
        <f t="shared" ca="1" si="14"/>
        <v>0</v>
      </c>
      <c r="F459" s="123" cm="1">
        <f t="array" aca="1" ref="F459" ca="1">INDIRECT("A5!L" &amp;  (ROW(F459) + 2))</f>
        <v>0</v>
      </c>
      <c r="G459" s="123" cm="1">
        <f t="array" aca="1" ref="G459" ca="1">INDIRECT("A5!M" &amp;  (ROW(G459) + 2))</f>
        <v>0</v>
      </c>
      <c r="H459" s="119"/>
      <c r="I459" s="123">
        <f t="shared" ca="1" si="15"/>
        <v>0</v>
      </c>
      <c r="J459" s="122"/>
    </row>
    <row r="460" spans="1:10">
      <c r="A460" s="119" cm="1">
        <f t="array" aca="1" ref="A460" ca="1">INDIRECT("A5!A" &amp; (ROW(A460) +2))</f>
        <v>0</v>
      </c>
      <c r="B460" s="119" cm="1">
        <f t="array" aca="1" ref="B460" ca="1">INDIRECT("A5!B" &amp; (ROW(B460) + 2))</f>
        <v>0</v>
      </c>
      <c r="C460" s="119" cm="1">
        <f t="array" aca="1" ref="C460" ca="1">INDIRECT("A5!C" &amp; (ROW(C460) + 2))</f>
        <v>0</v>
      </c>
      <c r="D460" s="119" cm="1">
        <f t="array" aca="1" ref="D460" ca="1">INDIRECT("A5!N"&amp;(ROW(D460)+2))</f>
        <v>0</v>
      </c>
      <c r="E460" s="123">
        <f t="shared" ca="1" si="14"/>
        <v>0</v>
      </c>
      <c r="F460" s="123" cm="1">
        <f t="array" aca="1" ref="F460" ca="1">INDIRECT("A5!L" &amp;  (ROW(F460) + 2))</f>
        <v>0</v>
      </c>
      <c r="G460" s="123" cm="1">
        <f t="array" aca="1" ref="G460" ca="1">INDIRECT("A5!M" &amp;  (ROW(G460) + 2))</f>
        <v>0</v>
      </c>
      <c r="H460" s="119"/>
      <c r="I460" s="123">
        <f t="shared" ca="1" si="15"/>
        <v>0</v>
      </c>
      <c r="J460" s="122"/>
    </row>
    <row r="461" spans="1:10">
      <c r="A461" s="119" cm="1">
        <f t="array" aca="1" ref="A461" ca="1">INDIRECT("A5!A" &amp; (ROW(A461) +2))</f>
        <v>0</v>
      </c>
      <c r="B461" s="119" cm="1">
        <f t="array" aca="1" ref="B461" ca="1">INDIRECT("A5!B" &amp; (ROW(B461) + 2))</f>
        <v>0</v>
      </c>
      <c r="C461" s="119" cm="1">
        <f t="array" aca="1" ref="C461" ca="1">INDIRECT("A5!C" &amp; (ROW(C461) + 2))</f>
        <v>0</v>
      </c>
      <c r="D461" s="119" cm="1">
        <f t="array" aca="1" ref="D461" ca="1">INDIRECT("A5!N"&amp;(ROW(D461)+2))</f>
        <v>0</v>
      </c>
      <c r="E461" s="123">
        <f t="shared" ca="1" si="14"/>
        <v>0</v>
      </c>
      <c r="F461" s="123" cm="1">
        <f t="array" aca="1" ref="F461" ca="1">INDIRECT("A5!L" &amp;  (ROW(F461) + 2))</f>
        <v>0</v>
      </c>
      <c r="G461" s="123" cm="1">
        <f t="array" aca="1" ref="G461" ca="1">INDIRECT("A5!M" &amp;  (ROW(G461) + 2))</f>
        <v>0</v>
      </c>
      <c r="H461" s="119"/>
      <c r="I461" s="123">
        <f t="shared" ca="1" si="15"/>
        <v>0</v>
      </c>
      <c r="J461" s="122"/>
    </row>
    <row r="462" spans="1:10">
      <c r="A462" s="119" cm="1">
        <f t="array" aca="1" ref="A462" ca="1">INDIRECT("A5!A" &amp; (ROW(A462) +2))</f>
        <v>0</v>
      </c>
      <c r="B462" s="119" cm="1">
        <f t="array" aca="1" ref="B462" ca="1">INDIRECT("A5!B" &amp; (ROW(B462) + 2))</f>
        <v>0</v>
      </c>
      <c r="C462" s="119" cm="1">
        <f t="array" aca="1" ref="C462" ca="1">INDIRECT("A5!C" &amp; (ROW(C462) + 2))</f>
        <v>0</v>
      </c>
      <c r="D462" s="119" cm="1">
        <f t="array" aca="1" ref="D462" ca="1">INDIRECT("A5!N"&amp;(ROW(D462)+2))</f>
        <v>0</v>
      </c>
      <c r="E462" s="123">
        <f t="shared" ca="1" si="14"/>
        <v>0</v>
      </c>
      <c r="F462" s="123" cm="1">
        <f t="array" aca="1" ref="F462" ca="1">INDIRECT("A5!L" &amp;  (ROW(F462) + 2))</f>
        <v>0</v>
      </c>
      <c r="G462" s="123" cm="1">
        <f t="array" aca="1" ref="G462" ca="1">INDIRECT("A5!M" &amp;  (ROW(G462) + 2))</f>
        <v>0</v>
      </c>
      <c r="H462" s="119"/>
      <c r="I462" s="123">
        <f t="shared" ca="1" si="15"/>
        <v>0</v>
      </c>
      <c r="J462" s="122"/>
    </row>
    <row r="463" spans="1:10">
      <c r="A463" s="119" cm="1">
        <f t="array" aca="1" ref="A463" ca="1">INDIRECT("A5!A" &amp; (ROW(A463) +2))</f>
        <v>0</v>
      </c>
      <c r="B463" s="119" cm="1">
        <f t="array" aca="1" ref="B463" ca="1">INDIRECT("A5!B" &amp; (ROW(B463) + 2))</f>
        <v>0</v>
      </c>
      <c r="C463" s="119" cm="1">
        <f t="array" aca="1" ref="C463" ca="1">INDIRECT("A5!C" &amp; (ROW(C463) + 2))</f>
        <v>0</v>
      </c>
      <c r="D463" s="119" cm="1">
        <f t="array" aca="1" ref="D463" ca="1">INDIRECT("A5!N"&amp;(ROW(D463)+2))</f>
        <v>0</v>
      </c>
      <c r="E463" s="123">
        <f t="shared" ca="1" si="14"/>
        <v>0</v>
      </c>
      <c r="F463" s="123" cm="1">
        <f t="array" aca="1" ref="F463" ca="1">INDIRECT("A5!L" &amp;  (ROW(F463) + 2))</f>
        <v>0</v>
      </c>
      <c r="G463" s="123" cm="1">
        <f t="array" aca="1" ref="G463" ca="1">INDIRECT("A5!M" &amp;  (ROW(G463) + 2))</f>
        <v>0</v>
      </c>
      <c r="H463" s="119"/>
      <c r="I463" s="123">
        <f t="shared" ca="1" si="15"/>
        <v>0</v>
      </c>
      <c r="J463" s="122"/>
    </row>
    <row r="464" spans="1:10">
      <c r="A464" s="119" cm="1">
        <f t="array" aca="1" ref="A464" ca="1">INDIRECT("A5!A" &amp; (ROW(A464) +2))</f>
        <v>0</v>
      </c>
      <c r="B464" s="119" cm="1">
        <f t="array" aca="1" ref="B464" ca="1">INDIRECT("A5!B" &amp; (ROW(B464) + 2))</f>
        <v>0</v>
      </c>
      <c r="C464" s="119" cm="1">
        <f t="array" aca="1" ref="C464" ca="1">INDIRECT("A5!C" &amp; (ROW(C464) + 2))</f>
        <v>0</v>
      </c>
      <c r="D464" s="119" cm="1">
        <f t="array" aca="1" ref="D464" ca="1">INDIRECT("A5!N"&amp;(ROW(D464)+2))</f>
        <v>0</v>
      </c>
      <c r="E464" s="123">
        <f t="shared" ca="1" si="14"/>
        <v>0</v>
      </c>
      <c r="F464" s="123" cm="1">
        <f t="array" aca="1" ref="F464" ca="1">INDIRECT("A5!L" &amp;  (ROW(F464) + 2))</f>
        <v>0</v>
      </c>
      <c r="G464" s="123" cm="1">
        <f t="array" aca="1" ref="G464" ca="1">INDIRECT("A5!M" &amp;  (ROW(G464) + 2))</f>
        <v>0</v>
      </c>
      <c r="H464" s="119"/>
      <c r="I464" s="123">
        <f t="shared" ca="1" si="15"/>
        <v>0</v>
      </c>
      <c r="J464" s="122"/>
    </row>
    <row r="465" spans="1:10">
      <c r="A465" s="119" cm="1">
        <f t="array" aca="1" ref="A465" ca="1">INDIRECT("A5!A" &amp; (ROW(A465) +2))</f>
        <v>0</v>
      </c>
      <c r="B465" s="119" cm="1">
        <f t="array" aca="1" ref="B465" ca="1">INDIRECT("A5!B" &amp; (ROW(B465) + 2))</f>
        <v>0</v>
      </c>
      <c r="C465" s="119" cm="1">
        <f t="array" aca="1" ref="C465" ca="1">INDIRECT("A5!C" &amp; (ROW(C465) + 2))</f>
        <v>0</v>
      </c>
      <c r="D465" s="119" cm="1">
        <f t="array" aca="1" ref="D465" ca="1">INDIRECT("A5!N"&amp;(ROW(D465)+2))</f>
        <v>0</v>
      </c>
      <c r="E465" s="123">
        <f t="shared" ca="1" si="14"/>
        <v>0</v>
      </c>
      <c r="F465" s="123" cm="1">
        <f t="array" aca="1" ref="F465" ca="1">INDIRECT("A5!L" &amp;  (ROW(F465) + 2))</f>
        <v>0</v>
      </c>
      <c r="G465" s="123" cm="1">
        <f t="array" aca="1" ref="G465" ca="1">INDIRECT("A5!M" &amp;  (ROW(G465) + 2))</f>
        <v>0</v>
      </c>
      <c r="H465" s="119"/>
      <c r="I465" s="123">
        <f t="shared" ca="1" si="15"/>
        <v>0</v>
      </c>
      <c r="J465" s="122"/>
    </row>
    <row r="466" spans="1:10">
      <c r="A466" s="119" cm="1">
        <f t="array" aca="1" ref="A466" ca="1">INDIRECT("A5!A" &amp; (ROW(A466) +2))</f>
        <v>0</v>
      </c>
      <c r="B466" s="119" cm="1">
        <f t="array" aca="1" ref="B466" ca="1">INDIRECT("A5!B" &amp; (ROW(B466) + 2))</f>
        <v>0</v>
      </c>
      <c r="C466" s="119" cm="1">
        <f t="array" aca="1" ref="C466" ca="1">INDIRECT("A5!C" &amp; (ROW(C466) + 2))</f>
        <v>0</v>
      </c>
      <c r="D466" s="119" cm="1">
        <f t="array" aca="1" ref="D466" ca="1">INDIRECT("A5!N"&amp;(ROW(D466)+2))</f>
        <v>0</v>
      </c>
      <c r="E466" s="123">
        <f t="shared" ca="1" si="14"/>
        <v>0</v>
      </c>
      <c r="F466" s="123" cm="1">
        <f t="array" aca="1" ref="F466" ca="1">INDIRECT("A5!L" &amp;  (ROW(F466) + 2))</f>
        <v>0</v>
      </c>
      <c r="G466" s="123" cm="1">
        <f t="array" aca="1" ref="G466" ca="1">INDIRECT("A5!M" &amp;  (ROW(G466) + 2))</f>
        <v>0</v>
      </c>
      <c r="H466" s="119"/>
      <c r="I466" s="123">
        <f t="shared" ca="1" si="15"/>
        <v>0</v>
      </c>
      <c r="J466" s="122"/>
    </row>
    <row r="467" spans="1:10">
      <c r="A467" s="119" cm="1">
        <f t="array" aca="1" ref="A467" ca="1">INDIRECT("A5!A" &amp; (ROW(A467) +2))</f>
        <v>0</v>
      </c>
      <c r="B467" s="119" cm="1">
        <f t="array" aca="1" ref="B467" ca="1">INDIRECT("A5!B" &amp; (ROW(B467) + 2))</f>
        <v>0</v>
      </c>
      <c r="C467" s="119" cm="1">
        <f t="array" aca="1" ref="C467" ca="1">INDIRECT("A5!C" &amp; (ROW(C467) + 2))</f>
        <v>0</v>
      </c>
      <c r="D467" s="119" cm="1">
        <f t="array" aca="1" ref="D467" ca="1">INDIRECT("A5!N"&amp;(ROW(D467)+2))</f>
        <v>0</v>
      </c>
      <c r="E467" s="123">
        <f t="shared" ca="1" si="14"/>
        <v>0</v>
      </c>
      <c r="F467" s="123" cm="1">
        <f t="array" aca="1" ref="F467" ca="1">INDIRECT("A5!L" &amp;  (ROW(F467) + 2))</f>
        <v>0</v>
      </c>
      <c r="G467" s="123" cm="1">
        <f t="array" aca="1" ref="G467" ca="1">INDIRECT("A5!M" &amp;  (ROW(G467) + 2))</f>
        <v>0</v>
      </c>
      <c r="H467" s="119"/>
      <c r="I467" s="123">
        <f t="shared" ca="1" si="15"/>
        <v>0</v>
      </c>
      <c r="J467" s="122"/>
    </row>
    <row r="468" spans="1:10">
      <c r="A468" s="119" cm="1">
        <f t="array" aca="1" ref="A468" ca="1">INDIRECT("A5!A" &amp; (ROW(A468) +2))</f>
        <v>0</v>
      </c>
      <c r="B468" s="119" cm="1">
        <f t="array" aca="1" ref="B468" ca="1">INDIRECT("A5!B" &amp; (ROW(B468) + 2))</f>
        <v>0</v>
      </c>
      <c r="C468" s="119" cm="1">
        <f t="array" aca="1" ref="C468" ca="1">INDIRECT("A5!C" &amp; (ROW(C468) + 2))</f>
        <v>0</v>
      </c>
      <c r="D468" s="119" cm="1">
        <f t="array" aca="1" ref="D468" ca="1">INDIRECT("A5!N"&amp;(ROW(D468)+2))</f>
        <v>0</v>
      </c>
      <c r="E468" s="123">
        <f t="shared" ca="1" si="14"/>
        <v>0</v>
      </c>
      <c r="F468" s="123" cm="1">
        <f t="array" aca="1" ref="F468" ca="1">INDIRECT("A5!L" &amp;  (ROW(F468) + 2))</f>
        <v>0</v>
      </c>
      <c r="G468" s="123" cm="1">
        <f t="array" aca="1" ref="G468" ca="1">INDIRECT("A5!M" &amp;  (ROW(G468) + 2))</f>
        <v>0</v>
      </c>
      <c r="H468" s="119"/>
      <c r="I468" s="123">
        <f t="shared" ca="1" si="15"/>
        <v>0</v>
      </c>
      <c r="J468" s="122"/>
    </row>
    <row r="469" spans="1:10">
      <c r="A469" s="119" cm="1">
        <f t="array" aca="1" ref="A469" ca="1">INDIRECT("A5!A" &amp; (ROW(A469) +2))</f>
        <v>0</v>
      </c>
      <c r="B469" s="119" cm="1">
        <f t="array" aca="1" ref="B469" ca="1">INDIRECT("A5!B" &amp; (ROW(B469) + 2))</f>
        <v>0</v>
      </c>
      <c r="C469" s="119" cm="1">
        <f t="array" aca="1" ref="C469" ca="1">INDIRECT("A5!C" &amp; (ROW(C469) + 2))</f>
        <v>0</v>
      </c>
      <c r="D469" s="119" cm="1">
        <f t="array" aca="1" ref="D469" ca="1">INDIRECT("A5!N"&amp;(ROW(D469)+2))</f>
        <v>0</v>
      </c>
      <c r="E469" s="123">
        <f t="shared" ca="1" si="14"/>
        <v>0</v>
      </c>
      <c r="F469" s="123" cm="1">
        <f t="array" aca="1" ref="F469" ca="1">INDIRECT("A5!L" &amp;  (ROW(F469) + 2))</f>
        <v>0</v>
      </c>
      <c r="G469" s="123" cm="1">
        <f t="array" aca="1" ref="G469" ca="1">INDIRECT("A5!M" &amp;  (ROW(G469) + 2))</f>
        <v>0</v>
      </c>
      <c r="H469" s="119"/>
      <c r="I469" s="123">
        <f t="shared" ca="1" si="15"/>
        <v>0</v>
      </c>
      <c r="J469" s="122"/>
    </row>
    <row r="470" spans="1:10">
      <c r="A470" s="119" cm="1">
        <f t="array" aca="1" ref="A470" ca="1">INDIRECT("A5!A" &amp; (ROW(A470) +2))</f>
        <v>0</v>
      </c>
      <c r="B470" s="119" cm="1">
        <f t="array" aca="1" ref="B470" ca="1">INDIRECT("A5!B" &amp; (ROW(B470) + 2))</f>
        <v>0</v>
      </c>
      <c r="C470" s="119" cm="1">
        <f t="array" aca="1" ref="C470" ca="1">INDIRECT("A5!C" &amp; (ROW(C470) + 2))</f>
        <v>0</v>
      </c>
      <c r="D470" s="119" cm="1">
        <f t="array" aca="1" ref="D470" ca="1">INDIRECT("A5!N"&amp;(ROW(D470)+2))</f>
        <v>0</v>
      </c>
      <c r="E470" s="123">
        <f t="shared" ca="1" si="14"/>
        <v>0</v>
      </c>
      <c r="F470" s="123" cm="1">
        <f t="array" aca="1" ref="F470" ca="1">INDIRECT("A5!L" &amp;  (ROW(F470) + 2))</f>
        <v>0</v>
      </c>
      <c r="G470" s="123" cm="1">
        <f t="array" aca="1" ref="G470" ca="1">INDIRECT("A5!M" &amp;  (ROW(G470) + 2))</f>
        <v>0</v>
      </c>
      <c r="H470" s="119"/>
      <c r="I470" s="123">
        <f t="shared" ca="1" si="15"/>
        <v>0</v>
      </c>
      <c r="J470" s="122"/>
    </row>
    <row r="471" spans="1:10">
      <c r="A471" s="119" cm="1">
        <f t="array" aca="1" ref="A471" ca="1">INDIRECT("A5!A" &amp; (ROW(A471) +2))</f>
        <v>0</v>
      </c>
      <c r="B471" s="119" cm="1">
        <f t="array" aca="1" ref="B471" ca="1">INDIRECT("A5!B" &amp; (ROW(B471) + 2))</f>
        <v>0</v>
      </c>
      <c r="C471" s="119" cm="1">
        <f t="array" aca="1" ref="C471" ca="1">INDIRECT("A5!C" &amp; (ROW(C471) + 2))</f>
        <v>0</v>
      </c>
      <c r="D471" s="119" cm="1">
        <f t="array" aca="1" ref="D471" ca="1">INDIRECT("A5!N"&amp;(ROW(D471)+2))</f>
        <v>0</v>
      </c>
      <c r="E471" s="123">
        <f t="shared" ca="1" si="14"/>
        <v>0</v>
      </c>
      <c r="F471" s="123" cm="1">
        <f t="array" aca="1" ref="F471" ca="1">INDIRECT("A5!L" &amp;  (ROW(F471) + 2))</f>
        <v>0</v>
      </c>
      <c r="G471" s="123" cm="1">
        <f t="array" aca="1" ref="G471" ca="1">INDIRECT("A5!M" &amp;  (ROW(G471) + 2))</f>
        <v>0</v>
      </c>
      <c r="H471" s="119"/>
      <c r="I471" s="123">
        <f t="shared" ca="1" si="15"/>
        <v>0</v>
      </c>
      <c r="J471" s="122"/>
    </row>
    <row r="472" spans="1:10">
      <c r="A472" s="119" cm="1">
        <f t="array" aca="1" ref="A472" ca="1">INDIRECT("A5!A" &amp; (ROW(A472) +2))</f>
        <v>0</v>
      </c>
      <c r="B472" s="119" cm="1">
        <f t="array" aca="1" ref="B472" ca="1">INDIRECT("A5!B" &amp; (ROW(B472) + 2))</f>
        <v>0</v>
      </c>
      <c r="C472" s="119" cm="1">
        <f t="array" aca="1" ref="C472" ca="1">INDIRECT("A5!C" &amp; (ROW(C472) + 2))</f>
        <v>0</v>
      </c>
      <c r="D472" s="119" cm="1">
        <f t="array" aca="1" ref="D472" ca="1">INDIRECT("A5!N"&amp;(ROW(D472)+2))</f>
        <v>0</v>
      </c>
      <c r="E472" s="123">
        <f t="shared" ca="1" si="14"/>
        <v>0</v>
      </c>
      <c r="F472" s="123" cm="1">
        <f t="array" aca="1" ref="F472" ca="1">INDIRECT("A5!L" &amp;  (ROW(F472) + 2))</f>
        <v>0</v>
      </c>
      <c r="G472" s="123" cm="1">
        <f t="array" aca="1" ref="G472" ca="1">INDIRECT("A5!M" &amp;  (ROW(G472) + 2))</f>
        <v>0</v>
      </c>
      <c r="H472" s="119"/>
      <c r="I472" s="123">
        <f t="shared" ca="1" si="15"/>
        <v>0</v>
      </c>
      <c r="J472" s="122"/>
    </row>
    <row r="473" spans="1:10">
      <c r="A473" s="119" cm="1">
        <f t="array" aca="1" ref="A473" ca="1">INDIRECT("A5!A" &amp; (ROW(A473) +2))</f>
        <v>0</v>
      </c>
      <c r="B473" s="119" cm="1">
        <f t="array" aca="1" ref="B473" ca="1">INDIRECT("A5!B" &amp; (ROW(B473) + 2))</f>
        <v>0</v>
      </c>
      <c r="C473" s="119" cm="1">
        <f t="array" aca="1" ref="C473" ca="1">INDIRECT("A5!C" &amp; (ROW(C473) + 2))</f>
        <v>0</v>
      </c>
      <c r="D473" s="119" cm="1">
        <f t="array" aca="1" ref="D473" ca="1">INDIRECT("A5!N"&amp;(ROW(D473)+2))</f>
        <v>0</v>
      </c>
      <c r="E473" s="123">
        <f t="shared" ca="1" si="14"/>
        <v>0</v>
      </c>
      <c r="F473" s="123" cm="1">
        <f t="array" aca="1" ref="F473" ca="1">INDIRECT("A5!L" &amp;  (ROW(F473) + 2))</f>
        <v>0</v>
      </c>
      <c r="G473" s="123" cm="1">
        <f t="array" aca="1" ref="G473" ca="1">INDIRECT("A5!M" &amp;  (ROW(G473) + 2))</f>
        <v>0</v>
      </c>
      <c r="H473" s="119"/>
      <c r="I473" s="123">
        <f t="shared" ca="1" si="15"/>
        <v>0</v>
      </c>
      <c r="J473" s="122"/>
    </row>
    <row r="474" spans="1:10">
      <c r="A474" s="119" cm="1">
        <f t="array" aca="1" ref="A474" ca="1">INDIRECT("A5!A" &amp; (ROW(A474) +2))</f>
        <v>0</v>
      </c>
      <c r="B474" s="119" cm="1">
        <f t="array" aca="1" ref="B474" ca="1">INDIRECT("A5!B" &amp; (ROW(B474) + 2))</f>
        <v>0</v>
      </c>
      <c r="C474" s="119" cm="1">
        <f t="array" aca="1" ref="C474" ca="1">INDIRECT("A5!C" &amp; (ROW(C474) + 2))</f>
        <v>0</v>
      </c>
      <c r="D474" s="119" cm="1">
        <f t="array" aca="1" ref="D474" ca="1">INDIRECT("A5!N"&amp;(ROW(D474)+2))</f>
        <v>0</v>
      </c>
      <c r="E474" s="123">
        <f t="shared" ca="1" si="14"/>
        <v>0</v>
      </c>
      <c r="F474" s="123" cm="1">
        <f t="array" aca="1" ref="F474" ca="1">INDIRECT("A5!L" &amp;  (ROW(F474) + 2))</f>
        <v>0</v>
      </c>
      <c r="G474" s="123" cm="1">
        <f t="array" aca="1" ref="G474" ca="1">INDIRECT("A5!M" &amp;  (ROW(G474) + 2))</f>
        <v>0</v>
      </c>
      <c r="H474" s="119"/>
      <c r="I474" s="123">
        <f t="shared" ca="1" si="15"/>
        <v>0</v>
      </c>
      <c r="J474" s="122"/>
    </row>
    <row r="475" spans="1:10">
      <c r="A475" s="119" cm="1">
        <f t="array" aca="1" ref="A475" ca="1">INDIRECT("A5!A" &amp; (ROW(A475) +2))</f>
        <v>0</v>
      </c>
      <c r="B475" s="119" cm="1">
        <f t="array" aca="1" ref="B475" ca="1">INDIRECT("A5!B" &amp; (ROW(B475) + 2))</f>
        <v>0</v>
      </c>
      <c r="C475" s="119" cm="1">
        <f t="array" aca="1" ref="C475" ca="1">INDIRECT("A5!C" &amp; (ROW(C475) + 2))</f>
        <v>0</v>
      </c>
      <c r="D475" s="119" cm="1">
        <f t="array" aca="1" ref="D475" ca="1">INDIRECT("A5!N"&amp;(ROW(D475)+2))</f>
        <v>0</v>
      </c>
      <c r="E475" s="123">
        <f t="shared" ca="1" si="14"/>
        <v>0</v>
      </c>
      <c r="F475" s="123" cm="1">
        <f t="array" aca="1" ref="F475" ca="1">INDIRECT("A5!L" &amp;  (ROW(F475) + 2))</f>
        <v>0</v>
      </c>
      <c r="G475" s="123" cm="1">
        <f t="array" aca="1" ref="G475" ca="1">INDIRECT("A5!M" &amp;  (ROW(G475) + 2))</f>
        <v>0</v>
      </c>
      <c r="H475" s="119"/>
      <c r="I475" s="123">
        <f t="shared" ca="1" si="15"/>
        <v>0</v>
      </c>
      <c r="J475" s="122"/>
    </row>
    <row r="476" spans="1:10">
      <c r="A476" s="119" cm="1">
        <f t="array" aca="1" ref="A476" ca="1">INDIRECT("A5!A" &amp; (ROW(A476) +2))</f>
        <v>0</v>
      </c>
      <c r="B476" s="119" cm="1">
        <f t="array" aca="1" ref="B476" ca="1">INDIRECT("A5!B" &amp; (ROW(B476) + 2))</f>
        <v>0</v>
      </c>
      <c r="C476" s="119" cm="1">
        <f t="array" aca="1" ref="C476" ca="1">INDIRECT("A5!C" &amp; (ROW(C476) + 2))</f>
        <v>0</v>
      </c>
      <c r="D476" s="119" cm="1">
        <f t="array" aca="1" ref="D476" ca="1">INDIRECT("A5!N"&amp;(ROW(D476)+2))</f>
        <v>0</v>
      </c>
      <c r="E476" s="123">
        <f t="shared" ca="1" si="14"/>
        <v>0</v>
      </c>
      <c r="F476" s="123" cm="1">
        <f t="array" aca="1" ref="F476" ca="1">INDIRECT("A5!L" &amp;  (ROW(F476) + 2))</f>
        <v>0</v>
      </c>
      <c r="G476" s="123" cm="1">
        <f t="array" aca="1" ref="G476" ca="1">INDIRECT("A5!M" &amp;  (ROW(G476) + 2))</f>
        <v>0</v>
      </c>
      <c r="H476" s="119"/>
      <c r="I476" s="123">
        <f t="shared" ca="1" si="15"/>
        <v>0</v>
      </c>
      <c r="J476" s="122"/>
    </row>
    <row r="477" spans="1:10">
      <c r="A477" s="119" cm="1">
        <f t="array" aca="1" ref="A477" ca="1">INDIRECT("A5!A" &amp; (ROW(A477) +2))</f>
        <v>0</v>
      </c>
      <c r="B477" s="119" cm="1">
        <f t="array" aca="1" ref="B477" ca="1">INDIRECT("A5!B" &amp; (ROW(B477) + 2))</f>
        <v>0</v>
      </c>
      <c r="C477" s="119" cm="1">
        <f t="array" aca="1" ref="C477" ca="1">INDIRECT("A5!C" &amp; (ROW(C477) + 2))</f>
        <v>0</v>
      </c>
      <c r="D477" s="119" cm="1">
        <f t="array" aca="1" ref="D477" ca="1">INDIRECT("A5!N"&amp;(ROW(D477)+2))</f>
        <v>0</v>
      </c>
      <c r="E477" s="123">
        <f t="shared" ca="1" si="14"/>
        <v>0</v>
      </c>
      <c r="F477" s="123" cm="1">
        <f t="array" aca="1" ref="F477" ca="1">INDIRECT("A5!L" &amp;  (ROW(F477) + 2))</f>
        <v>0</v>
      </c>
      <c r="G477" s="123" cm="1">
        <f t="array" aca="1" ref="G477" ca="1">INDIRECT("A5!M" &amp;  (ROW(G477) + 2))</f>
        <v>0</v>
      </c>
      <c r="H477" s="119"/>
      <c r="I477" s="123">
        <f t="shared" ca="1" si="15"/>
        <v>0</v>
      </c>
      <c r="J477" s="122"/>
    </row>
    <row r="478" spans="1:10">
      <c r="A478" s="119" cm="1">
        <f t="array" aca="1" ref="A478" ca="1">INDIRECT("A5!A" &amp; (ROW(A478) +2))</f>
        <v>0</v>
      </c>
      <c r="B478" s="119" cm="1">
        <f t="array" aca="1" ref="B478" ca="1">INDIRECT("A5!B" &amp; (ROW(B478) + 2))</f>
        <v>0</v>
      </c>
      <c r="C478" s="119" cm="1">
        <f t="array" aca="1" ref="C478" ca="1">INDIRECT("A5!C" &amp; (ROW(C478) + 2))</f>
        <v>0</v>
      </c>
      <c r="D478" s="119" cm="1">
        <f t="array" aca="1" ref="D478" ca="1">INDIRECT("A5!N"&amp;(ROW(D478)+2))</f>
        <v>0</v>
      </c>
      <c r="E478" s="123">
        <f t="shared" ca="1" si="14"/>
        <v>0</v>
      </c>
      <c r="F478" s="123" cm="1">
        <f t="array" aca="1" ref="F478" ca="1">INDIRECT("A5!L" &amp;  (ROW(F478) + 2))</f>
        <v>0</v>
      </c>
      <c r="G478" s="123" cm="1">
        <f t="array" aca="1" ref="G478" ca="1">INDIRECT("A5!M" &amp;  (ROW(G478) + 2))</f>
        <v>0</v>
      </c>
      <c r="H478" s="119"/>
      <c r="I478" s="123">
        <f t="shared" ca="1" si="15"/>
        <v>0</v>
      </c>
      <c r="J478" s="122"/>
    </row>
    <row r="479" spans="1:10">
      <c r="A479" s="119" cm="1">
        <f t="array" aca="1" ref="A479" ca="1">INDIRECT("A5!A" &amp; (ROW(A479) +2))</f>
        <v>0</v>
      </c>
      <c r="B479" s="119" cm="1">
        <f t="array" aca="1" ref="B479" ca="1">INDIRECT("A5!B" &amp; (ROW(B479) + 2))</f>
        <v>0</v>
      </c>
      <c r="C479" s="119" cm="1">
        <f t="array" aca="1" ref="C479" ca="1">INDIRECT("A5!C" &amp; (ROW(C479) + 2))</f>
        <v>0</v>
      </c>
      <c r="D479" s="119" cm="1">
        <f t="array" aca="1" ref="D479" ca="1">INDIRECT("A5!N"&amp;(ROW(D479)+2))</f>
        <v>0</v>
      </c>
      <c r="E479" s="123">
        <f t="shared" ca="1" si="14"/>
        <v>0</v>
      </c>
      <c r="F479" s="123" cm="1">
        <f t="array" aca="1" ref="F479" ca="1">INDIRECT("A5!L" &amp;  (ROW(F479) + 2))</f>
        <v>0</v>
      </c>
      <c r="G479" s="123" cm="1">
        <f t="array" aca="1" ref="G479" ca="1">INDIRECT("A5!M" &amp;  (ROW(G479) + 2))</f>
        <v>0</v>
      </c>
      <c r="H479" s="119"/>
      <c r="I479" s="123">
        <f t="shared" ca="1" si="15"/>
        <v>0</v>
      </c>
      <c r="J479" s="122"/>
    </row>
    <row r="480" spans="1:10">
      <c r="A480" s="119" cm="1">
        <f t="array" aca="1" ref="A480" ca="1">INDIRECT("A5!A" &amp; (ROW(A480) +2))</f>
        <v>0</v>
      </c>
      <c r="B480" s="119" cm="1">
        <f t="array" aca="1" ref="B480" ca="1">INDIRECT("A5!B" &amp; (ROW(B480) + 2))</f>
        <v>0</v>
      </c>
      <c r="C480" s="119" cm="1">
        <f t="array" aca="1" ref="C480" ca="1">INDIRECT("A5!C" &amp; (ROW(C480) + 2))</f>
        <v>0</v>
      </c>
      <c r="D480" s="119" cm="1">
        <f t="array" aca="1" ref="D480" ca="1">INDIRECT("A5!N"&amp;(ROW(D480)+2))</f>
        <v>0</v>
      </c>
      <c r="E480" s="123">
        <f t="shared" ca="1" si="14"/>
        <v>0</v>
      </c>
      <c r="F480" s="123" cm="1">
        <f t="array" aca="1" ref="F480" ca="1">INDIRECT("A5!L" &amp;  (ROW(F480) + 2))</f>
        <v>0</v>
      </c>
      <c r="G480" s="123" cm="1">
        <f t="array" aca="1" ref="G480" ca="1">INDIRECT("A5!M" &amp;  (ROW(G480) + 2))</f>
        <v>0</v>
      </c>
      <c r="H480" s="119"/>
      <c r="I480" s="123">
        <f t="shared" ca="1" si="15"/>
        <v>0</v>
      </c>
      <c r="J480" s="122"/>
    </row>
    <row r="481" spans="1:10">
      <c r="A481" s="119" cm="1">
        <f t="array" aca="1" ref="A481" ca="1">INDIRECT("A5!A" &amp; (ROW(A481) +2))</f>
        <v>0</v>
      </c>
      <c r="B481" s="119" cm="1">
        <f t="array" aca="1" ref="B481" ca="1">INDIRECT("A5!B" &amp; (ROW(B481) + 2))</f>
        <v>0</v>
      </c>
      <c r="C481" s="119" cm="1">
        <f t="array" aca="1" ref="C481" ca="1">INDIRECT("A5!C" &amp; (ROW(C481) + 2))</f>
        <v>0</v>
      </c>
      <c r="D481" s="119" cm="1">
        <f t="array" aca="1" ref="D481" ca="1">INDIRECT("A5!N"&amp;(ROW(D481)+2))</f>
        <v>0</v>
      </c>
      <c r="E481" s="123">
        <f t="shared" ca="1" si="14"/>
        <v>0</v>
      </c>
      <c r="F481" s="123" cm="1">
        <f t="array" aca="1" ref="F481" ca="1">INDIRECT("A5!L" &amp;  (ROW(F481) + 2))</f>
        <v>0</v>
      </c>
      <c r="G481" s="123" cm="1">
        <f t="array" aca="1" ref="G481" ca="1">INDIRECT("A5!M" &amp;  (ROW(G481) + 2))</f>
        <v>0</v>
      </c>
      <c r="H481" s="119"/>
      <c r="I481" s="123">
        <f t="shared" ca="1" si="15"/>
        <v>0</v>
      </c>
      <c r="J481" s="122"/>
    </row>
    <row r="482" spans="1:10">
      <c r="A482" s="119" cm="1">
        <f t="array" aca="1" ref="A482" ca="1">INDIRECT("A5!A" &amp; (ROW(A482) +2))</f>
        <v>0</v>
      </c>
      <c r="B482" s="119" cm="1">
        <f t="array" aca="1" ref="B482" ca="1">INDIRECT("A5!B" &amp; (ROW(B482) + 2))</f>
        <v>0</v>
      </c>
      <c r="C482" s="119" cm="1">
        <f t="array" aca="1" ref="C482" ca="1">INDIRECT("A5!C" &amp; (ROW(C482) + 2))</f>
        <v>0</v>
      </c>
      <c r="D482" s="119" cm="1">
        <f t="array" aca="1" ref="D482" ca="1">INDIRECT("A5!N"&amp;(ROW(D482)+2))</f>
        <v>0</v>
      </c>
      <c r="E482" s="123">
        <f t="shared" ca="1" si="14"/>
        <v>0</v>
      </c>
      <c r="F482" s="123" cm="1">
        <f t="array" aca="1" ref="F482" ca="1">INDIRECT("A5!L" &amp;  (ROW(F482) + 2))</f>
        <v>0</v>
      </c>
      <c r="G482" s="123" cm="1">
        <f t="array" aca="1" ref="G482" ca="1">INDIRECT("A5!M" &amp;  (ROW(G482) + 2))</f>
        <v>0</v>
      </c>
      <c r="H482" s="119"/>
      <c r="I482" s="123">
        <f t="shared" ca="1" si="15"/>
        <v>0</v>
      </c>
      <c r="J482" s="122"/>
    </row>
    <row r="483" spans="1:10">
      <c r="A483" s="119" cm="1">
        <f t="array" aca="1" ref="A483" ca="1">INDIRECT("A5!A" &amp; (ROW(A483) +2))</f>
        <v>0</v>
      </c>
      <c r="B483" s="119" cm="1">
        <f t="array" aca="1" ref="B483" ca="1">INDIRECT("A5!B" &amp; (ROW(B483) + 2))</f>
        <v>0</v>
      </c>
      <c r="C483" s="119" cm="1">
        <f t="array" aca="1" ref="C483" ca="1">INDIRECT("A5!C" &amp; (ROW(C483) + 2))</f>
        <v>0</v>
      </c>
      <c r="D483" s="119" cm="1">
        <f t="array" aca="1" ref="D483" ca="1">INDIRECT("A5!N"&amp;(ROW(D483)+2))</f>
        <v>0</v>
      </c>
      <c r="E483" s="123">
        <f t="shared" ca="1" si="14"/>
        <v>0</v>
      </c>
      <c r="F483" s="123" cm="1">
        <f t="array" aca="1" ref="F483" ca="1">INDIRECT("A5!L" &amp;  (ROW(F483) + 2))</f>
        <v>0</v>
      </c>
      <c r="G483" s="123" cm="1">
        <f t="array" aca="1" ref="G483" ca="1">INDIRECT("A5!M" &amp;  (ROW(G483) + 2))</f>
        <v>0</v>
      </c>
      <c r="H483" s="119"/>
      <c r="I483" s="123">
        <f t="shared" ca="1" si="15"/>
        <v>0</v>
      </c>
      <c r="J483" s="122"/>
    </row>
    <row r="484" spans="1:10">
      <c r="A484" s="119" cm="1">
        <f t="array" aca="1" ref="A484" ca="1">INDIRECT("A5!A" &amp; (ROW(A484) +2))</f>
        <v>0</v>
      </c>
      <c r="B484" s="119" cm="1">
        <f t="array" aca="1" ref="B484" ca="1">INDIRECT("A5!B" &amp; (ROW(B484) + 2))</f>
        <v>0</v>
      </c>
      <c r="C484" s="119" cm="1">
        <f t="array" aca="1" ref="C484" ca="1">INDIRECT("A5!C" &amp; (ROW(C484) + 2))</f>
        <v>0</v>
      </c>
      <c r="D484" s="119" cm="1">
        <f t="array" aca="1" ref="D484" ca="1">INDIRECT("A5!N"&amp;(ROW(D484)+2))</f>
        <v>0</v>
      </c>
      <c r="E484" s="123">
        <f t="shared" ca="1" si="14"/>
        <v>0</v>
      </c>
      <c r="F484" s="123" cm="1">
        <f t="array" aca="1" ref="F484" ca="1">INDIRECT("A5!L" &amp;  (ROW(F484) + 2))</f>
        <v>0</v>
      </c>
      <c r="G484" s="123" cm="1">
        <f t="array" aca="1" ref="G484" ca="1">INDIRECT("A5!M" &amp;  (ROW(G484) + 2))</f>
        <v>0</v>
      </c>
      <c r="H484" s="119"/>
      <c r="I484" s="123">
        <f t="shared" ca="1" si="15"/>
        <v>0</v>
      </c>
      <c r="J484" s="122"/>
    </row>
    <row r="485" spans="1:10">
      <c r="A485" s="119" cm="1">
        <f t="array" aca="1" ref="A485" ca="1">INDIRECT("A5!A" &amp; (ROW(A485) +2))</f>
        <v>0</v>
      </c>
      <c r="B485" s="119" cm="1">
        <f t="array" aca="1" ref="B485" ca="1">INDIRECT("A5!B" &amp; (ROW(B485) + 2))</f>
        <v>0</v>
      </c>
      <c r="C485" s="119" cm="1">
        <f t="array" aca="1" ref="C485" ca="1">INDIRECT("A5!C" &amp; (ROW(C485) + 2))</f>
        <v>0</v>
      </c>
      <c r="D485" s="119" cm="1">
        <f t="array" aca="1" ref="D485" ca="1">INDIRECT("A5!N"&amp;(ROW(D485)+2))</f>
        <v>0</v>
      </c>
      <c r="E485" s="123">
        <f t="shared" ca="1" si="14"/>
        <v>0</v>
      </c>
      <c r="F485" s="123" cm="1">
        <f t="array" aca="1" ref="F485" ca="1">INDIRECT("A5!L" &amp;  (ROW(F485) + 2))</f>
        <v>0</v>
      </c>
      <c r="G485" s="123" cm="1">
        <f t="array" aca="1" ref="G485" ca="1">INDIRECT("A5!M" &amp;  (ROW(G485) + 2))</f>
        <v>0</v>
      </c>
      <c r="H485" s="119"/>
      <c r="I485" s="123">
        <f t="shared" ca="1" si="15"/>
        <v>0</v>
      </c>
      <c r="J485" s="122"/>
    </row>
    <row r="486" spans="1:10">
      <c r="A486" s="119" cm="1">
        <f t="array" aca="1" ref="A486" ca="1">INDIRECT("A5!A" &amp; (ROW(A486) +2))</f>
        <v>0</v>
      </c>
      <c r="B486" s="119" cm="1">
        <f t="array" aca="1" ref="B486" ca="1">INDIRECT("A5!B" &amp; (ROW(B486) + 2))</f>
        <v>0</v>
      </c>
      <c r="C486" s="119" cm="1">
        <f t="array" aca="1" ref="C486" ca="1">INDIRECT("A5!C" &amp; (ROW(C486) + 2))</f>
        <v>0</v>
      </c>
      <c r="D486" s="119" cm="1">
        <f t="array" aca="1" ref="D486" ca="1">INDIRECT("A5!N"&amp;(ROW(D486)+2))</f>
        <v>0</v>
      </c>
      <c r="E486" s="123">
        <f t="shared" ca="1" si="14"/>
        <v>0</v>
      </c>
      <c r="F486" s="123" cm="1">
        <f t="array" aca="1" ref="F486" ca="1">INDIRECT("A5!L" &amp;  (ROW(F486) + 2))</f>
        <v>0</v>
      </c>
      <c r="G486" s="123" cm="1">
        <f t="array" aca="1" ref="G486" ca="1">INDIRECT("A5!M" &amp;  (ROW(G486) + 2))</f>
        <v>0</v>
      </c>
      <c r="H486" s="119"/>
      <c r="I486" s="123">
        <f t="shared" ca="1" si="15"/>
        <v>0</v>
      </c>
      <c r="J486" s="122"/>
    </row>
    <row r="487" spans="1:10">
      <c r="A487" s="119" cm="1">
        <f t="array" aca="1" ref="A487" ca="1">INDIRECT("A5!A" &amp; (ROW(A487) +2))</f>
        <v>0</v>
      </c>
      <c r="B487" s="119" cm="1">
        <f t="array" aca="1" ref="B487" ca="1">INDIRECT("A5!B" &amp; (ROW(B487) + 2))</f>
        <v>0</v>
      </c>
      <c r="C487" s="119" cm="1">
        <f t="array" aca="1" ref="C487" ca="1">INDIRECT("A5!C" &amp; (ROW(C487) + 2))</f>
        <v>0</v>
      </c>
      <c r="D487" s="119" cm="1">
        <f t="array" aca="1" ref="D487" ca="1">INDIRECT("A5!N"&amp;(ROW(D487)+2))</f>
        <v>0</v>
      </c>
      <c r="E487" s="123">
        <f t="shared" ca="1" si="14"/>
        <v>0</v>
      </c>
      <c r="F487" s="123" cm="1">
        <f t="array" aca="1" ref="F487" ca="1">INDIRECT("A5!L" &amp;  (ROW(F487) + 2))</f>
        <v>0</v>
      </c>
      <c r="G487" s="123" cm="1">
        <f t="array" aca="1" ref="G487" ca="1">INDIRECT("A5!M" &amp;  (ROW(G487) + 2))</f>
        <v>0</v>
      </c>
      <c r="H487" s="119"/>
      <c r="I487" s="123">
        <f t="shared" ca="1" si="15"/>
        <v>0</v>
      </c>
      <c r="J487" s="122"/>
    </row>
    <row r="488" spans="1:10">
      <c r="A488" s="119" cm="1">
        <f t="array" aca="1" ref="A488" ca="1">INDIRECT("A5!A" &amp; (ROW(A488) +2))</f>
        <v>0</v>
      </c>
      <c r="B488" s="119" cm="1">
        <f t="array" aca="1" ref="B488" ca="1">INDIRECT("A5!B" &amp; (ROW(B488) + 2))</f>
        <v>0</v>
      </c>
      <c r="C488" s="119" cm="1">
        <f t="array" aca="1" ref="C488" ca="1">INDIRECT("A5!C" &amp; (ROW(C488) + 2))</f>
        <v>0</v>
      </c>
      <c r="D488" s="119" cm="1">
        <f t="array" aca="1" ref="D488" ca="1">INDIRECT("A5!N"&amp;(ROW(D488)+2))</f>
        <v>0</v>
      </c>
      <c r="E488" s="123">
        <f t="shared" ca="1" si="14"/>
        <v>0</v>
      </c>
      <c r="F488" s="123" cm="1">
        <f t="array" aca="1" ref="F488" ca="1">INDIRECT("A5!L" &amp;  (ROW(F488) + 2))</f>
        <v>0</v>
      </c>
      <c r="G488" s="123" cm="1">
        <f t="array" aca="1" ref="G488" ca="1">INDIRECT("A5!M" &amp;  (ROW(G488) + 2))</f>
        <v>0</v>
      </c>
      <c r="H488" s="119"/>
      <c r="I488" s="123">
        <f t="shared" ca="1" si="15"/>
        <v>0</v>
      </c>
      <c r="J488" s="122"/>
    </row>
    <row r="489" spans="1:10">
      <c r="A489" s="119" cm="1">
        <f t="array" aca="1" ref="A489" ca="1">INDIRECT("A5!A" &amp; (ROW(A489) +2))</f>
        <v>0</v>
      </c>
      <c r="B489" s="119" cm="1">
        <f t="array" aca="1" ref="B489" ca="1">INDIRECT("A5!B" &amp; (ROW(B489) + 2))</f>
        <v>0</v>
      </c>
      <c r="C489" s="119" cm="1">
        <f t="array" aca="1" ref="C489" ca="1">INDIRECT("A5!C" &amp; (ROW(C489) + 2))</f>
        <v>0</v>
      </c>
      <c r="D489" s="119" cm="1">
        <f t="array" aca="1" ref="D489" ca="1">INDIRECT("A5!N"&amp;(ROW(D489)+2))</f>
        <v>0</v>
      </c>
      <c r="E489" s="123">
        <f t="shared" ca="1" si="14"/>
        <v>0</v>
      </c>
      <c r="F489" s="123" cm="1">
        <f t="array" aca="1" ref="F489" ca="1">INDIRECT("A5!L" &amp;  (ROW(F489) + 2))</f>
        <v>0</v>
      </c>
      <c r="G489" s="123" cm="1">
        <f t="array" aca="1" ref="G489" ca="1">INDIRECT("A5!M" &amp;  (ROW(G489) + 2))</f>
        <v>0</v>
      </c>
      <c r="H489" s="119"/>
      <c r="I489" s="123">
        <f t="shared" ca="1" si="15"/>
        <v>0</v>
      </c>
      <c r="J489" s="122"/>
    </row>
    <row r="490" spans="1:10">
      <c r="A490" s="119" cm="1">
        <f t="array" aca="1" ref="A490" ca="1">INDIRECT("A5!A" &amp; (ROW(A490) +2))</f>
        <v>0</v>
      </c>
      <c r="B490" s="119" cm="1">
        <f t="array" aca="1" ref="B490" ca="1">INDIRECT("A5!B" &amp; (ROW(B490) + 2))</f>
        <v>0</v>
      </c>
      <c r="C490" s="119" cm="1">
        <f t="array" aca="1" ref="C490" ca="1">INDIRECT("A5!C" &amp; (ROW(C490) + 2))</f>
        <v>0</v>
      </c>
      <c r="D490" s="119" cm="1">
        <f t="array" aca="1" ref="D490" ca="1">INDIRECT("A5!N"&amp;(ROW(D490)+2))</f>
        <v>0</v>
      </c>
      <c r="E490" s="123">
        <f t="shared" ca="1" si="14"/>
        <v>0</v>
      </c>
      <c r="F490" s="123" cm="1">
        <f t="array" aca="1" ref="F490" ca="1">INDIRECT("A5!L" &amp;  (ROW(F490) + 2))</f>
        <v>0</v>
      </c>
      <c r="G490" s="123" cm="1">
        <f t="array" aca="1" ref="G490" ca="1">INDIRECT("A5!M" &amp;  (ROW(G490) + 2))</f>
        <v>0</v>
      </c>
      <c r="H490" s="119"/>
      <c r="I490" s="123">
        <f t="shared" ca="1" si="15"/>
        <v>0</v>
      </c>
      <c r="J490" s="122"/>
    </row>
    <row r="491" spans="1:10">
      <c r="A491" s="119" cm="1">
        <f t="array" aca="1" ref="A491" ca="1">INDIRECT("A5!A" &amp; (ROW(A491) +2))</f>
        <v>0</v>
      </c>
      <c r="B491" s="119" cm="1">
        <f t="array" aca="1" ref="B491" ca="1">INDIRECT("A5!B" &amp; (ROW(B491) + 2))</f>
        <v>0</v>
      </c>
      <c r="C491" s="119" cm="1">
        <f t="array" aca="1" ref="C491" ca="1">INDIRECT("A5!C" &amp; (ROW(C491) + 2))</f>
        <v>0</v>
      </c>
      <c r="D491" s="119" cm="1">
        <f t="array" aca="1" ref="D491" ca="1">INDIRECT("A5!N"&amp;(ROW(D491)+2))</f>
        <v>0</v>
      </c>
      <c r="E491" s="123">
        <f t="shared" ca="1" si="14"/>
        <v>0</v>
      </c>
      <c r="F491" s="123" cm="1">
        <f t="array" aca="1" ref="F491" ca="1">INDIRECT("A5!L" &amp;  (ROW(F491) + 2))</f>
        <v>0</v>
      </c>
      <c r="G491" s="123" cm="1">
        <f t="array" aca="1" ref="G491" ca="1">INDIRECT("A5!M" &amp;  (ROW(G491) + 2))</f>
        <v>0</v>
      </c>
      <c r="H491" s="119"/>
      <c r="I491" s="123">
        <f t="shared" ca="1" si="15"/>
        <v>0</v>
      </c>
      <c r="J491" s="122"/>
    </row>
    <row r="492" spans="1:10">
      <c r="A492" s="119" cm="1">
        <f t="array" aca="1" ref="A492" ca="1">INDIRECT("A5!A" &amp; (ROW(A492) +2))</f>
        <v>0</v>
      </c>
      <c r="B492" s="119" cm="1">
        <f t="array" aca="1" ref="B492" ca="1">INDIRECT("A5!B" &amp; (ROW(B492) + 2))</f>
        <v>0</v>
      </c>
      <c r="C492" s="119" cm="1">
        <f t="array" aca="1" ref="C492" ca="1">INDIRECT("A5!C" &amp; (ROW(C492) + 2))</f>
        <v>0</v>
      </c>
      <c r="D492" s="119" cm="1">
        <f t="array" aca="1" ref="D492" ca="1">INDIRECT("A5!N"&amp;(ROW(D492)+2))</f>
        <v>0</v>
      </c>
      <c r="E492" s="123">
        <f t="shared" ca="1" si="14"/>
        <v>0</v>
      </c>
      <c r="F492" s="123" cm="1">
        <f t="array" aca="1" ref="F492" ca="1">INDIRECT("A5!L" &amp;  (ROW(F492) + 2))</f>
        <v>0</v>
      </c>
      <c r="G492" s="123" cm="1">
        <f t="array" aca="1" ref="G492" ca="1">INDIRECT("A5!M" &amp;  (ROW(G492) + 2))</f>
        <v>0</v>
      </c>
      <c r="H492" s="119"/>
      <c r="I492" s="123">
        <f t="shared" ca="1" si="15"/>
        <v>0</v>
      </c>
      <c r="J492" s="122"/>
    </row>
    <row r="493" spans="1:10">
      <c r="A493" s="119" cm="1">
        <f t="array" aca="1" ref="A493" ca="1">INDIRECT("A5!A" &amp; (ROW(A493) +2))</f>
        <v>0</v>
      </c>
      <c r="B493" s="119" cm="1">
        <f t="array" aca="1" ref="B493" ca="1">INDIRECT("A5!B" &amp; (ROW(B493) + 2))</f>
        <v>0</v>
      </c>
      <c r="C493" s="119" cm="1">
        <f t="array" aca="1" ref="C493" ca="1">INDIRECT("A5!C" &amp; (ROW(C493) + 2))</f>
        <v>0</v>
      </c>
      <c r="D493" s="119" cm="1">
        <f t="array" aca="1" ref="D493" ca="1">INDIRECT("A5!N"&amp;(ROW(D493)+2))</f>
        <v>0</v>
      </c>
      <c r="E493" s="123">
        <f t="shared" ca="1" si="14"/>
        <v>0</v>
      </c>
      <c r="F493" s="123" cm="1">
        <f t="array" aca="1" ref="F493" ca="1">INDIRECT("A5!L" &amp;  (ROW(F493) + 2))</f>
        <v>0</v>
      </c>
      <c r="G493" s="123" cm="1">
        <f t="array" aca="1" ref="G493" ca="1">INDIRECT("A5!M" &amp;  (ROW(G493) + 2))</f>
        <v>0</v>
      </c>
      <c r="H493" s="119"/>
      <c r="I493" s="123">
        <f t="shared" ca="1" si="15"/>
        <v>0</v>
      </c>
      <c r="J493" s="122"/>
    </row>
    <row r="494" spans="1:10">
      <c r="A494" s="119" cm="1">
        <f t="array" aca="1" ref="A494" ca="1">INDIRECT("A5!A" &amp; (ROW(A494) +2))</f>
        <v>0</v>
      </c>
      <c r="B494" s="119" cm="1">
        <f t="array" aca="1" ref="B494" ca="1">INDIRECT("A5!B" &amp; (ROW(B494) + 2))</f>
        <v>0</v>
      </c>
      <c r="C494" s="119" cm="1">
        <f t="array" aca="1" ref="C494" ca="1">INDIRECT("A5!C" &amp; (ROW(C494) + 2))</f>
        <v>0</v>
      </c>
      <c r="D494" s="119" cm="1">
        <f t="array" aca="1" ref="D494" ca="1">INDIRECT("A5!N"&amp;(ROW(D494)+2))</f>
        <v>0</v>
      </c>
      <c r="E494" s="123">
        <f t="shared" ca="1" si="14"/>
        <v>0</v>
      </c>
      <c r="F494" s="123" cm="1">
        <f t="array" aca="1" ref="F494" ca="1">INDIRECT("A5!L" &amp;  (ROW(F494) + 2))</f>
        <v>0</v>
      </c>
      <c r="G494" s="123" cm="1">
        <f t="array" aca="1" ref="G494" ca="1">INDIRECT("A5!M" &amp;  (ROW(G494) + 2))</f>
        <v>0</v>
      </c>
      <c r="H494" s="119"/>
      <c r="I494" s="123">
        <f t="shared" ca="1" si="15"/>
        <v>0</v>
      </c>
      <c r="J494" s="122"/>
    </row>
    <row r="495" spans="1:10">
      <c r="A495" s="119" cm="1">
        <f t="array" aca="1" ref="A495" ca="1">INDIRECT("A5!A" &amp; (ROW(A495) +2))</f>
        <v>0</v>
      </c>
      <c r="B495" s="119" cm="1">
        <f t="array" aca="1" ref="B495" ca="1">INDIRECT("A5!B" &amp; (ROW(B495) + 2))</f>
        <v>0</v>
      </c>
      <c r="C495" s="119" cm="1">
        <f t="array" aca="1" ref="C495" ca="1">INDIRECT("A5!C" &amp; (ROW(C495) + 2))</f>
        <v>0</v>
      </c>
      <c r="D495" s="119" cm="1">
        <f t="array" aca="1" ref="D495" ca="1">INDIRECT("A5!N"&amp;(ROW(D495)+2))</f>
        <v>0</v>
      </c>
      <c r="E495" s="123">
        <f t="shared" ca="1" si="14"/>
        <v>0</v>
      </c>
      <c r="F495" s="123" cm="1">
        <f t="array" aca="1" ref="F495" ca="1">INDIRECT("A5!L" &amp;  (ROW(F495) + 2))</f>
        <v>0</v>
      </c>
      <c r="G495" s="123" cm="1">
        <f t="array" aca="1" ref="G495" ca="1">INDIRECT("A5!M" &amp;  (ROW(G495) + 2))</f>
        <v>0</v>
      </c>
      <c r="H495" s="119"/>
      <c r="I495" s="123">
        <f t="shared" ca="1" si="15"/>
        <v>0</v>
      </c>
      <c r="J495" s="122"/>
    </row>
    <row r="496" spans="1:10">
      <c r="A496" s="119" cm="1">
        <f t="array" aca="1" ref="A496" ca="1">INDIRECT("A5!A" &amp; (ROW(A496) +2))</f>
        <v>0</v>
      </c>
      <c r="B496" s="119" cm="1">
        <f t="array" aca="1" ref="B496" ca="1">INDIRECT("A5!B" &amp; (ROW(B496) + 2))</f>
        <v>0</v>
      </c>
      <c r="C496" s="119" cm="1">
        <f t="array" aca="1" ref="C496" ca="1">INDIRECT("A5!C" &amp; (ROW(C496) + 2))</f>
        <v>0</v>
      </c>
      <c r="D496" s="119" cm="1">
        <f t="array" aca="1" ref="D496" ca="1">INDIRECT("A5!N"&amp;(ROW(D496)+2))</f>
        <v>0</v>
      </c>
      <c r="E496" s="123">
        <f t="shared" ca="1" si="14"/>
        <v>0</v>
      </c>
      <c r="F496" s="123" cm="1">
        <f t="array" aca="1" ref="F496" ca="1">INDIRECT("A5!L" &amp;  (ROW(F496) + 2))</f>
        <v>0</v>
      </c>
      <c r="G496" s="123" cm="1">
        <f t="array" aca="1" ref="G496" ca="1">INDIRECT("A5!M" &amp;  (ROW(G496) + 2))</f>
        <v>0</v>
      </c>
      <c r="H496" s="119"/>
      <c r="I496" s="123">
        <f t="shared" ca="1" si="15"/>
        <v>0</v>
      </c>
      <c r="J496" s="122"/>
    </row>
    <row r="497" spans="1:10">
      <c r="A497" s="119" cm="1">
        <f t="array" aca="1" ref="A497" ca="1">INDIRECT("A5!A" &amp; (ROW(A497) +2))</f>
        <v>0</v>
      </c>
      <c r="B497" s="119" cm="1">
        <f t="array" aca="1" ref="B497" ca="1">INDIRECT("A5!B" &amp; (ROW(B497) + 2))</f>
        <v>0</v>
      </c>
      <c r="C497" s="119" cm="1">
        <f t="array" aca="1" ref="C497" ca="1">INDIRECT("A5!C" &amp; (ROW(C497) + 2))</f>
        <v>0</v>
      </c>
      <c r="D497" s="119" cm="1">
        <f t="array" aca="1" ref="D497" ca="1">INDIRECT("A5!N"&amp;(ROW(D497)+2))</f>
        <v>0</v>
      </c>
      <c r="E497" s="123">
        <f t="shared" ca="1" si="14"/>
        <v>0</v>
      </c>
      <c r="F497" s="123" cm="1">
        <f t="array" aca="1" ref="F497" ca="1">INDIRECT("A5!L" &amp;  (ROW(F497) + 2))</f>
        <v>0</v>
      </c>
      <c r="G497" s="123" cm="1">
        <f t="array" aca="1" ref="G497" ca="1">INDIRECT("A5!M" &amp;  (ROW(G497) + 2))</f>
        <v>0</v>
      </c>
      <c r="H497" s="119"/>
      <c r="I497" s="123">
        <f t="shared" ca="1" si="15"/>
        <v>0</v>
      </c>
      <c r="J497" s="122"/>
    </row>
    <row r="498" spans="1:10">
      <c r="A498" s="119" cm="1">
        <f t="array" aca="1" ref="A498" ca="1">INDIRECT("A5!A" &amp; (ROW(A498) +2))</f>
        <v>0</v>
      </c>
      <c r="B498" s="119" cm="1">
        <f t="array" aca="1" ref="B498" ca="1">INDIRECT("A5!B" &amp; (ROW(B498) + 2))</f>
        <v>0</v>
      </c>
      <c r="C498" s="119" cm="1">
        <f t="array" aca="1" ref="C498" ca="1">INDIRECT("A5!C" &amp; (ROW(C498) + 2))</f>
        <v>0</v>
      </c>
      <c r="D498" s="119" cm="1">
        <f t="array" aca="1" ref="D498" ca="1">INDIRECT("A5!N"&amp;(ROW(D498)+2))</f>
        <v>0</v>
      </c>
      <c r="E498" s="123">
        <f t="shared" ca="1" si="14"/>
        <v>0</v>
      </c>
      <c r="F498" s="123" cm="1">
        <f t="array" aca="1" ref="F498" ca="1">INDIRECT("A5!L" &amp;  (ROW(F498) + 2))</f>
        <v>0</v>
      </c>
      <c r="G498" s="123" cm="1">
        <f t="array" aca="1" ref="G498" ca="1">INDIRECT("A5!M" &amp;  (ROW(G498) + 2))</f>
        <v>0</v>
      </c>
      <c r="H498" s="119"/>
      <c r="I498" s="123">
        <f t="shared" ca="1" si="15"/>
        <v>0</v>
      </c>
      <c r="J498" s="122"/>
    </row>
    <row r="499" spans="1:10">
      <c r="A499" s="119" cm="1">
        <f t="array" aca="1" ref="A499" ca="1">INDIRECT("A5!A" &amp; (ROW(A499) +2))</f>
        <v>0</v>
      </c>
      <c r="B499" s="119" cm="1">
        <f t="array" aca="1" ref="B499" ca="1">INDIRECT("A5!B" &amp; (ROW(B499) + 2))</f>
        <v>0</v>
      </c>
      <c r="C499" s="119" cm="1">
        <f t="array" aca="1" ref="C499" ca="1">INDIRECT("A5!C" &amp; (ROW(C499) + 2))</f>
        <v>0</v>
      </c>
      <c r="D499" s="119" cm="1">
        <f t="array" aca="1" ref="D499" ca="1">INDIRECT("A5!N"&amp;(ROW(D499)+2))</f>
        <v>0</v>
      </c>
      <c r="E499" s="123">
        <f t="shared" ca="1" si="14"/>
        <v>0</v>
      </c>
      <c r="F499" s="123" cm="1">
        <f t="array" aca="1" ref="F499" ca="1">INDIRECT("A5!L" &amp;  (ROW(F499) + 2))</f>
        <v>0</v>
      </c>
      <c r="G499" s="123" cm="1">
        <f t="array" aca="1" ref="G499" ca="1">INDIRECT("A5!M" &amp;  (ROW(G499) + 2))</f>
        <v>0</v>
      </c>
      <c r="H499" s="119"/>
      <c r="I499" s="123">
        <f t="shared" ca="1" si="15"/>
        <v>0</v>
      </c>
      <c r="J499" s="122"/>
    </row>
    <row r="500" spans="1:10">
      <c r="A500" s="119" cm="1">
        <f t="array" aca="1" ref="A500" ca="1">INDIRECT("A5!A" &amp; (ROW(A500) +2))</f>
        <v>0</v>
      </c>
      <c r="B500" s="119" cm="1">
        <f t="array" aca="1" ref="B500" ca="1">INDIRECT("A5!B" &amp; (ROW(B500) + 2))</f>
        <v>0</v>
      </c>
      <c r="C500" s="119" cm="1">
        <f t="array" aca="1" ref="C500" ca="1">INDIRECT("A5!C" &amp; (ROW(C500) + 2))</f>
        <v>0</v>
      </c>
      <c r="D500" s="119" cm="1">
        <f t="array" aca="1" ref="D500" ca="1">INDIRECT("A5!N"&amp;(ROW(D500)+2))</f>
        <v>0</v>
      </c>
      <c r="E500" s="123">
        <f t="shared" ca="1" si="14"/>
        <v>0</v>
      </c>
      <c r="F500" s="123" cm="1">
        <f t="array" aca="1" ref="F500" ca="1">INDIRECT("A5!L" &amp;  (ROW(F500) + 2))</f>
        <v>0</v>
      </c>
      <c r="G500" s="123" cm="1">
        <f t="array" aca="1" ref="G500" ca="1">INDIRECT("A5!M" &amp;  (ROW(G500) + 2))</f>
        <v>0</v>
      </c>
      <c r="H500" s="119"/>
      <c r="I500" s="123">
        <f t="shared" ca="1" si="15"/>
        <v>0</v>
      </c>
      <c r="J500" s="122"/>
    </row>
    <row r="501" spans="1:10">
      <c r="A501" s="119" cm="1">
        <f t="array" aca="1" ref="A501" ca="1">INDIRECT("A5!A" &amp; (ROW(A501) +2))</f>
        <v>0</v>
      </c>
      <c r="B501" s="119" cm="1">
        <f t="array" aca="1" ref="B501" ca="1">INDIRECT("A5!B" &amp; (ROW(B501) + 2))</f>
        <v>0</v>
      </c>
      <c r="C501" s="119" cm="1">
        <f t="array" aca="1" ref="C501" ca="1">INDIRECT("A5!C" &amp; (ROW(C501) + 2))</f>
        <v>0</v>
      </c>
      <c r="D501" s="119" cm="1">
        <f t="array" aca="1" ref="D501" ca="1">INDIRECT("A5!N"&amp;(ROW(D501)+2))</f>
        <v>0</v>
      </c>
      <c r="E501" s="123">
        <f t="shared" ca="1" si="14"/>
        <v>0</v>
      </c>
      <c r="F501" s="123" cm="1">
        <f t="array" aca="1" ref="F501" ca="1">INDIRECT("A5!L" &amp;  (ROW(F501) + 2))</f>
        <v>0</v>
      </c>
      <c r="G501" s="123" cm="1">
        <f t="array" aca="1" ref="G501" ca="1">INDIRECT("A5!M" &amp;  (ROW(G501) + 2))</f>
        <v>0</v>
      </c>
      <c r="H501" s="119"/>
      <c r="I501" s="123">
        <f t="shared" ca="1" si="15"/>
        <v>0</v>
      </c>
      <c r="J501" s="122"/>
    </row>
    <row r="502" spans="1:10">
      <c r="A502" s="119" cm="1">
        <f t="array" aca="1" ref="A502" ca="1">INDIRECT("A5!A" &amp; (ROW(A502) +2))</f>
        <v>0</v>
      </c>
      <c r="B502" s="119" cm="1">
        <f t="array" aca="1" ref="B502" ca="1">INDIRECT("A5!B" &amp; (ROW(B502) + 2))</f>
        <v>0</v>
      </c>
      <c r="C502" s="119" cm="1">
        <f t="array" aca="1" ref="C502" ca="1">INDIRECT("A5!C" &amp; (ROW(C502) + 2))</f>
        <v>0</v>
      </c>
      <c r="D502" s="119" cm="1">
        <f t="array" aca="1" ref="D502" ca="1">INDIRECT("A5!N"&amp;(ROW(D502)+2))</f>
        <v>0</v>
      </c>
      <c r="E502" s="123">
        <f t="shared" ca="1" si="14"/>
        <v>0</v>
      </c>
      <c r="F502" s="123" cm="1">
        <f t="array" aca="1" ref="F502" ca="1">INDIRECT("A5!L" &amp;  (ROW(F502) + 2))</f>
        <v>0</v>
      </c>
      <c r="G502" s="123" cm="1">
        <f t="array" aca="1" ref="G502" ca="1">INDIRECT("A5!M" &amp;  (ROW(G502) + 2))</f>
        <v>0</v>
      </c>
      <c r="H502" s="119"/>
      <c r="I502" s="123">
        <f t="shared" ca="1" si="15"/>
        <v>0</v>
      </c>
      <c r="J502" s="122"/>
    </row>
  </sheetData>
  <mergeCells count="1">
    <mergeCell ref="L1:O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3076-23B9-46D2-BFAE-A3FDD12F13DC}">
  <dimension ref="A1:O502"/>
  <sheetViews>
    <sheetView workbookViewId="0">
      <selection activeCell="N23" sqref="N23"/>
    </sheetView>
  </sheetViews>
  <sheetFormatPr defaultColWidth="9.140625" defaultRowHeight="15"/>
  <cols>
    <col min="1" max="1" width="38.5703125" style="118" customWidth="1"/>
    <col min="2" max="2" width="40.5703125" style="118" customWidth="1"/>
    <col min="3" max="3" width="42.28515625" style="118" customWidth="1"/>
    <col min="4" max="4" width="9.140625" style="118"/>
    <col min="5" max="5" width="26.28515625" style="121" customWidth="1"/>
    <col min="6" max="6" width="30.7109375" style="121" customWidth="1"/>
    <col min="7" max="7" width="22.28515625" style="121" customWidth="1"/>
    <col min="8" max="8" width="28.5703125" style="118" customWidth="1"/>
    <col min="9" max="9" width="27.7109375" style="121" customWidth="1"/>
    <col min="10" max="10" width="44" style="121" customWidth="1"/>
    <col min="11" max="11" width="9.140625" style="121"/>
    <col min="12" max="12" width="21.42578125" style="121" customWidth="1"/>
    <col min="13" max="13" width="22.28515625" style="121" customWidth="1"/>
    <col min="14" max="14" width="28.28515625" style="121" customWidth="1"/>
    <col min="15" max="15" width="24.5703125" style="121" customWidth="1"/>
    <col min="16" max="16384" width="9.140625" style="121"/>
  </cols>
  <sheetData>
    <row r="1" spans="1:15" ht="18.75">
      <c r="A1" s="127" t="s">
        <v>0</v>
      </c>
      <c r="B1" s="127" t="s">
        <v>1</v>
      </c>
      <c r="C1" s="127" t="s">
        <v>16</v>
      </c>
      <c r="D1" s="127" t="s">
        <v>114</v>
      </c>
      <c r="E1" s="127" t="s">
        <v>18</v>
      </c>
      <c r="F1" s="127" t="s">
        <v>25</v>
      </c>
      <c r="G1" s="127" t="s">
        <v>113</v>
      </c>
      <c r="H1" s="127" t="s">
        <v>672</v>
      </c>
      <c r="I1" s="127" t="s">
        <v>673</v>
      </c>
      <c r="J1" s="127" t="s">
        <v>674</v>
      </c>
      <c r="L1" s="311" t="s">
        <v>675</v>
      </c>
      <c r="M1" s="311"/>
      <c r="N1" s="311"/>
      <c r="O1" s="311"/>
    </row>
    <row r="2" spans="1:15">
      <c r="A2" s="119" cm="1">
        <f t="array" aca="1" ref="A2" ca="1">INDIRECT("B1.5!A" &amp; (ROW(A2) +2))</f>
        <v>0</v>
      </c>
      <c r="B2" s="119" cm="1">
        <f t="array" aca="1" ref="B2" ca="1">INDIRECT("B1.5!B" &amp; (ROW(B2) + 2))</f>
        <v>0</v>
      </c>
      <c r="C2" s="119" cm="1">
        <f t="array" aca="1" ref="C2" ca="1">INDIRECT("B1.5!C" &amp; (ROW(C2) + 2))</f>
        <v>0</v>
      </c>
      <c r="D2" s="119" cm="1">
        <f t="array" aca="1" ref="D2" ca="1">INDIRECT("B1.5!N"&amp;(ROW(D2)+2))</f>
        <v>0</v>
      </c>
      <c r="E2" s="123">
        <f ca="1">F2+G2</f>
        <v>0</v>
      </c>
      <c r="F2" s="123" cm="1">
        <f t="array" aca="1" ref="F2" ca="1">INDIRECT("B1.5!L" &amp;  (ROW(F2) + 2))</f>
        <v>0</v>
      </c>
      <c r="G2" s="123" cm="1">
        <f t="array" aca="1" ref="G2" ca="1">INDIRECT("B1.5!M" &amp;  (ROW(G2) + 2))</f>
        <v>0</v>
      </c>
      <c r="H2" s="119"/>
      <c r="I2" s="123">
        <f ca="1">E2/100*H2</f>
        <v>0</v>
      </c>
      <c r="J2" s="122"/>
      <c r="L2" s="122"/>
      <c r="M2" s="124" t="s">
        <v>676</v>
      </c>
      <c r="N2" s="124" t="s">
        <v>25</v>
      </c>
      <c r="O2" s="119" t="s">
        <v>677</v>
      </c>
    </row>
    <row r="3" spans="1:15">
      <c r="A3" s="119" cm="1">
        <f t="array" aca="1" ref="A3" ca="1">INDIRECT("B1.5!A" &amp; (ROW(A3) +2))</f>
        <v>0</v>
      </c>
      <c r="B3" s="119" cm="1">
        <f t="array" aca="1" ref="B3" ca="1">INDIRECT("B1.5!B" &amp; (ROW(B3) + 2))</f>
        <v>0</v>
      </c>
      <c r="C3" s="119" cm="1">
        <f t="array" aca="1" ref="C3" ca="1">INDIRECT("B1.5!C" &amp; (ROW(C3) + 2))</f>
        <v>0</v>
      </c>
      <c r="D3" s="119" cm="1">
        <f t="array" aca="1" ref="D3" ca="1">INDIRECT("B1.5!N"&amp;(ROW(D3)+2))</f>
        <v>0</v>
      </c>
      <c r="E3" s="123">
        <f t="shared" ref="E3:E66" ca="1" si="0">F3+G3</f>
        <v>0</v>
      </c>
      <c r="F3" s="123" cm="1">
        <f t="array" aca="1" ref="F3" ca="1">INDIRECT("B1.5!L" &amp;  (ROW(F3) + 2))</f>
        <v>0</v>
      </c>
      <c r="G3" s="123" cm="1">
        <f t="array" aca="1" ref="G3" ca="1">INDIRECT("B1.5!M" &amp;  (ROW(G3) + 2))</f>
        <v>0</v>
      </c>
      <c r="H3" s="119"/>
      <c r="I3" s="123">
        <f t="shared" ref="I3:I66" ca="1" si="1">E3/100*H3</f>
        <v>0</v>
      </c>
      <c r="J3" s="122"/>
      <c r="L3" s="122"/>
      <c r="M3" s="123">
        <f ca="1">SUM(E2:E502)</f>
        <v>0</v>
      </c>
      <c r="N3" s="123">
        <f ca="1">SUM(F2:F502)</f>
        <v>0</v>
      </c>
      <c r="O3" s="123">
        <f ca="1">SUM(I2:I502)</f>
        <v>0</v>
      </c>
    </row>
    <row r="4" spans="1:15">
      <c r="A4" s="119" cm="1">
        <f t="array" aca="1" ref="A4" ca="1">INDIRECT("B1.5!A" &amp; (ROW(A4) +2))</f>
        <v>0</v>
      </c>
      <c r="B4" s="119" cm="1">
        <f t="array" aca="1" ref="B4" ca="1">INDIRECT("B1.5!B" &amp; (ROW(B4) + 2))</f>
        <v>0</v>
      </c>
      <c r="C4" s="119" cm="1">
        <f t="array" aca="1" ref="C4" ca="1">INDIRECT("B1.5!C" &amp; (ROW(C4) + 2))</f>
        <v>0</v>
      </c>
      <c r="D4" s="119" cm="1">
        <f t="array" aca="1" ref="D4" ca="1">INDIRECT("B1.5!N"&amp;(ROW(D4)+2))</f>
        <v>0</v>
      </c>
      <c r="E4" s="123">
        <f t="shared" ca="1" si="0"/>
        <v>0</v>
      </c>
      <c r="F4" s="123" cm="1">
        <f t="array" aca="1" ref="F4" ca="1">INDIRECT("B1.5!L" &amp;  (ROW(F4) + 2))</f>
        <v>0</v>
      </c>
      <c r="G4" s="123" cm="1">
        <f t="array" aca="1" ref="G4" ca="1">INDIRECT("B1.5!M" &amp;  (ROW(G4) + 2))</f>
        <v>0</v>
      </c>
      <c r="H4" s="119"/>
      <c r="I4" s="123">
        <f t="shared" ca="1" si="1"/>
        <v>0</v>
      </c>
      <c r="J4" s="122"/>
      <c r="L4" s="125" t="s">
        <v>678</v>
      </c>
      <c r="M4" s="57">
        <f>SUM('B1.6'!C3:C9)</f>
        <v>0</v>
      </c>
      <c r="N4" s="122"/>
      <c r="O4" s="122"/>
    </row>
    <row r="5" spans="1:15">
      <c r="A5" s="119" cm="1">
        <f t="array" aca="1" ref="A5" ca="1">INDIRECT("B1.5!A" &amp; (ROW(A5) +2))</f>
        <v>0</v>
      </c>
      <c r="B5" s="119" cm="1">
        <f t="array" aca="1" ref="B5" ca="1">INDIRECT("B1.5!B" &amp; (ROW(B5) + 2))</f>
        <v>0</v>
      </c>
      <c r="C5" s="119" cm="1">
        <f t="array" aca="1" ref="C5" ca="1">INDIRECT("B1.5!C" &amp; (ROW(C5) + 2))</f>
        <v>0</v>
      </c>
      <c r="D5" s="119" cm="1">
        <f t="array" aca="1" ref="D5" ca="1">INDIRECT("B1.5!N"&amp;(ROW(D5)+2))</f>
        <v>0</v>
      </c>
      <c r="E5" s="123">
        <f t="shared" ca="1" si="0"/>
        <v>0</v>
      </c>
      <c r="F5" s="123" cm="1">
        <f t="array" aca="1" ref="F5" ca="1">INDIRECT("B1.5!L" &amp;  (ROW(F5) + 2))</f>
        <v>0</v>
      </c>
      <c r="G5" s="123" cm="1">
        <f t="array" aca="1" ref="G5" ca="1">INDIRECT("B1.5!M" &amp;  (ROW(G5) + 2))</f>
        <v>0</v>
      </c>
      <c r="H5" s="119"/>
      <c r="I5" s="123">
        <f t="shared" ca="1" si="1"/>
        <v>0</v>
      </c>
      <c r="J5" s="122"/>
      <c r="L5" s="125" t="s">
        <v>679</v>
      </c>
      <c r="M5" s="123">
        <f>SUM('B1.6'!D3:D9)</f>
        <v>0</v>
      </c>
      <c r="N5" s="122"/>
      <c r="O5" s="122"/>
    </row>
    <row r="6" spans="1:15">
      <c r="A6" s="119" cm="1">
        <f t="array" aca="1" ref="A6" ca="1">INDIRECT("B1.5!A" &amp; (ROW(A6) +2))</f>
        <v>0</v>
      </c>
      <c r="B6" s="119" cm="1">
        <f t="array" aca="1" ref="B6" ca="1">INDIRECT("B1.5!B" &amp; (ROW(B6) + 2))</f>
        <v>0</v>
      </c>
      <c r="C6" s="119" cm="1">
        <f t="array" aca="1" ref="C6" ca="1">INDIRECT("B1.5!C" &amp; (ROW(C6) + 2))</f>
        <v>0</v>
      </c>
      <c r="D6" s="119" cm="1">
        <f t="array" aca="1" ref="D6" ca="1">INDIRECT("B1.5!N"&amp;(ROW(D6)+2))</f>
        <v>0</v>
      </c>
      <c r="E6" s="123">
        <f t="shared" ca="1" si="0"/>
        <v>0</v>
      </c>
      <c r="F6" s="123" cm="1">
        <f t="array" aca="1" ref="F6" ca="1">INDIRECT("B1.5!L" &amp;  (ROW(F6) + 2))</f>
        <v>0</v>
      </c>
      <c r="G6" s="123" cm="1">
        <f t="array" aca="1" ref="G6" ca="1">INDIRECT("B1.5!M" &amp;  (ROW(G6) + 2))</f>
        <v>0</v>
      </c>
      <c r="H6" s="119"/>
      <c r="I6" s="123">
        <f t="shared" ca="1" si="1"/>
        <v>0</v>
      </c>
      <c r="J6" s="122"/>
    </row>
    <row r="7" spans="1:15">
      <c r="A7" s="119" cm="1">
        <f t="array" aca="1" ref="A7" ca="1">INDIRECT("B1.5!A" &amp; (ROW(A7) +2))</f>
        <v>0</v>
      </c>
      <c r="B7" s="119" cm="1">
        <f t="array" aca="1" ref="B7" ca="1">INDIRECT("B1.5!B" &amp; (ROW(B7) + 2))</f>
        <v>0</v>
      </c>
      <c r="C7" s="119" cm="1">
        <f t="array" aca="1" ref="C7" ca="1">INDIRECT("B1.5!C" &amp; (ROW(C7) + 2))</f>
        <v>0</v>
      </c>
      <c r="D7" s="119" cm="1">
        <f t="array" aca="1" ref="D7" ca="1">INDIRECT("B1.5!N"&amp;(ROW(D7)+2))</f>
        <v>0</v>
      </c>
      <c r="E7" s="123">
        <f t="shared" ca="1" si="0"/>
        <v>0</v>
      </c>
      <c r="F7" s="123" cm="1">
        <f t="array" aca="1" ref="F7" ca="1">INDIRECT("B1.5!L" &amp;  (ROW(F7) + 2))</f>
        <v>0</v>
      </c>
      <c r="G7" s="123" cm="1">
        <f t="array" aca="1" ref="G7" ca="1">INDIRECT("B1.5!M" &amp;  (ROW(G7) + 2))</f>
        <v>0</v>
      </c>
      <c r="H7" s="119"/>
      <c r="I7" s="123">
        <f t="shared" ca="1" si="1"/>
        <v>0</v>
      </c>
      <c r="J7" s="122"/>
    </row>
    <row r="8" spans="1:15">
      <c r="A8" s="119" cm="1">
        <f t="array" aca="1" ref="A8" ca="1">INDIRECT("B1.5!A" &amp; (ROW(A8) +2))</f>
        <v>0</v>
      </c>
      <c r="B8" s="119" cm="1">
        <f t="array" aca="1" ref="B8" ca="1">INDIRECT("B1.5!B" &amp; (ROW(B8) + 2))</f>
        <v>0</v>
      </c>
      <c r="C8" s="119" cm="1">
        <f t="array" aca="1" ref="C8" ca="1">INDIRECT("B1.5!C" &amp; (ROW(C8) + 2))</f>
        <v>0</v>
      </c>
      <c r="D8" s="119" cm="1">
        <f t="array" aca="1" ref="D8" ca="1">INDIRECT("B1.5!N"&amp;(ROW(D8)+2))</f>
        <v>0</v>
      </c>
      <c r="E8" s="123">
        <f t="shared" ca="1" si="0"/>
        <v>0</v>
      </c>
      <c r="F8" s="123" cm="1">
        <f t="array" aca="1" ref="F8" ca="1">INDIRECT("B1.5!L" &amp;  (ROW(F8) + 2))</f>
        <v>0</v>
      </c>
      <c r="G8" s="123" cm="1">
        <f t="array" aca="1" ref="G8" ca="1">INDIRECT("B1.5!M" &amp;  (ROW(G8) + 2))</f>
        <v>0</v>
      </c>
      <c r="H8" s="119"/>
      <c r="I8" s="123">
        <f t="shared" ca="1" si="1"/>
        <v>0</v>
      </c>
      <c r="J8" s="122"/>
      <c r="N8" s="118" t="s">
        <v>680</v>
      </c>
    </row>
    <row r="9" spans="1:15">
      <c r="A9" s="119" cm="1">
        <f t="array" aca="1" ref="A9" ca="1">INDIRECT("B1.5!A" &amp; (ROW(A9) +2))</f>
        <v>0</v>
      </c>
      <c r="B9" s="119" cm="1">
        <f t="array" aca="1" ref="B9" ca="1">INDIRECT("B1.5!B" &amp; (ROW(B9) + 2))</f>
        <v>0</v>
      </c>
      <c r="C9" s="119" cm="1">
        <f t="array" aca="1" ref="C9" ca="1">INDIRECT("B1.5!C" &amp; (ROW(C9) + 2))</f>
        <v>0</v>
      </c>
      <c r="D9" s="119" cm="1">
        <f t="array" aca="1" ref="D9" ca="1">INDIRECT("B1.5!N"&amp;(ROW(D9)+2))</f>
        <v>0</v>
      </c>
      <c r="E9" s="123">
        <f t="shared" ca="1" si="0"/>
        <v>0</v>
      </c>
      <c r="F9" s="123" cm="1">
        <f t="array" aca="1" ref="F9" ca="1">INDIRECT("B1.5!L" &amp;  (ROW(F9) + 2))</f>
        <v>0</v>
      </c>
      <c r="G9" s="123" cm="1">
        <f t="array" aca="1" ref="G9" ca="1">INDIRECT("B1.5!M" &amp;  (ROW(G9) + 2))</f>
        <v>0</v>
      </c>
      <c r="H9" s="119"/>
      <c r="I9" s="123">
        <f t="shared" ca="1" si="1"/>
        <v>0</v>
      </c>
      <c r="J9" s="122"/>
      <c r="N9" s="118" t="s">
        <v>681</v>
      </c>
    </row>
    <row r="10" spans="1:15">
      <c r="A10" s="119" cm="1">
        <f t="array" aca="1" ref="A10" ca="1">INDIRECT("B1.5!A" &amp; (ROW(A10) +2))</f>
        <v>0</v>
      </c>
      <c r="B10" s="119" cm="1">
        <f t="array" aca="1" ref="B10" ca="1">INDIRECT("B1.5!B" &amp; (ROW(B10) + 2))</f>
        <v>0</v>
      </c>
      <c r="C10" s="119" cm="1">
        <f t="array" aca="1" ref="C10" ca="1">INDIRECT("B1.5!C" &amp; (ROW(C10) + 2))</f>
        <v>0</v>
      </c>
      <c r="D10" s="119" cm="1">
        <f t="array" aca="1" ref="D10" ca="1">INDIRECT("B1.5!N"&amp;(ROW(D10)+2))</f>
        <v>0</v>
      </c>
      <c r="E10" s="123">
        <f t="shared" ca="1" si="0"/>
        <v>0</v>
      </c>
      <c r="F10" s="123" cm="1">
        <f t="array" aca="1" ref="F10" ca="1">INDIRECT("B1.5!L" &amp;  (ROW(F10) + 2))</f>
        <v>0</v>
      </c>
      <c r="G10" s="123" cm="1">
        <f t="array" aca="1" ref="G10" ca="1">INDIRECT("B1.5!M" &amp;  (ROW(G10) + 2))</f>
        <v>0</v>
      </c>
      <c r="H10" s="119"/>
      <c r="I10" s="123">
        <f t="shared" ca="1" si="1"/>
        <v>0</v>
      </c>
      <c r="J10" s="122"/>
    </row>
    <row r="11" spans="1:15">
      <c r="A11" s="119" cm="1">
        <f t="array" aca="1" ref="A11" ca="1">INDIRECT("B1.5!A" &amp; (ROW(A11) +2))</f>
        <v>0</v>
      </c>
      <c r="B11" s="119" cm="1">
        <f t="array" aca="1" ref="B11" ca="1">INDIRECT("B1.5!B" &amp; (ROW(B11) + 2))</f>
        <v>0</v>
      </c>
      <c r="C11" s="119" cm="1">
        <f t="array" aca="1" ref="C11" ca="1">INDIRECT("B1.5!C" &amp; (ROW(C11) + 2))</f>
        <v>0</v>
      </c>
      <c r="D11" s="119" cm="1">
        <f t="array" aca="1" ref="D11" ca="1">INDIRECT("B1.5!N"&amp;(ROW(D11)+2))</f>
        <v>0</v>
      </c>
      <c r="E11" s="123">
        <f t="shared" ca="1" si="0"/>
        <v>0</v>
      </c>
      <c r="F11" s="123" cm="1">
        <f t="array" aca="1" ref="F11" ca="1">INDIRECT("B1.5!L" &amp;  (ROW(F11) + 2))</f>
        <v>0</v>
      </c>
      <c r="G11" s="123" cm="1">
        <f t="array" aca="1" ref="G11" ca="1">INDIRECT("B1.5!M" &amp;  (ROW(G11) + 2))</f>
        <v>0</v>
      </c>
      <c r="H11" s="119"/>
      <c r="I11" s="123">
        <f t="shared" ca="1" si="1"/>
        <v>0</v>
      </c>
      <c r="J11" s="122"/>
    </row>
    <row r="12" spans="1:15">
      <c r="A12" s="119" cm="1">
        <f t="array" aca="1" ref="A12" ca="1">INDIRECT("B1.5!A" &amp; (ROW(A12) +2))</f>
        <v>0</v>
      </c>
      <c r="B12" s="119" cm="1">
        <f t="array" aca="1" ref="B12" ca="1">INDIRECT("B1.5!B" &amp; (ROW(B12) + 2))</f>
        <v>0</v>
      </c>
      <c r="C12" s="119" cm="1">
        <f t="array" aca="1" ref="C12" ca="1">INDIRECT("B1.5!C" &amp; (ROW(C12) + 2))</f>
        <v>0</v>
      </c>
      <c r="D12" s="119" cm="1">
        <f t="array" aca="1" ref="D12" ca="1">INDIRECT("B1.5!N"&amp;(ROW(D12)+2))</f>
        <v>0</v>
      </c>
      <c r="E12" s="123">
        <f t="shared" ca="1" si="0"/>
        <v>0</v>
      </c>
      <c r="F12" s="123" cm="1">
        <f t="array" aca="1" ref="F12" ca="1">INDIRECT("B1.5!L" &amp;  (ROW(F12) + 2))</f>
        <v>0</v>
      </c>
      <c r="G12" s="123" cm="1">
        <f t="array" aca="1" ref="G12" ca="1">INDIRECT("B1.5!M" &amp;  (ROW(G12) + 2))</f>
        <v>0</v>
      </c>
      <c r="H12" s="119"/>
      <c r="I12" s="123">
        <f t="shared" ca="1" si="1"/>
        <v>0</v>
      </c>
      <c r="J12" s="122"/>
    </row>
    <row r="13" spans="1:15">
      <c r="A13" s="119" cm="1">
        <f t="array" aca="1" ref="A13" ca="1">INDIRECT("B1.5!A" &amp; (ROW(A13) +2))</f>
        <v>0</v>
      </c>
      <c r="B13" s="119" cm="1">
        <f t="array" aca="1" ref="B13" ca="1">INDIRECT("B1.5!B" &amp; (ROW(B13) + 2))</f>
        <v>0</v>
      </c>
      <c r="C13" s="119" cm="1">
        <f t="array" aca="1" ref="C13" ca="1">INDIRECT("B1.5!C" &amp; (ROW(C13) + 2))</f>
        <v>0</v>
      </c>
      <c r="D13" s="119" cm="1">
        <f t="array" aca="1" ref="D13" ca="1">INDIRECT("B1.5!N"&amp;(ROW(D13)+2))</f>
        <v>0</v>
      </c>
      <c r="E13" s="123">
        <f t="shared" ca="1" si="0"/>
        <v>0</v>
      </c>
      <c r="F13" s="123" cm="1">
        <f t="array" aca="1" ref="F13" ca="1">INDIRECT("B1.5!L" &amp;  (ROW(F13) + 2))</f>
        <v>0</v>
      </c>
      <c r="G13" s="123" cm="1">
        <f t="array" aca="1" ref="G13" ca="1">INDIRECT("B1.5!M" &amp;  (ROW(G13) + 2))</f>
        <v>0</v>
      </c>
      <c r="H13" s="119"/>
      <c r="I13" s="123">
        <f t="shared" ca="1" si="1"/>
        <v>0</v>
      </c>
      <c r="J13" s="122"/>
    </row>
    <row r="14" spans="1:15">
      <c r="A14" s="119" cm="1">
        <f t="array" aca="1" ref="A14" ca="1">INDIRECT("B1.5!A" &amp; (ROW(A14) +2))</f>
        <v>0</v>
      </c>
      <c r="B14" s="119" cm="1">
        <f t="array" aca="1" ref="B14" ca="1">INDIRECT("B1.5!B" &amp; (ROW(B14) + 2))</f>
        <v>0</v>
      </c>
      <c r="C14" s="119" cm="1">
        <f t="array" aca="1" ref="C14" ca="1">INDIRECT("B1.5!C" &amp; (ROW(C14) + 2))</f>
        <v>0</v>
      </c>
      <c r="D14" s="119" cm="1">
        <f t="array" aca="1" ref="D14" ca="1">INDIRECT("B1.5!N"&amp;(ROW(D14)+2))</f>
        <v>0</v>
      </c>
      <c r="E14" s="123">
        <f t="shared" ca="1" si="0"/>
        <v>0</v>
      </c>
      <c r="F14" s="123" cm="1">
        <f t="array" aca="1" ref="F14" ca="1">INDIRECT("B1.5!L" &amp;  (ROW(F14) + 2))</f>
        <v>0</v>
      </c>
      <c r="G14" s="123" cm="1">
        <f t="array" aca="1" ref="G14" ca="1">INDIRECT("B1.5!M" &amp;  (ROW(G14) + 2))</f>
        <v>0</v>
      </c>
      <c r="H14" s="119"/>
      <c r="I14" s="123">
        <f t="shared" ca="1" si="1"/>
        <v>0</v>
      </c>
      <c r="J14" s="122"/>
    </row>
    <row r="15" spans="1:15">
      <c r="A15" s="119" cm="1">
        <f t="array" aca="1" ref="A15" ca="1">INDIRECT("B1.5!A" &amp; (ROW(A15) +2))</f>
        <v>0</v>
      </c>
      <c r="B15" s="119" cm="1">
        <f t="array" aca="1" ref="B15" ca="1">INDIRECT("B1.5!B" &amp; (ROW(B15) + 2))</f>
        <v>0</v>
      </c>
      <c r="C15" s="119" cm="1">
        <f t="array" aca="1" ref="C15" ca="1">INDIRECT("B1.5!C" &amp; (ROW(C15) + 2))</f>
        <v>0</v>
      </c>
      <c r="D15" s="119" cm="1">
        <f t="array" aca="1" ref="D15" ca="1">INDIRECT("B1.5!N"&amp;(ROW(D15)+2))</f>
        <v>0</v>
      </c>
      <c r="E15" s="123">
        <f t="shared" ca="1" si="0"/>
        <v>0</v>
      </c>
      <c r="F15" s="123" cm="1">
        <f t="array" aca="1" ref="F15" ca="1">INDIRECT("B1.5!L" &amp;  (ROW(F15) + 2))</f>
        <v>0</v>
      </c>
      <c r="G15" s="123" cm="1">
        <f t="array" aca="1" ref="G15" ca="1">INDIRECT("B1.5!M" &amp;  (ROW(G15) + 2))</f>
        <v>0</v>
      </c>
      <c r="H15" s="119"/>
      <c r="I15" s="123">
        <f t="shared" ca="1" si="1"/>
        <v>0</v>
      </c>
      <c r="J15" s="122"/>
    </row>
    <row r="16" spans="1:15">
      <c r="A16" s="119" cm="1">
        <f t="array" aca="1" ref="A16" ca="1">INDIRECT("B1.5!A" &amp; (ROW(A16) +2))</f>
        <v>0</v>
      </c>
      <c r="B16" s="119" cm="1">
        <f t="array" aca="1" ref="B16" ca="1">INDIRECT("B1.5!B" &amp; (ROW(B16) + 2))</f>
        <v>0</v>
      </c>
      <c r="C16" s="119" cm="1">
        <f t="array" aca="1" ref="C16" ca="1">INDIRECT("B1.5!C" &amp; (ROW(C16) + 2))</f>
        <v>0</v>
      </c>
      <c r="D16" s="119" cm="1">
        <f t="array" aca="1" ref="D16" ca="1">INDIRECT("B1.5!N"&amp;(ROW(D16)+2))</f>
        <v>0</v>
      </c>
      <c r="E16" s="123">
        <f t="shared" ca="1" si="0"/>
        <v>0</v>
      </c>
      <c r="F16" s="123" cm="1">
        <f t="array" aca="1" ref="F16" ca="1">INDIRECT("B1.5!L" &amp;  (ROW(F16) + 2))</f>
        <v>0</v>
      </c>
      <c r="G16" s="123" cm="1">
        <f t="array" aca="1" ref="G16" ca="1">INDIRECT("B1.5!M" &amp;  (ROW(G16) + 2))</f>
        <v>0</v>
      </c>
      <c r="H16" s="119"/>
      <c r="I16" s="123">
        <f t="shared" ca="1" si="1"/>
        <v>0</v>
      </c>
      <c r="J16" s="122"/>
    </row>
    <row r="17" spans="1:10">
      <c r="A17" s="119" cm="1">
        <f t="array" aca="1" ref="A17" ca="1">INDIRECT("B1.5!A" &amp; (ROW(A17) +2))</f>
        <v>0</v>
      </c>
      <c r="B17" s="119" cm="1">
        <f t="array" aca="1" ref="B17" ca="1">INDIRECT("B1.5!B" &amp; (ROW(B17) + 2))</f>
        <v>0</v>
      </c>
      <c r="C17" s="119" cm="1">
        <f t="array" aca="1" ref="C17" ca="1">INDIRECT("B1.5!C" &amp; (ROW(C17) + 2))</f>
        <v>0</v>
      </c>
      <c r="D17" s="119" cm="1">
        <f t="array" aca="1" ref="D17" ca="1">INDIRECT("B1.5!N"&amp;(ROW(D17)+2))</f>
        <v>0</v>
      </c>
      <c r="E17" s="123">
        <f t="shared" ca="1" si="0"/>
        <v>0</v>
      </c>
      <c r="F17" s="123" cm="1">
        <f t="array" aca="1" ref="F17" ca="1">INDIRECT("B1.5!L" &amp;  (ROW(F17) + 2))</f>
        <v>0</v>
      </c>
      <c r="G17" s="123" cm="1">
        <f t="array" aca="1" ref="G17" ca="1">INDIRECT("B1.5!M" &amp;  (ROW(G17) + 2))</f>
        <v>0</v>
      </c>
      <c r="H17" s="119"/>
      <c r="I17" s="123">
        <f t="shared" ca="1" si="1"/>
        <v>0</v>
      </c>
      <c r="J17" s="122"/>
    </row>
    <row r="18" spans="1:10">
      <c r="A18" s="119" cm="1">
        <f t="array" aca="1" ref="A18" ca="1">INDIRECT("B1.5!A" &amp; (ROW(A18) +2))</f>
        <v>0</v>
      </c>
      <c r="B18" s="119" cm="1">
        <f t="array" aca="1" ref="B18" ca="1">INDIRECT("B1.5!B" &amp; (ROW(B18) + 2))</f>
        <v>0</v>
      </c>
      <c r="C18" s="119" cm="1">
        <f t="array" aca="1" ref="C18" ca="1">INDIRECT("B1.5!C" &amp; (ROW(C18) + 2))</f>
        <v>0</v>
      </c>
      <c r="D18" s="119" cm="1">
        <f t="array" aca="1" ref="D18" ca="1">INDIRECT("B1.5!N"&amp;(ROW(D18)+2))</f>
        <v>0</v>
      </c>
      <c r="E18" s="123">
        <f t="shared" ca="1" si="0"/>
        <v>0</v>
      </c>
      <c r="F18" s="123" cm="1">
        <f t="array" aca="1" ref="F18" ca="1">INDIRECT("B1.5!L" &amp;  (ROW(F18) + 2))</f>
        <v>0</v>
      </c>
      <c r="G18" s="123" cm="1">
        <f t="array" aca="1" ref="G18" ca="1">INDIRECT("B1.5!M" &amp;  (ROW(G18) + 2))</f>
        <v>0</v>
      </c>
      <c r="H18" s="119"/>
      <c r="I18" s="123">
        <f t="shared" ca="1" si="1"/>
        <v>0</v>
      </c>
      <c r="J18" s="122"/>
    </row>
    <row r="19" spans="1:10">
      <c r="A19" s="119" cm="1">
        <f t="array" aca="1" ref="A19" ca="1">INDIRECT("B1.5!A" &amp; (ROW(A19) +2))</f>
        <v>0</v>
      </c>
      <c r="B19" s="119" cm="1">
        <f t="array" aca="1" ref="B19" ca="1">INDIRECT("B1.5!B" &amp; (ROW(B19) + 2))</f>
        <v>0</v>
      </c>
      <c r="C19" s="119" cm="1">
        <f t="array" aca="1" ref="C19" ca="1">INDIRECT("B1.5!C" &amp; (ROW(C19) + 2))</f>
        <v>0</v>
      </c>
      <c r="D19" s="119" cm="1">
        <f t="array" aca="1" ref="D19" ca="1">INDIRECT("B1.5!N"&amp;(ROW(D19)+2))</f>
        <v>0</v>
      </c>
      <c r="E19" s="123">
        <f t="shared" ca="1" si="0"/>
        <v>0</v>
      </c>
      <c r="F19" s="123" cm="1">
        <f t="array" aca="1" ref="F19" ca="1">INDIRECT("B1.5!L" &amp;  (ROW(F19) + 2))</f>
        <v>0</v>
      </c>
      <c r="G19" s="123" cm="1">
        <f t="array" aca="1" ref="G19" ca="1">INDIRECT("B1.5!M" &amp;  (ROW(G19) + 2))</f>
        <v>0</v>
      </c>
      <c r="H19" s="119"/>
      <c r="I19" s="123">
        <f t="shared" ca="1" si="1"/>
        <v>0</v>
      </c>
      <c r="J19" s="122"/>
    </row>
    <row r="20" spans="1:10">
      <c r="A20" s="119" cm="1">
        <f t="array" aca="1" ref="A20" ca="1">INDIRECT("B1.5!A" &amp; (ROW(A20) +2))</f>
        <v>0</v>
      </c>
      <c r="B20" s="119" cm="1">
        <f t="array" aca="1" ref="B20" ca="1">INDIRECT("B1.5!B" &amp; (ROW(B20) + 2))</f>
        <v>0</v>
      </c>
      <c r="C20" s="119" cm="1">
        <f t="array" aca="1" ref="C20" ca="1">INDIRECT("B1.5!C" &amp; (ROW(C20) + 2))</f>
        <v>0</v>
      </c>
      <c r="D20" s="119" cm="1">
        <f t="array" aca="1" ref="D20" ca="1">INDIRECT("B1.5!N"&amp;(ROW(D20)+2))</f>
        <v>0</v>
      </c>
      <c r="E20" s="123">
        <f t="shared" ca="1" si="0"/>
        <v>0</v>
      </c>
      <c r="F20" s="123" cm="1">
        <f t="array" aca="1" ref="F20" ca="1">INDIRECT("B1.5!L" &amp;  (ROW(F20) + 2))</f>
        <v>0</v>
      </c>
      <c r="G20" s="123" cm="1">
        <f t="array" aca="1" ref="G20" ca="1">INDIRECT("B1.5!M" &amp;  (ROW(G20) + 2))</f>
        <v>0</v>
      </c>
      <c r="H20" s="119"/>
      <c r="I20" s="123">
        <f t="shared" ca="1" si="1"/>
        <v>0</v>
      </c>
      <c r="J20" s="122"/>
    </row>
    <row r="21" spans="1:10">
      <c r="A21" s="119" cm="1">
        <f t="array" aca="1" ref="A21" ca="1">INDIRECT("B1.5!A" &amp; (ROW(A21) +2))</f>
        <v>0</v>
      </c>
      <c r="B21" s="119" cm="1">
        <f t="array" aca="1" ref="B21" ca="1">INDIRECT("B1.5!B" &amp; (ROW(B21) + 2))</f>
        <v>0</v>
      </c>
      <c r="C21" s="119" cm="1">
        <f t="array" aca="1" ref="C21" ca="1">INDIRECT("B1.5!C" &amp; (ROW(C21) + 2))</f>
        <v>0</v>
      </c>
      <c r="D21" s="119" cm="1">
        <f t="array" aca="1" ref="D21" ca="1">INDIRECT("B1.5!N"&amp;(ROW(D21)+2))</f>
        <v>0</v>
      </c>
      <c r="E21" s="123">
        <f t="shared" ca="1" si="0"/>
        <v>0</v>
      </c>
      <c r="F21" s="123" cm="1">
        <f t="array" aca="1" ref="F21" ca="1">INDIRECT("B1.5!L" &amp;  (ROW(F21) + 2))</f>
        <v>0</v>
      </c>
      <c r="G21" s="123" cm="1">
        <f t="array" aca="1" ref="G21" ca="1">INDIRECT("B1.5!M" &amp;  (ROW(G21) + 2))</f>
        <v>0</v>
      </c>
      <c r="H21" s="119"/>
      <c r="I21" s="123">
        <f t="shared" ca="1" si="1"/>
        <v>0</v>
      </c>
      <c r="J21" s="122"/>
    </row>
    <row r="22" spans="1:10">
      <c r="A22" s="119" cm="1">
        <f t="array" aca="1" ref="A22" ca="1">INDIRECT("B1.5!A" &amp; (ROW(A22) +2))</f>
        <v>0</v>
      </c>
      <c r="B22" s="119" cm="1">
        <f t="array" aca="1" ref="B22" ca="1">INDIRECT("B1.5!B" &amp; (ROW(B22) + 2))</f>
        <v>0</v>
      </c>
      <c r="C22" s="119" cm="1">
        <f t="array" aca="1" ref="C22" ca="1">INDIRECT("B1.5!C" &amp; (ROW(C22) + 2))</f>
        <v>0</v>
      </c>
      <c r="D22" s="119" cm="1">
        <f t="array" aca="1" ref="D22" ca="1">INDIRECT("B1.5!N"&amp;(ROW(D22)+2))</f>
        <v>0</v>
      </c>
      <c r="E22" s="123">
        <f t="shared" ca="1" si="0"/>
        <v>0</v>
      </c>
      <c r="F22" s="123" cm="1">
        <f t="array" aca="1" ref="F22" ca="1">INDIRECT("B1.5!L" &amp;  (ROW(F22) + 2))</f>
        <v>0</v>
      </c>
      <c r="G22" s="123" cm="1">
        <f t="array" aca="1" ref="G22" ca="1">INDIRECT("B1.5!M" &amp;  (ROW(G22) + 2))</f>
        <v>0</v>
      </c>
      <c r="H22" s="119"/>
      <c r="I22" s="123">
        <f t="shared" ca="1" si="1"/>
        <v>0</v>
      </c>
      <c r="J22" s="122"/>
    </row>
    <row r="23" spans="1:10">
      <c r="A23" s="119" cm="1">
        <f t="array" aca="1" ref="A23" ca="1">INDIRECT("B1.5!A" &amp; (ROW(A23) +2))</f>
        <v>0</v>
      </c>
      <c r="B23" s="119" cm="1">
        <f t="array" aca="1" ref="B23" ca="1">INDIRECT("B1.5!B" &amp; (ROW(B23) + 2))</f>
        <v>0</v>
      </c>
      <c r="C23" s="119" cm="1">
        <f t="array" aca="1" ref="C23" ca="1">INDIRECT("B1.5!C" &amp; (ROW(C23) + 2))</f>
        <v>0</v>
      </c>
      <c r="D23" s="119" cm="1">
        <f t="array" aca="1" ref="D23" ca="1">INDIRECT("B1.5!N"&amp;(ROW(D23)+2))</f>
        <v>0</v>
      </c>
      <c r="E23" s="123">
        <f t="shared" ca="1" si="0"/>
        <v>0</v>
      </c>
      <c r="F23" s="123" cm="1">
        <f t="array" aca="1" ref="F23" ca="1">INDIRECT("B1.5!L" &amp;  (ROW(F23) + 2))</f>
        <v>0</v>
      </c>
      <c r="G23" s="123" cm="1">
        <f t="array" aca="1" ref="G23" ca="1">INDIRECT("B1.5!M" &amp;  (ROW(G23) + 2))</f>
        <v>0</v>
      </c>
      <c r="H23" s="119"/>
      <c r="I23" s="123">
        <f t="shared" ca="1" si="1"/>
        <v>0</v>
      </c>
      <c r="J23" s="122"/>
    </row>
    <row r="24" spans="1:10">
      <c r="A24" s="119" cm="1">
        <f t="array" aca="1" ref="A24" ca="1">INDIRECT("B1.5!A" &amp; (ROW(A24) +2))</f>
        <v>0</v>
      </c>
      <c r="B24" s="119" cm="1">
        <f t="array" aca="1" ref="B24" ca="1">INDIRECT("B1.5!B" &amp; (ROW(B24) + 2))</f>
        <v>0</v>
      </c>
      <c r="C24" s="119" cm="1">
        <f t="array" aca="1" ref="C24" ca="1">INDIRECT("B1.5!C" &amp; (ROW(C24) + 2))</f>
        <v>0</v>
      </c>
      <c r="D24" s="119" cm="1">
        <f t="array" aca="1" ref="D24" ca="1">INDIRECT("B1.5!N"&amp;(ROW(D24)+2))</f>
        <v>0</v>
      </c>
      <c r="E24" s="123">
        <f t="shared" ca="1" si="0"/>
        <v>0</v>
      </c>
      <c r="F24" s="123" cm="1">
        <f t="array" aca="1" ref="F24" ca="1">INDIRECT("B1.5!L" &amp;  (ROW(F24) + 2))</f>
        <v>0</v>
      </c>
      <c r="G24" s="123" cm="1">
        <f t="array" aca="1" ref="G24" ca="1">INDIRECT("B1.5!M" &amp;  (ROW(G24) + 2))</f>
        <v>0</v>
      </c>
      <c r="H24" s="119"/>
      <c r="I24" s="123">
        <f t="shared" ca="1" si="1"/>
        <v>0</v>
      </c>
      <c r="J24" s="122"/>
    </row>
    <row r="25" spans="1:10">
      <c r="A25" s="119" cm="1">
        <f t="array" aca="1" ref="A25" ca="1">INDIRECT("B1.5!A" &amp; (ROW(A25) +2))</f>
        <v>0</v>
      </c>
      <c r="B25" s="119" cm="1">
        <f t="array" aca="1" ref="B25" ca="1">INDIRECT("B1.5!B" &amp; (ROW(B25) + 2))</f>
        <v>0</v>
      </c>
      <c r="C25" s="119" cm="1">
        <f t="array" aca="1" ref="C25" ca="1">INDIRECT("B1.5!C" &amp; (ROW(C25) + 2))</f>
        <v>0</v>
      </c>
      <c r="D25" s="119" cm="1">
        <f t="array" aca="1" ref="D25" ca="1">INDIRECT("B1.5!N"&amp;(ROW(D25)+2))</f>
        <v>0</v>
      </c>
      <c r="E25" s="123">
        <f t="shared" ca="1" si="0"/>
        <v>0</v>
      </c>
      <c r="F25" s="123" cm="1">
        <f t="array" aca="1" ref="F25" ca="1">INDIRECT("B1.5!L" &amp;  (ROW(F25) + 2))</f>
        <v>0</v>
      </c>
      <c r="G25" s="123" cm="1">
        <f t="array" aca="1" ref="G25" ca="1">INDIRECT("B1.5!M" &amp;  (ROW(G25) + 2))</f>
        <v>0</v>
      </c>
      <c r="H25" s="119"/>
      <c r="I25" s="123">
        <f t="shared" ca="1" si="1"/>
        <v>0</v>
      </c>
      <c r="J25" s="122"/>
    </row>
    <row r="26" spans="1:10">
      <c r="A26" s="119" cm="1">
        <f t="array" aca="1" ref="A26" ca="1">INDIRECT("B1.5!A" &amp; (ROW(A26) +2))</f>
        <v>0</v>
      </c>
      <c r="B26" s="119" cm="1">
        <f t="array" aca="1" ref="B26" ca="1">INDIRECT("B1.5!B" &amp; (ROW(B26) + 2))</f>
        <v>0</v>
      </c>
      <c r="C26" s="119" cm="1">
        <f t="array" aca="1" ref="C26" ca="1">INDIRECT("B1.5!C" &amp; (ROW(C26) + 2))</f>
        <v>0</v>
      </c>
      <c r="D26" s="119" cm="1">
        <f t="array" aca="1" ref="D26" ca="1">INDIRECT("B1.5!N"&amp;(ROW(D26)+2))</f>
        <v>0</v>
      </c>
      <c r="E26" s="123">
        <f t="shared" ca="1" si="0"/>
        <v>0</v>
      </c>
      <c r="F26" s="123" cm="1">
        <f t="array" aca="1" ref="F26" ca="1">INDIRECT("B1.5!L" &amp;  (ROW(F26) + 2))</f>
        <v>0</v>
      </c>
      <c r="G26" s="123" cm="1">
        <f t="array" aca="1" ref="G26" ca="1">INDIRECT("B1.5!M" &amp;  (ROW(G26) + 2))</f>
        <v>0</v>
      </c>
      <c r="H26" s="119"/>
      <c r="I26" s="123">
        <f t="shared" ca="1" si="1"/>
        <v>0</v>
      </c>
      <c r="J26" s="122"/>
    </row>
    <row r="27" spans="1:10">
      <c r="A27" s="119" cm="1">
        <f t="array" aca="1" ref="A27" ca="1">INDIRECT("B1.5!A" &amp; (ROW(A27) +2))</f>
        <v>0</v>
      </c>
      <c r="B27" s="119" cm="1">
        <f t="array" aca="1" ref="B27" ca="1">INDIRECT("B1.5!B" &amp; (ROW(B27) + 2))</f>
        <v>0</v>
      </c>
      <c r="C27" s="119" cm="1">
        <f t="array" aca="1" ref="C27" ca="1">INDIRECT("B1.5!C" &amp; (ROW(C27) + 2))</f>
        <v>0</v>
      </c>
      <c r="D27" s="119" cm="1">
        <f t="array" aca="1" ref="D27" ca="1">INDIRECT("B1.5!N"&amp;(ROW(D27)+2))</f>
        <v>0</v>
      </c>
      <c r="E27" s="123">
        <f t="shared" ca="1" si="0"/>
        <v>0</v>
      </c>
      <c r="F27" s="123" cm="1">
        <f t="array" aca="1" ref="F27" ca="1">INDIRECT("B1.5!L" &amp;  (ROW(F27) + 2))</f>
        <v>0</v>
      </c>
      <c r="G27" s="123" cm="1">
        <f t="array" aca="1" ref="G27" ca="1">INDIRECT("B1.5!M" &amp;  (ROW(G27) + 2))</f>
        <v>0</v>
      </c>
      <c r="H27" s="119"/>
      <c r="I27" s="123">
        <f t="shared" ca="1" si="1"/>
        <v>0</v>
      </c>
      <c r="J27" s="122"/>
    </row>
    <row r="28" spans="1:10">
      <c r="A28" s="119" cm="1">
        <f t="array" aca="1" ref="A28" ca="1">INDIRECT("B1.5!A" &amp; (ROW(A28) +2))</f>
        <v>0</v>
      </c>
      <c r="B28" s="119" cm="1">
        <f t="array" aca="1" ref="B28" ca="1">INDIRECT("B1.5!B" &amp; (ROW(B28) + 2))</f>
        <v>0</v>
      </c>
      <c r="C28" s="119" cm="1">
        <f t="array" aca="1" ref="C28" ca="1">INDIRECT("B1.5!C" &amp; (ROW(C28) + 2))</f>
        <v>0</v>
      </c>
      <c r="D28" s="119" cm="1">
        <f t="array" aca="1" ref="D28" ca="1">INDIRECT("B1.5!N"&amp;(ROW(D28)+2))</f>
        <v>0</v>
      </c>
      <c r="E28" s="123">
        <f t="shared" ca="1" si="0"/>
        <v>0</v>
      </c>
      <c r="F28" s="123" cm="1">
        <f t="array" aca="1" ref="F28" ca="1">INDIRECT("B1.5!L" &amp;  (ROW(F28) + 2))</f>
        <v>0</v>
      </c>
      <c r="G28" s="123" cm="1">
        <f t="array" aca="1" ref="G28" ca="1">INDIRECT("B1.5!M" &amp;  (ROW(G28) + 2))</f>
        <v>0</v>
      </c>
      <c r="H28" s="119"/>
      <c r="I28" s="123">
        <f t="shared" ca="1" si="1"/>
        <v>0</v>
      </c>
      <c r="J28" s="122"/>
    </row>
    <row r="29" spans="1:10">
      <c r="A29" s="119" cm="1">
        <f t="array" aca="1" ref="A29" ca="1">INDIRECT("B1.5!A" &amp; (ROW(A29) +2))</f>
        <v>0</v>
      </c>
      <c r="B29" s="119" cm="1">
        <f t="array" aca="1" ref="B29" ca="1">INDIRECT("B1.5!B" &amp; (ROW(B29) + 2))</f>
        <v>0</v>
      </c>
      <c r="C29" s="119" cm="1">
        <f t="array" aca="1" ref="C29" ca="1">INDIRECT("B1.5!C" &amp; (ROW(C29) + 2))</f>
        <v>0</v>
      </c>
      <c r="D29" s="119" cm="1">
        <f t="array" aca="1" ref="D29" ca="1">INDIRECT("B1.5!N"&amp;(ROW(D29)+2))</f>
        <v>0</v>
      </c>
      <c r="E29" s="123">
        <f t="shared" ca="1" si="0"/>
        <v>0</v>
      </c>
      <c r="F29" s="123" cm="1">
        <f t="array" aca="1" ref="F29" ca="1">INDIRECT("B1.5!L" &amp;  (ROW(F29) + 2))</f>
        <v>0</v>
      </c>
      <c r="G29" s="123" cm="1">
        <f t="array" aca="1" ref="G29" ca="1">INDIRECT("B1.5!M" &amp;  (ROW(G29) + 2))</f>
        <v>0</v>
      </c>
      <c r="H29" s="119"/>
      <c r="I29" s="123">
        <f t="shared" ca="1" si="1"/>
        <v>0</v>
      </c>
      <c r="J29" s="122"/>
    </row>
    <row r="30" spans="1:10">
      <c r="A30" s="119" cm="1">
        <f t="array" aca="1" ref="A30" ca="1">INDIRECT("B1.5!A" &amp; (ROW(A30) +2))</f>
        <v>0</v>
      </c>
      <c r="B30" s="119" cm="1">
        <f t="array" aca="1" ref="B30" ca="1">INDIRECT("B1.5!B" &amp; (ROW(B30) + 2))</f>
        <v>0</v>
      </c>
      <c r="C30" s="119" cm="1">
        <f t="array" aca="1" ref="C30" ca="1">INDIRECT("B1.5!C" &amp; (ROW(C30) + 2))</f>
        <v>0</v>
      </c>
      <c r="D30" s="119" cm="1">
        <f t="array" aca="1" ref="D30" ca="1">INDIRECT("B1.5!N"&amp;(ROW(D30)+2))</f>
        <v>0</v>
      </c>
      <c r="E30" s="123">
        <f t="shared" ca="1" si="0"/>
        <v>0</v>
      </c>
      <c r="F30" s="123" cm="1">
        <f t="array" aca="1" ref="F30" ca="1">INDIRECT("B1.5!L" &amp;  (ROW(F30) + 2))</f>
        <v>0</v>
      </c>
      <c r="G30" s="123" cm="1">
        <f t="array" aca="1" ref="G30" ca="1">INDIRECT("B1.5!M" &amp;  (ROW(G30) + 2))</f>
        <v>0</v>
      </c>
      <c r="H30" s="119"/>
      <c r="I30" s="123">
        <f t="shared" ca="1" si="1"/>
        <v>0</v>
      </c>
      <c r="J30" s="122"/>
    </row>
    <row r="31" spans="1:10">
      <c r="A31" s="119" cm="1">
        <f t="array" aca="1" ref="A31" ca="1">INDIRECT("B1.5!A" &amp; (ROW(A31) +2))</f>
        <v>0</v>
      </c>
      <c r="B31" s="119" cm="1">
        <f t="array" aca="1" ref="B31" ca="1">INDIRECT("B1.5!B" &amp; (ROW(B31) + 2))</f>
        <v>0</v>
      </c>
      <c r="C31" s="119" cm="1">
        <f t="array" aca="1" ref="C31" ca="1">INDIRECT("B1.5!C" &amp; (ROW(C31) + 2))</f>
        <v>0</v>
      </c>
      <c r="D31" s="119" cm="1">
        <f t="array" aca="1" ref="D31" ca="1">INDIRECT("B1.5!N"&amp;(ROW(D31)+2))</f>
        <v>0</v>
      </c>
      <c r="E31" s="123">
        <f t="shared" ca="1" si="0"/>
        <v>0</v>
      </c>
      <c r="F31" s="123" cm="1">
        <f t="array" aca="1" ref="F31" ca="1">INDIRECT("B1.5!L" &amp;  (ROW(F31) + 2))</f>
        <v>0</v>
      </c>
      <c r="G31" s="123" cm="1">
        <f t="array" aca="1" ref="G31" ca="1">INDIRECT("B1.5!M" &amp;  (ROW(G31) + 2))</f>
        <v>0</v>
      </c>
      <c r="H31" s="119"/>
      <c r="I31" s="123">
        <f t="shared" ca="1" si="1"/>
        <v>0</v>
      </c>
      <c r="J31" s="122"/>
    </row>
    <row r="32" spans="1:10">
      <c r="A32" s="119" cm="1">
        <f t="array" aca="1" ref="A32" ca="1">INDIRECT("B1.5!A" &amp; (ROW(A32) +2))</f>
        <v>0</v>
      </c>
      <c r="B32" s="119" cm="1">
        <f t="array" aca="1" ref="B32" ca="1">INDIRECT("B1.5!B" &amp; (ROW(B32) + 2))</f>
        <v>0</v>
      </c>
      <c r="C32" s="119" cm="1">
        <f t="array" aca="1" ref="C32" ca="1">INDIRECT("B1.5!C" &amp; (ROW(C32) + 2))</f>
        <v>0</v>
      </c>
      <c r="D32" s="119" cm="1">
        <f t="array" aca="1" ref="D32" ca="1">INDIRECT("B1.5!N"&amp;(ROW(D32)+2))</f>
        <v>0</v>
      </c>
      <c r="E32" s="123">
        <f t="shared" ca="1" si="0"/>
        <v>0</v>
      </c>
      <c r="F32" s="123" cm="1">
        <f t="array" aca="1" ref="F32" ca="1">INDIRECT("B1.5!L" &amp;  (ROW(F32) + 2))</f>
        <v>0</v>
      </c>
      <c r="G32" s="123" cm="1">
        <f t="array" aca="1" ref="G32" ca="1">INDIRECT("B1.5!M" &amp;  (ROW(G32) + 2))</f>
        <v>0</v>
      </c>
      <c r="H32" s="119"/>
      <c r="I32" s="123">
        <f t="shared" ca="1" si="1"/>
        <v>0</v>
      </c>
      <c r="J32" s="122"/>
    </row>
    <row r="33" spans="1:10">
      <c r="A33" s="119" cm="1">
        <f t="array" aca="1" ref="A33" ca="1">INDIRECT("B1.5!A" &amp; (ROW(A33) +2))</f>
        <v>0</v>
      </c>
      <c r="B33" s="119" cm="1">
        <f t="array" aca="1" ref="B33" ca="1">INDIRECT("B1.5!B" &amp; (ROW(B33) + 2))</f>
        <v>0</v>
      </c>
      <c r="C33" s="119" cm="1">
        <f t="array" aca="1" ref="C33" ca="1">INDIRECT("B1.5!C" &amp; (ROW(C33) + 2))</f>
        <v>0</v>
      </c>
      <c r="D33" s="119" cm="1">
        <f t="array" aca="1" ref="D33" ca="1">INDIRECT("B1.5!N"&amp;(ROW(D33)+2))</f>
        <v>0</v>
      </c>
      <c r="E33" s="123">
        <f t="shared" ca="1" si="0"/>
        <v>0</v>
      </c>
      <c r="F33" s="123" cm="1">
        <f t="array" aca="1" ref="F33" ca="1">INDIRECT("B1.5!L" &amp;  (ROW(F33) + 2))</f>
        <v>0</v>
      </c>
      <c r="G33" s="123" cm="1">
        <f t="array" aca="1" ref="G33" ca="1">INDIRECT("B1.5!M" &amp;  (ROW(G33) + 2))</f>
        <v>0</v>
      </c>
      <c r="H33" s="119"/>
      <c r="I33" s="123">
        <f t="shared" ca="1" si="1"/>
        <v>0</v>
      </c>
      <c r="J33" s="122"/>
    </row>
    <row r="34" spans="1:10">
      <c r="A34" s="119" cm="1">
        <f t="array" aca="1" ref="A34" ca="1">INDIRECT("B1.5!A" &amp; (ROW(A34) +2))</f>
        <v>0</v>
      </c>
      <c r="B34" s="119" cm="1">
        <f t="array" aca="1" ref="B34" ca="1">INDIRECT("B1.5!B" &amp; (ROW(B34) + 2))</f>
        <v>0</v>
      </c>
      <c r="C34" s="119" cm="1">
        <f t="array" aca="1" ref="C34" ca="1">INDIRECT("B1.5!C" &amp; (ROW(C34) + 2))</f>
        <v>0</v>
      </c>
      <c r="D34" s="119" cm="1">
        <f t="array" aca="1" ref="D34" ca="1">INDIRECT("B1.5!N"&amp;(ROW(D34)+2))</f>
        <v>0</v>
      </c>
      <c r="E34" s="123">
        <f t="shared" ca="1" si="0"/>
        <v>0</v>
      </c>
      <c r="F34" s="123" cm="1">
        <f t="array" aca="1" ref="F34" ca="1">INDIRECT("B1.5!L" &amp;  (ROW(F34) + 2))</f>
        <v>0</v>
      </c>
      <c r="G34" s="123" cm="1">
        <f t="array" aca="1" ref="G34" ca="1">INDIRECT("B1.5!M" &amp;  (ROW(G34) + 2))</f>
        <v>0</v>
      </c>
      <c r="H34" s="119"/>
      <c r="I34" s="123">
        <f t="shared" ca="1" si="1"/>
        <v>0</v>
      </c>
      <c r="J34" s="122"/>
    </row>
    <row r="35" spans="1:10">
      <c r="A35" s="119" cm="1">
        <f t="array" aca="1" ref="A35" ca="1">INDIRECT("B1.5!A" &amp; (ROW(A35) +2))</f>
        <v>0</v>
      </c>
      <c r="B35" s="119" cm="1">
        <f t="array" aca="1" ref="B35" ca="1">INDIRECT("B1.5!B" &amp; (ROW(B35) + 2))</f>
        <v>0</v>
      </c>
      <c r="C35" s="119" cm="1">
        <f t="array" aca="1" ref="C35" ca="1">INDIRECT("B1.5!C" &amp; (ROW(C35) + 2))</f>
        <v>0</v>
      </c>
      <c r="D35" s="119" cm="1">
        <f t="array" aca="1" ref="D35" ca="1">INDIRECT("B1.5!N"&amp;(ROW(D35)+2))</f>
        <v>0</v>
      </c>
      <c r="E35" s="123">
        <f t="shared" ca="1" si="0"/>
        <v>0</v>
      </c>
      <c r="F35" s="123" cm="1">
        <f t="array" aca="1" ref="F35" ca="1">INDIRECT("B1.5!L" &amp;  (ROW(F35) + 2))</f>
        <v>0</v>
      </c>
      <c r="G35" s="123" cm="1">
        <f t="array" aca="1" ref="G35" ca="1">INDIRECT("B1.5!M" &amp;  (ROW(G35) + 2))</f>
        <v>0</v>
      </c>
      <c r="H35" s="119"/>
      <c r="I35" s="123">
        <f t="shared" ca="1" si="1"/>
        <v>0</v>
      </c>
      <c r="J35" s="122"/>
    </row>
    <row r="36" spans="1:10">
      <c r="A36" s="119" cm="1">
        <f t="array" aca="1" ref="A36" ca="1">INDIRECT("B1.5!A" &amp; (ROW(A36) +2))</f>
        <v>0</v>
      </c>
      <c r="B36" s="119" cm="1">
        <f t="array" aca="1" ref="B36" ca="1">INDIRECT("B1.5!B" &amp; (ROW(B36) + 2))</f>
        <v>0</v>
      </c>
      <c r="C36" s="119" cm="1">
        <f t="array" aca="1" ref="C36" ca="1">INDIRECT("B1.5!C" &amp; (ROW(C36) + 2))</f>
        <v>0</v>
      </c>
      <c r="D36" s="119" cm="1">
        <f t="array" aca="1" ref="D36" ca="1">INDIRECT("B1.5!N"&amp;(ROW(D36)+2))</f>
        <v>0</v>
      </c>
      <c r="E36" s="123">
        <f t="shared" ca="1" si="0"/>
        <v>0</v>
      </c>
      <c r="F36" s="123" cm="1">
        <f t="array" aca="1" ref="F36" ca="1">INDIRECT("B1.5!L" &amp;  (ROW(F36) + 2))</f>
        <v>0</v>
      </c>
      <c r="G36" s="123" cm="1">
        <f t="array" aca="1" ref="G36" ca="1">INDIRECT("B1.5!M" &amp;  (ROW(G36) + 2))</f>
        <v>0</v>
      </c>
      <c r="H36" s="119"/>
      <c r="I36" s="123">
        <f t="shared" ca="1" si="1"/>
        <v>0</v>
      </c>
      <c r="J36" s="122"/>
    </row>
    <row r="37" spans="1:10">
      <c r="A37" s="119" cm="1">
        <f t="array" aca="1" ref="A37" ca="1">INDIRECT("B1.5!A" &amp; (ROW(A37) +2))</f>
        <v>0</v>
      </c>
      <c r="B37" s="119" cm="1">
        <f t="array" aca="1" ref="B37" ca="1">INDIRECT("B1.5!B" &amp; (ROW(B37) + 2))</f>
        <v>0</v>
      </c>
      <c r="C37" s="119" cm="1">
        <f t="array" aca="1" ref="C37" ca="1">INDIRECT("B1.5!C" &amp; (ROW(C37) + 2))</f>
        <v>0</v>
      </c>
      <c r="D37" s="119" cm="1">
        <f t="array" aca="1" ref="D37" ca="1">INDIRECT("B1.5!N"&amp;(ROW(D37)+2))</f>
        <v>0</v>
      </c>
      <c r="E37" s="123">
        <f t="shared" ca="1" si="0"/>
        <v>0</v>
      </c>
      <c r="F37" s="123" cm="1">
        <f t="array" aca="1" ref="F37" ca="1">INDIRECT("B1.5!L" &amp;  (ROW(F37) + 2))</f>
        <v>0</v>
      </c>
      <c r="G37" s="123" cm="1">
        <f t="array" aca="1" ref="G37" ca="1">INDIRECT("B1.5!M" &amp;  (ROW(G37) + 2))</f>
        <v>0</v>
      </c>
      <c r="H37" s="119"/>
      <c r="I37" s="123">
        <f t="shared" ca="1" si="1"/>
        <v>0</v>
      </c>
      <c r="J37" s="122"/>
    </row>
    <row r="38" spans="1:10">
      <c r="A38" s="119" cm="1">
        <f t="array" aca="1" ref="A38" ca="1">INDIRECT("B1.5!A" &amp; (ROW(A38) +2))</f>
        <v>0</v>
      </c>
      <c r="B38" s="119" cm="1">
        <f t="array" aca="1" ref="B38" ca="1">INDIRECT("B1.5!B" &amp; (ROW(B38) + 2))</f>
        <v>0</v>
      </c>
      <c r="C38" s="119" cm="1">
        <f t="array" aca="1" ref="C38" ca="1">INDIRECT("B1.5!C" &amp; (ROW(C38) + 2))</f>
        <v>0</v>
      </c>
      <c r="D38" s="119" cm="1">
        <f t="array" aca="1" ref="D38" ca="1">INDIRECT("B1.5!N"&amp;(ROW(D38)+2))</f>
        <v>0</v>
      </c>
      <c r="E38" s="123">
        <f t="shared" ca="1" si="0"/>
        <v>0</v>
      </c>
      <c r="F38" s="123" cm="1">
        <f t="array" aca="1" ref="F38" ca="1">INDIRECT("B1.5!L" &amp;  (ROW(F38) + 2))</f>
        <v>0</v>
      </c>
      <c r="G38" s="123" cm="1">
        <f t="array" aca="1" ref="G38" ca="1">INDIRECT("B1.5!M" &amp;  (ROW(G38) + 2))</f>
        <v>0</v>
      </c>
      <c r="H38" s="119"/>
      <c r="I38" s="123">
        <f t="shared" ca="1" si="1"/>
        <v>0</v>
      </c>
      <c r="J38" s="122"/>
    </row>
    <row r="39" spans="1:10">
      <c r="A39" s="119" cm="1">
        <f t="array" aca="1" ref="A39" ca="1">INDIRECT("B1.5!A" &amp; (ROW(A39) +2))</f>
        <v>0</v>
      </c>
      <c r="B39" s="119" cm="1">
        <f t="array" aca="1" ref="B39" ca="1">INDIRECT("B1.5!B" &amp; (ROW(B39) + 2))</f>
        <v>0</v>
      </c>
      <c r="C39" s="119" cm="1">
        <f t="array" aca="1" ref="C39" ca="1">INDIRECT("B1.5!C" &amp; (ROW(C39) + 2))</f>
        <v>0</v>
      </c>
      <c r="D39" s="119" cm="1">
        <f t="array" aca="1" ref="D39" ca="1">INDIRECT("B1.5!N"&amp;(ROW(D39)+2))</f>
        <v>0</v>
      </c>
      <c r="E39" s="123">
        <f t="shared" ca="1" si="0"/>
        <v>0</v>
      </c>
      <c r="F39" s="123" cm="1">
        <f t="array" aca="1" ref="F39" ca="1">INDIRECT("B1.5!L" &amp;  (ROW(F39) + 2))</f>
        <v>0</v>
      </c>
      <c r="G39" s="123" cm="1">
        <f t="array" aca="1" ref="G39" ca="1">INDIRECT("B1.5!M" &amp;  (ROW(G39) + 2))</f>
        <v>0</v>
      </c>
      <c r="H39" s="119"/>
      <c r="I39" s="123">
        <f t="shared" ca="1" si="1"/>
        <v>0</v>
      </c>
      <c r="J39" s="122"/>
    </row>
    <row r="40" spans="1:10">
      <c r="A40" s="119" cm="1">
        <f t="array" aca="1" ref="A40" ca="1">INDIRECT("B1.5!A" &amp; (ROW(A40) +2))</f>
        <v>0</v>
      </c>
      <c r="B40" s="119" cm="1">
        <f t="array" aca="1" ref="B40" ca="1">INDIRECT("B1.5!B" &amp; (ROW(B40) + 2))</f>
        <v>0</v>
      </c>
      <c r="C40" s="119" cm="1">
        <f t="array" aca="1" ref="C40" ca="1">INDIRECT("B1.5!C" &amp; (ROW(C40) + 2))</f>
        <v>0</v>
      </c>
      <c r="D40" s="119" cm="1">
        <f t="array" aca="1" ref="D40" ca="1">INDIRECT("B1.5!N"&amp;(ROW(D40)+2))</f>
        <v>0</v>
      </c>
      <c r="E40" s="123">
        <f t="shared" ca="1" si="0"/>
        <v>0</v>
      </c>
      <c r="F40" s="123" cm="1">
        <f t="array" aca="1" ref="F40" ca="1">INDIRECT("B1.5!L" &amp;  (ROW(F40) + 2))</f>
        <v>0</v>
      </c>
      <c r="G40" s="123" cm="1">
        <f t="array" aca="1" ref="G40" ca="1">INDIRECT("B1.5!M" &amp;  (ROW(G40) + 2))</f>
        <v>0</v>
      </c>
      <c r="H40" s="119"/>
      <c r="I40" s="123">
        <f t="shared" ca="1" si="1"/>
        <v>0</v>
      </c>
      <c r="J40" s="122"/>
    </row>
    <row r="41" spans="1:10">
      <c r="A41" s="119" cm="1">
        <f t="array" aca="1" ref="A41" ca="1">INDIRECT("B1.5!A" &amp; (ROW(A41) +2))</f>
        <v>0</v>
      </c>
      <c r="B41" s="119" cm="1">
        <f t="array" aca="1" ref="B41" ca="1">INDIRECT("B1.5!B" &amp; (ROW(B41) + 2))</f>
        <v>0</v>
      </c>
      <c r="C41" s="119" cm="1">
        <f t="array" aca="1" ref="C41" ca="1">INDIRECT("B1.5!C" &amp; (ROW(C41) + 2))</f>
        <v>0</v>
      </c>
      <c r="D41" s="119" cm="1">
        <f t="array" aca="1" ref="D41" ca="1">INDIRECT("B1.5!N"&amp;(ROW(D41)+2))</f>
        <v>0</v>
      </c>
      <c r="E41" s="123">
        <f t="shared" ca="1" si="0"/>
        <v>0</v>
      </c>
      <c r="F41" s="123" cm="1">
        <f t="array" aca="1" ref="F41" ca="1">INDIRECT("B1.5!L" &amp;  (ROW(F41) + 2))</f>
        <v>0</v>
      </c>
      <c r="G41" s="123" cm="1">
        <f t="array" aca="1" ref="G41" ca="1">INDIRECT("B1.5!M" &amp;  (ROW(G41) + 2))</f>
        <v>0</v>
      </c>
      <c r="H41" s="119"/>
      <c r="I41" s="123">
        <f t="shared" ca="1" si="1"/>
        <v>0</v>
      </c>
      <c r="J41" s="122"/>
    </row>
    <row r="42" spans="1:10">
      <c r="A42" s="119" cm="1">
        <f t="array" aca="1" ref="A42" ca="1">INDIRECT("B1.5!A" &amp; (ROW(A42) +2))</f>
        <v>0</v>
      </c>
      <c r="B42" s="119" cm="1">
        <f t="array" aca="1" ref="B42" ca="1">INDIRECT("B1.5!B" &amp; (ROW(B42) + 2))</f>
        <v>0</v>
      </c>
      <c r="C42" s="119" cm="1">
        <f t="array" aca="1" ref="C42" ca="1">INDIRECT("B1.5!C" &amp; (ROW(C42) + 2))</f>
        <v>0</v>
      </c>
      <c r="D42" s="119" cm="1">
        <f t="array" aca="1" ref="D42" ca="1">INDIRECT("B1.5!N"&amp;(ROW(D42)+2))</f>
        <v>0</v>
      </c>
      <c r="E42" s="123">
        <f t="shared" ca="1" si="0"/>
        <v>0</v>
      </c>
      <c r="F42" s="123" cm="1">
        <f t="array" aca="1" ref="F42" ca="1">INDIRECT("B1.5!L" &amp;  (ROW(F42) + 2))</f>
        <v>0</v>
      </c>
      <c r="G42" s="123" cm="1">
        <f t="array" aca="1" ref="G42" ca="1">INDIRECT("B1.5!M" &amp;  (ROW(G42) + 2))</f>
        <v>0</v>
      </c>
      <c r="H42" s="119"/>
      <c r="I42" s="123">
        <f t="shared" ca="1" si="1"/>
        <v>0</v>
      </c>
      <c r="J42" s="122"/>
    </row>
    <row r="43" spans="1:10">
      <c r="A43" s="119" cm="1">
        <f t="array" aca="1" ref="A43" ca="1">INDIRECT("B1.5!A" &amp; (ROW(A43) +2))</f>
        <v>0</v>
      </c>
      <c r="B43" s="119" cm="1">
        <f t="array" aca="1" ref="B43" ca="1">INDIRECT("B1.5!B" &amp; (ROW(B43) + 2))</f>
        <v>0</v>
      </c>
      <c r="C43" s="119" cm="1">
        <f t="array" aca="1" ref="C43" ca="1">INDIRECT("B1.5!C" &amp; (ROW(C43) + 2))</f>
        <v>0</v>
      </c>
      <c r="D43" s="119" cm="1">
        <f t="array" aca="1" ref="D43" ca="1">INDIRECT("B1.5!N"&amp;(ROW(D43)+2))</f>
        <v>0</v>
      </c>
      <c r="E43" s="123">
        <f t="shared" ca="1" si="0"/>
        <v>0</v>
      </c>
      <c r="F43" s="123" cm="1">
        <f t="array" aca="1" ref="F43" ca="1">INDIRECT("B1.5!L" &amp;  (ROW(F43) + 2))</f>
        <v>0</v>
      </c>
      <c r="G43" s="123" cm="1">
        <f t="array" aca="1" ref="G43" ca="1">INDIRECT("B1.5!M" &amp;  (ROW(G43) + 2))</f>
        <v>0</v>
      </c>
      <c r="H43" s="119"/>
      <c r="I43" s="123">
        <f t="shared" ca="1" si="1"/>
        <v>0</v>
      </c>
      <c r="J43" s="122"/>
    </row>
    <row r="44" spans="1:10">
      <c r="A44" s="119" cm="1">
        <f t="array" aca="1" ref="A44" ca="1">INDIRECT("B1.5!A" &amp; (ROW(A44) +2))</f>
        <v>0</v>
      </c>
      <c r="B44" s="119" cm="1">
        <f t="array" aca="1" ref="B44" ca="1">INDIRECT("B1.5!B" &amp; (ROW(B44) + 2))</f>
        <v>0</v>
      </c>
      <c r="C44" s="119" cm="1">
        <f t="array" aca="1" ref="C44" ca="1">INDIRECT("B1.5!C" &amp; (ROW(C44) + 2))</f>
        <v>0</v>
      </c>
      <c r="D44" s="119" cm="1">
        <f t="array" aca="1" ref="D44" ca="1">INDIRECT("B1.5!N"&amp;(ROW(D44)+2))</f>
        <v>0</v>
      </c>
      <c r="E44" s="123">
        <f t="shared" ca="1" si="0"/>
        <v>0</v>
      </c>
      <c r="F44" s="123" cm="1">
        <f t="array" aca="1" ref="F44" ca="1">INDIRECT("B1.5!L" &amp;  (ROW(F44) + 2))</f>
        <v>0</v>
      </c>
      <c r="G44" s="123" cm="1">
        <f t="array" aca="1" ref="G44" ca="1">INDIRECT("B1.5!M" &amp;  (ROW(G44) + 2))</f>
        <v>0</v>
      </c>
      <c r="H44" s="119"/>
      <c r="I44" s="123">
        <f t="shared" ca="1" si="1"/>
        <v>0</v>
      </c>
      <c r="J44" s="122"/>
    </row>
    <row r="45" spans="1:10">
      <c r="A45" s="119" cm="1">
        <f t="array" aca="1" ref="A45" ca="1">INDIRECT("B1.5!A" &amp; (ROW(A45) +2))</f>
        <v>0</v>
      </c>
      <c r="B45" s="119" cm="1">
        <f t="array" aca="1" ref="B45" ca="1">INDIRECT("B1.5!B" &amp; (ROW(B45) + 2))</f>
        <v>0</v>
      </c>
      <c r="C45" s="119" cm="1">
        <f t="array" aca="1" ref="C45" ca="1">INDIRECT("B1.5!C" &amp; (ROW(C45) + 2))</f>
        <v>0</v>
      </c>
      <c r="D45" s="119" cm="1">
        <f t="array" aca="1" ref="D45" ca="1">INDIRECT("B1.5!N"&amp;(ROW(D45)+2))</f>
        <v>0</v>
      </c>
      <c r="E45" s="123">
        <f t="shared" ca="1" si="0"/>
        <v>0</v>
      </c>
      <c r="F45" s="123" cm="1">
        <f t="array" aca="1" ref="F45" ca="1">INDIRECT("B1.5!L" &amp;  (ROW(F45) + 2))</f>
        <v>0</v>
      </c>
      <c r="G45" s="123" cm="1">
        <f t="array" aca="1" ref="G45" ca="1">INDIRECT("B1.5!M" &amp;  (ROW(G45) + 2))</f>
        <v>0</v>
      </c>
      <c r="H45" s="119"/>
      <c r="I45" s="123">
        <f t="shared" ca="1" si="1"/>
        <v>0</v>
      </c>
      <c r="J45" s="122"/>
    </row>
    <row r="46" spans="1:10">
      <c r="A46" s="119" cm="1">
        <f t="array" aca="1" ref="A46" ca="1">INDIRECT("B1.5!A" &amp; (ROW(A46) +2))</f>
        <v>0</v>
      </c>
      <c r="B46" s="119" cm="1">
        <f t="array" aca="1" ref="B46" ca="1">INDIRECT("B1.5!B" &amp; (ROW(B46) + 2))</f>
        <v>0</v>
      </c>
      <c r="C46" s="119" cm="1">
        <f t="array" aca="1" ref="C46" ca="1">INDIRECT("B1.5!C" &amp; (ROW(C46) + 2))</f>
        <v>0</v>
      </c>
      <c r="D46" s="119" cm="1">
        <f t="array" aca="1" ref="D46" ca="1">INDIRECT("B1.5!N"&amp;(ROW(D46)+2))</f>
        <v>0</v>
      </c>
      <c r="E46" s="123">
        <f t="shared" ca="1" si="0"/>
        <v>0</v>
      </c>
      <c r="F46" s="123" cm="1">
        <f t="array" aca="1" ref="F46" ca="1">INDIRECT("B1.5!L" &amp;  (ROW(F46) + 2))</f>
        <v>0</v>
      </c>
      <c r="G46" s="123" cm="1">
        <f t="array" aca="1" ref="G46" ca="1">INDIRECT("B1.5!M" &amp;  (ROW(G46) + 2))</f>
        <v>0</v>
      </c>
      <c r="H46" s="119"/>
      <c r="I46" s="123">
        <f t="shared" ca="1" si="1"/>
        <v>0</v>
      </c>
      <c r="J46" s="122"/>
    </row>
    <row r="47" spans="1:10">
      <c r="A47" s="119" cm="1">
        <f t="array" aca="1" ref="A47" ca="1">INDIRECT("B1.5!A" &amp; (ROW(A47) +2))</f>
        <v>0</v>
      </c>
      <c r="B47" s="119" cm="1">
        <f t="array" aca="1" ref="B47" ca="1">INDIRECT("B1.5!B" &amp; (ROW(B47) + 2))</f>
        <v>0</v>
      </c>
      <c r="C47" s="119" cm="1">
        <f t="array" aca="1" ref="C47" ca="1">INDIRECT("B1.5!C" &amp; (ROW(C47) + 2))</f>
        <v>0</v>
      </c>
      <c r="D47" s="119" cm="1">
        <f t="array" aca="1" ref="D47" ca="1">INDIRECT("B1.5!N"&amp;(ROW(D47)+2))</f>
        <v>0</v>
      </c>
      <c r="E47" s="123">
        <f t="shared" ca="1" si="0"/>
        <v>0</v>
      </c>
      <c r="F47" s="123" cm="1">
        <f t="array" aca="1" ref="F47" ca="1">INDIRECT("B1.5!L" &amp;  (ROW(F47) + 2))</f>
        <v>0</v>
      </c>
      <c r="G47" s="123" cm="1">
        <f t="array" aca="1" ref="G47" ca="1">INDIRECT("B1.5!M" &amp;  (ROW(G47) + 2))</f>
        <v>0</v>
      </c>
      <c r="H47" s="119"/>
      <c r="I47" s="123">
        <f t="shared" ca="1" si="1"/>
        <v>0</v>
      </c>
      <c r="J47" s="122"/>
    </row>
    <row r="48" spans="1:10">
      <c r="A48" s="119" cm="1">
        <f t="array" aca="1" ref="A48" ca="1">INDIRECT("B1.5!A" &amp; (ROW(A48) +2))</f>
        <v>0</v>
      </c>
      <c r="B48" s="119" cm="1">
        <f t="array" aca="1" ref="B48" ca="1">INDIRECT("B1.5!B" &amp; (ROW(B48) + 2))</f>
        <v>0</v>
      </c>
      <c r="C48" s="119" cm="1">
        <f t="array" aca="1" ref="C48" ca="1">INDIRECT("B1.5!C" &amp; (ROW(C48) + 2))</f>
        <v>0</v>
      </c>
      <c r="D48" s="119" cm="1">
        <f t="array" aca="1" ref="D48" ca="1">INDIRECT("B1.5!N"&amp;(ROW(D48)+2))</f>
        <v>0</v>
      </c>
      <c r="E48" s="123">
        <f t="shared" ca="1" si="0"/>
        <v>0</v>
      </c>
      <c r="F48" s="123" cm="1">
        <f t="array" aca="1" ref="F48" ca="1">INDIRECT("B1.5!L" &amp;  (ROW(F48) + 2))</f>
        <v>0</v>
      </c>
      <c r="G48" s="123" cm="1">
        <f t="array" aca="1" ref="G48" ca="1">INDIRECT("B1.5!M" &amp;  (ROW(G48) + 2))</f>
        <v>0</v>
      </c>
      <c r="H48" s="119"/>
      <c r="I48" s="123">
        <f t="shared" ca="1" si="1"/>
        <v>0</v>
      </c>
      <c r="J48" s="122"/>
    </row>
    <row r="49" spans="1:10">
      <c r="A49" s="119" cm="1">
        <f t="array" aca="1" ref="A49" ca="1">INDIRECT("B1.5!A" &amp; (ROW(A49) +2))</f>
        <v>0</v>
      </c>
      <c r="B49" s="119" cm="1">
        <f t="array" aca="1" ref="B49" ca="1">INDIRECT("B1.5!B" &amp; (ROW(B49) + 2))</f>
        <v>0</v>
      </c>
      <c r="C49" s="119" cm="1">
        <f t="array" aca="1" ref="C49" ca="1">INDIRECT("B1.5!C" &amp; (ROW(C49) + 2))</f>
        <v>0</v>
      </c>
      <c r="D49" s="119" cm="1">
        <f t="array" aca="1" ref="D49" ca="1">INDIRECT("B1.5!N"&amp;(ROW(D49)+2))</f>
        <v>0</v>
      </c>
      <c r="E49" s="123">
        <f t="shared" ca="1" si="0"/>
        <v>0</v>
      </c>
      <c r="F49" s="123" cm="1">
        <f t="array" aca="1" ref="F49" ca="1">INDIRECT("B1.5!L" &amp;  (ROW(F49) + 2))</f>
        <v>0</v>
      </c>
      <c r="G49" s="123" cm="1">
        <f t="array" aca="1" ref="G49" ca="1">INDIRECT("B1.5!M" &amp;  (ROW(G49) + 2))</f>
        <v>0</v>
      </c>
      <c r="H49" s="119"/>
      <c r="I49" s="123">
        <f t="shared" ca="1" si="1"/>
        <v>0</v>
      </c>
      <c r="J49" s="122"/>
    </row>
    <row r="50" spans="1:10">
      <c r="A50" s="119" cm="1">
        <f t="array" aca="1" ref="A50" ca="1">INDIRECT("B1.5!A" &amp; (ROW(A50) +2))</f>
        <v>0</v>
      </c>
      <c r="B50" s="119" cm="1">
        <f t="array" aca="1" ref="B50" ca="1">INDIRECT("B1.5!B" &amp; (ROW(B50) + 2))</f>
        <v>0</v>
      </c>
      <c r="C50" s="119" cm="1">
        <f t="array" aca="1" ref="C50" ca="1">INDIRECT("B1.5!C" &amp; (ROW(C50) + 2))</f>
        <v>0</v>
      </c>
      <c r="D50" s="119" cm="1">
        <f t="array" aca="1" ref="D50" ca="1">INDIRECT("B1.5!N"&amp;(ROW(D50)+2))</f>
        <v>0</v>
      </c>
      <c r="E50" s="123">
        <f t="shared" ca="1" si="0"/>
        <v>0</v>
      </c>
      <c r="F50" s="123" cm="1">
        <f t="array" aca="1" ref="F50" ca="1">INDIRECT("B1.5!L" &amp;  (ROW(F50) + 2))</f>
        <v>0</v>
      </c>
      <c r="G50" s="123" cm="1">
        <f t="array" aca="1" ref="G50" ca="1">INDIRECT("B1.5!M" &amp;  (ROW(G50) + 2))</f>
        <v>0</v>
      </c>
      <c r="H50" s="119"/>
      <c r="I50" s="123">
        <f t="shared" ca="1" si="1"/>
        <v>0</v>
      </c>
      <c r="J50" s="122"/>
    </row>
    <row r="51" spans="1:10">
      <c r="A51" s="119" cm="1">
        <f t="array" aca="1" ref="A51" ca="1">INDIRECT("B1.5!A" &amp; (ROW(A51) +2))</f>
        <v>0</v>
      </c>
      <c r="B51" s="119" cm="1">
        <f t="array" aca="1" ref="B51" ca="1">INDIRECT("B1.5!B" &amp; (ROW(B51) + 2))</f>
        <v>0</v>
      </c>
      <c r="C51" s="119" cm="1">
        <f t="array" aca="1" ref="C51" ca="1">INDIRECT("B1.5!C" &amp; (ROW(C51) + 2))</f>
        <v>0</v>
      </c>
      <c r="D51" s="119" cm="1">
        <f t="array" aca="1" ref="D51" ca="1">INDIRECT("B1.5!N"&amp;(ROW(D51)+2))</f>
        <v>0</v>
      </c>
      <c r="E51" s="123">
        <f t="shared" ca="1" si="0"/>
        <v>0</v>
      </c>
      <c r="F51" s="123" cm="1">
        <f t="array" aca="1" ref="F51" ca="1">INDIRECT("B1.5!L" &amp;  (ROW(F51) + 2))</f>
        <v>0</v>
      </c>
      <c r="G51" s="123" cm="1">
        <f t="array" aca="1" ref="G51" ca="1">INDIRECT("B1.5!M" &amp;  (ROW(G51) + 2))</f>
        <v>0</v>
      </c>
      <c r="H51" s="119"/>
      <c r="I51" s="123">
        <f t="shared" ca="1" si="1"/>
        <v>0</v>
      </c>
      <c r="J51" s="122"/>
    </row>
    <row r="52" spans="1:10">
      <c r="A52" s="119" cm="1">
        <f t="array" aca="1" ref="A52" ca="1">INDIRECT("B1.5!A" &amp; (ROW(A52) +2))</f>
        <v>0</v>
      </c>
      <c r="B52" s="119" cm="1">
        <f t="array" aca="1" ref="B52" ca="1">INDIRECT("B1.5!B" &amp; (ROW(B52) + 2))</f>
        <v>0</v>
      </c>
      <c r="C52" s="119" cm="1">
        <f t="array" aca="1" ref="C52" ca="1">INDIRECT("B1.5!C" &amp; (ROW(C52) + 2))</f>
        <v>0</v>
      </c>
      <c r="D52" s="119" cm="1">
        <f t="array" aca="1" ref="D52" ca="1">INDIRECT("B1.5!N"&amp;(ROW(D52)+2))</f>
        <v>0</v>
      </c>
      <c r="E52" s="123">
        <f t="shared" ca="1" si="0"/>
        <v>0</v>
      </c>
      <c r="F52" s="123" cm="1">
        <f t="array" aca="1" ref="F52" ca="1">INDIRECT("B1.5!L" &amp;  (ROW(F52) + 2))</f>
        <v>0</v>
      </c>
      <c r="G52" s="123" cm="1">
        <f t="array" aca="1" ref="G52" ca="1">INDIRECT("B1.5!M" &amp;  (ROW(G52) + 2))</f>
        <v>0</v>
      </c>
      <c r="H52" s="119"/>
      <c r="I52" s="123">
        <f t="shared" ca="1" si="1"/>
        <v>0</v>
      </c>
      <c r="J52" s="122"/>
    </row>
    <row r="53" spans="1:10">
      <c r="A53" s="119" cm="1">
        <f t="array" aca="1" ref="A53" ca="1">INDIRECT("B1.5!A" &amp; (ROW(A53) +2))</f>
        <v>0</v>
      </c>
      <c r="B53" s="119" cm="1">
        <f t="array" aca="1" ref="B53" ca="1">INDIRECT("B1.5!B" &amp; (ROW(B53) + 2))</f>
        <v>0</v>
      </c>
      <c r="C53" s="119" cm="1">
        <f t="array" aca="1" ref="C53" ca="1">INDIRECT("B1.5!C" &amp; (ROW(C53) + 2))</f>
        <v>0</v>
      </c>
      <c r="D53" s="119" cm="1">
        <f t="array" aca="1" ref="D53" ca="1">INDIRECT("B1.5!N"&amp;(ROW(D53)+2))</f>
        <v>0</v>
      </c>
      <c r="E53" s="123">
        <f t="shared" ca="1" si="0"/>
        <v>0</v>
      </c>
      <c r="F53" s="123" cm="1">
        <f t="array" aca="1" ref="F53" ca="1">INDIRECT("B1.5!L" &amp;  (ROW(F53) + 2))</f>
        <v>0</v>
      </c>
      <c r="G53" s="123" cm="1">
        <f t="array" aca="1" ref="G53" ca="1">INDIRECT("B1.5!M" &amp;  (ROW(G53) + 2))</f>
        <v>0</v>
      </c>
      <c r="H53" s="119"/>
      <c r="I53" s="123">
        <f t="shared" ca="1" si="1"/>
        <v>0</v>
      </c>
      <c r="J53" s="122"/>
    </row>
    <row r="54" spans="1:10">
      <c r="A54" s="119" cm="1">
        <f t="array" aca="1" ref="A54" ca="1">INDIRECT("B1.5!A" &amp; (ROW(A54) +2))</f>
        <v>0</v>
      </c>
      <c r="B54" s="119" cm="1">
        <f t="array" aca="1" ref="B54" ca="1">INDIRECT("B1.5!B" &amp; (ROW(B54) + 2))</f>
        <v>0</v>
      </c>
      <c r="C54" s="119" cm="1">
        <f t="array" aca="1" ref="C54" ca="1">INDIRECT("B1.5!C" &amp; (ROW(C54) + 2))</f>
        <v>0</v>
      </c>
      <c r="D54" s="119" cm="1">
        <f t="array" aca="1" ref="D54" ca="1">INDIRECT("B1.5!N"&amp;(ROW(D54)+2))</f>
        <v>0</v>
      </c>
      <c r="E54" s="123">
        <f t="shared" ca="1" si="0"/>
        <v>0</v>
      </c>
      <c r="F54" s="123" cm="1">
        <f t="array" aca="1" ref="F54" ca="1">INDIRECT("B1.5!L" &amp;  (ROW(F54) + 2))</f>
        <v>0</v>
      </c>
      <c r="G54" s="123" cm="1">
        <f t="array" aca="1" ref="G54" ca="1">INDIRECT("B1.5!M" &amp;  (ROW(G54) + 2))</f>
        <v>0</v>
      </c>
      <c r="H54" s="119"/>
      <c r="I54" s="123">
        <f t="shared" ca="1" si="1"/>
        <v>0</v>
      </c>
      <c r="J54" s="122"/>
    </row>
    <row r="55" spans="1:10">
      <c r="A55" s="119" cm="1">
        <f t="array" aca="1" ref="A55" ca="1">INDIRECT("B1.5!A" &amp; (ROW(A55) +2))</f>
        <v>0</v>
      </c>
      <c r="B55" s="119" cm="1">
        <f t="array" aca="1" ref="B55" ca="1">INDIRECT("B1.5!B" &amp; (ROW(B55) + 2))</f>
        <v>0</v>
      </c>
      <c r="C55" s="119" cm="1">
        <f t="array" aca="1" ref="C55" ca="1">INDIRECT("B1.5!C" &amp; (ROW(C55) + 2))</f>
        <v>0</v>
      </c>
      <c r="D55" s="119" cm="1">
        <f t="array" aca="1" ref="D55" ca="1">INDIRECT("B1.5!N"&amp;(ROW(D55)+2))</f>
        <v>0</v>
      </c>
      <c r="E55" s="123">
        <f t="shared" ca="1" si="0"/>
        <v>0</v>
      </c>
      <c r="F55" s="123" cm="1">
        <f t="array" aca="1" ref="F55" ca="1">INDIRECT("B1.5!L" &amp;  (ROW(F55) + 2))</f>
        <v>0</v>
      </c>
      <c r="G55" s="123" cm="1">
        <f t="array" aca="1" ref="G55" ca="1">INDIRECT("B1.5!M" &amp;  (ROW(G55) + 2))</f>
        <v>0</v>
      </c>
      <c r="H55" s="119"/>
      <c r="I55" s="123">
        <f t="shared" ca="1" si="1"/>
        <v>0</v>
      </c>
      <c r="J55" s="122"/>
    </row>
    <row r="56" spans="1:10">
      <c r="A56" s="119" cm="1">
        <f t="array" aca="1" ref="A56" ca="1">INDIRECT("B1.5!A" &amp; (ROW(A56) +2))</f>
        <v>0</v>
      </c>
      <c r="B56" s="119" cm="1">
        <f t="array" aca="1" ref="B56" ca="1">INDIRECT("B1.5!B" &amp; (ROW(B56) + 2))</f>
        <v>0</v>
      </c>
      <c r="C56" s="119" cm="1">
        <f t="array" aca="1" ref="C56" ca="1">INDIRECT("B1.5!C" &amp; (ROW(C56) + 2))</f>
        <v>0</v>
      </c>
      <c r="D56" s="119" cm="1">
        <f t="array" aca="1" ref="D56" ca="1">INDIRECT("B1.5!N"&amp;(ROW(D56)+2))</f>
        <v>0</v>
      </c>
      <c r="E56" s="123">
        <f t="shared" ca="1" si="0"/>
        <v>0</v>
      </c>
      <c r="F56" s="123" cm="1">
        <f t="array" aca="1" ref="F56" ca="1">INDIRECT("B1.5!L" &amp;  (ROW(F56) + 2))</f>
        <v>0</v>
      </c>
      <c r="G56" s="123" cm="1">
        <f t="array" aca="1" ref="G56" ca="1">INDIRECT("B1.5!M" &amp;  (ROW(G56) + 2))</f>
        <v>0</v>
      </c>
      <c r="H56" s="119"/>
      <c r="I56" s="123">
        <f t="shared" ca="1" si="1"/>
        <v>0</v>
      </c>
      <c r="J56" s="122"/>
    </row>
    <row r="57" spans="1:10">
      <c r="A57" s="119" cm="1">
        <f t="array" aca="1" ref="A57" ca="1">INDIRECT("B1.5!A" &amp; (ROW(A57) +2))</f>
        <v>0</v>
      </c>
      <c r="B57" s="119" cm="1">
        <f t="array" aca="1" ref="B57" ca="1">INDIRECT("B1.5!B" &amp; (ROW(B57) + 2))</f>
        <v>0</v>
      </c>
      <c r="C57" s="119" cm="1">
        <f t="array" aca="1" ref="C57" ca="1">INDIRECT("B1.5!C" &amp; (ROW(C57) + 2))</f>
        <v>0</v>
      </c>
      <c r="D57" s="119" cm="1">
        <f t="array" aca="1" ref="D57" ca="1">INDIRECT("B1.5!N"&amp;(ROW(D57)+2))</f>
        <v>0</v>
      </c>
      <c r="E57" s="123">
        <f t="shared" ca="1" si="0"/>
        <v>0</v>
      </c>
      <c r="F57" s="123" cm="1">
        <f t="array" aca="1" ref="F57" ca="1">INDIRECT("B1.5!L" &amp;  (ROW(F57) + 2))</f>
        <v>0</v>
      </c>
      <c r="G57" s="123" cm="1">
        <f t="array" aca="1" ref="G57" ca="1">INDIRECT("B1.5!M" &amp;  (ROW(G57) + 2))</f>
        <v>0</v>
      </c>
      <c r="H57" s="119"/>
      <c r="I57" s="123">
        <f t="shared" ca="1" si="1"/>
        <v>0</v>
      </c>
      <c r="J57" s="122"/>
    </row>
    <row r="58" spans="1:10">
      <c r="A58" s="119" cm="1">
        <f t="array" aca="1" ref="A58" ca="1">INDIRECT("B1.5!A" &amp; (ROW(A58) +2))</f>
        <v>0</v>
      </c>
      <c r="B58" s="119" cm="1">
        <f t="array" aca="1" ref="B58" ca="1">INDIRECT("B1.5!B" &amp; (ROW(B58) + 2))</f>
        <v>0</v>
      </c>
      <c r="C58" s="119" cm="1">
        <f t="array" aca="1" ref="C58" ca="1">INDIRECT("B1.5!C" &amp; (ROW(C58) + 2))</f>
        <v>0</v>
      </c>
      <c r="D58" s="119" cm="1">
        <f t="array" aca="1" ref="D58" ca="1">INDIRECT("B1.5!N"&amp;(ROW(D58)+2))</f>
        <v>0</v>
      </c>
      <c r="E58" s="123">
        <f t="shared" ca="1" si="0"/>
        <v>0</v>
      </c>
      <c r="F58" s="123" cm="1">
        <f t="array" aca="1" ref="F58" ca="1">INDIRECT("B1.5!L" &amp;  (ROW(F58) + 2))</f>
        <v>0</v>
      </c>
      <c r="G58" s="123" cm="1">
        <f t="array" aca="1" ref="G58" ca="1">INDIRECT("B1.5!M" &amp;  (ROW(G58) + 2))</f>
        <v>0</v>
      </c>
      <c r="H58" s="119"/>
      <c r="I58" s="123">
        <f t="shared" ca="1" si="1"/>
        <v>0</v>
      </c>
      <c r="J58" s="122"/>
    </row>
    <row r="59" spans="1:10">
      <c r="A59" s="119" cm="1">
        <f t="array" aca="1" ref="A59" ca="1">INDIRECT("B1.5!A" &amp; (ROW(A59) +2))</f>
        <v>0</v>
      </c>
      <c r="B59" s="119" cm="1">
        <f t="array" aca="1" ref="B59" ca="1">INDIRECT("B1.5!B" &amp; (ROW(B59) + 2))</f>
        <v>0</v>
      </c>
      <c r="C59" s="119" cm="1">
        <f t="array" aca="1" ref="C59" ca="1">INDIRECT("B1.5!C" &amp; (ROW(C59) + 2))</f>
        <v>0</v>
      </c>
      <c r="D59" s="119" cm="1">
        <f t="array" aca="1" ref="D59" ca="1">INDIRECT("B1.5!N"&amp;(ROW(D59)+2))</f>
        <v>0</v>
      </c>
      <c r="E59" s="123">
        <f t="shared" ca="1" si="0"/>
        <v>0</v>
      </c>
      <c r="F59" s="123" cm="1">
        <f t="array" aca="1" ref="F59" ca="1">INDIRECT("B1.5!L" &amp;  (ROW(F59) + 2))</f>
        <v>0</v>
      </c>
      <c r="G59" s="123" cm="1">
        <f t="array" aca="1" ref="G59" ca="1">INDIRECT("B1.5!M" &amp;  (ROW(G59) + 2))</f>
        <v>0</v>
      </c>
      <c r="H59" s="119"/>
      <c r="I59" s="123">
        <f t="shared" ca="1" si="1"/>
        <v>0</v>
      </c>
      <c r="J59" s="122"/>
    </row>
    <row r="60" spans="1:10">
      <c r="A60" s="119" cm="1">
        <f t="array" aca="1" ref="A60" ca="1">INDIRECT("B1.5!A" &amp; (ROW(A60) +2))</f>
        <v>0</v>
      </c>
      <c r="B60" s="119" cm="1">
        <f t="array" aca="1" ref="B60" ca="1">INDIRECT("B1.5!B" &amp; (ROW(B60) + 2))</f>
        <v>0</v>
      </c>
      <c r="C60" s="119" cm="1">
        <f t="array" aca="1" ref="C60" ca="1">INDIRECT("B1.5!C" &amp; (ROW(C60) + 2))</f>
        <v>0</v>
      </c>
      <c r="D60" s="119" cm="1">
        <f t="array" aca="1" ref="D60" ca="1">INDIRECT("B1.5!N"&amp;(ROW(D60)+2))</f>
        <v>0</v>
      </c>
      <c r="E60" s="123">
        <f t="shared" ca="1" si="0"/>
        <v>0</v>
      </c>
      <c r="F60" s="123" cm="1">
        <f t="array" aca="1" ref="F60" ca="1">INDIRECT("B1.5!L" &amp;  (ROW(F60) + 2))</f>
        <v>0</v>
      </c>
      <c r="G60" s="123" cm="1">
        <f t="array" aca="1" ref="G60" ca="1">INDIRECT("B1.5!M" &amp;  (ROW(G60) + 2))</f>
        <v>0</v>
      </c>
      <c r="H60" s="119"/>
      <c r="I60" s="123">
        <f t="shared" ca="1" si="1"/>
        <v>0</v>
      </c>
      <c r="J60" s="122"/>
    </row>
    <row r="61" spans="1:10">
      <c r="A61" s="119" cm="1">
        <f t="array" aca="1" ref="A61" ca="1">INDIRECT("B1.5!A" &amp; (ROW(A61) +2))</f>
        <v>0</v>
      </c>
      <c r="B61" s="119" cm="1">
        <f t="array" aca="1" ref="B61" ca="1">INDIRECT("B1.5!B" &amp; (ROW(B61) + 2))</f>
        <v>0</v>
      </c>
      <c r="C61" s="119" cm="1">
        <f t="array" aca="1" ref="C61" ca="1">INDIRECT("B1.5!C" &amp; (ROW(C61) + 2))</f>
        <v>0</v>
      </c>
      <c r="D61" s="119" cm="1">
        <f t="array" aca="1" ref="D61" ca="1">INDIRECT("B1.5!N"&amp;(ROW(D61)+2))</f>
        <v>0</v>
      </c>
      <c r="E61" s="123">
        <f t="shared" ca="1" si="0"/>
        <v>0</v>
      </c>
      <c r="F61" s="123" cm="1">
        <f t="array" aca="1" ref="F61" ca="1">INDIRECT("B1.5!L" &amp;  (ROW(F61) + 2))</f>
        <v>0</v>
      </c>
      <c r="G61" s="123" cm="1">
        <f t="array" aca="1" ref="G61" ca="1">INDIRECT("B1.5!M" &amp;  (ROW(G61) + 2))</f>
        <v>0</v>
      </c>
      <c r="H61" s="119"/>
      <c r="I61" s="123">
        <f t="shared" ca="1" si="1"/>
        <v>0</v>
      </c>
      <c r="J61" s="122"/>
    </row>
    <row r="62" spans="1:10">
      <c r="A62" s="119" cm="1">
        <f t="array" aca="1" ref="A62" ca="1">INDIRECT("B1.5!A" &amp; (ROW(A62) +2))</f>
        <v>0</v>
      </c>
      <c r="B62" s="119" cm="1">
        <f t="array" aca="1" ref="B62" ca="1">INDIRECT("B1.5!B" &amp; (ROW(B62) + 2))</f>
        <v>0</v>
      </c>
      <c r="C62" s="119" cm="1">
        <f t="array" aca="1" ref="C62" ca="1">INDIRECT("B1.5!C" &amp; (ROW(C62) + 2))</f>
        <v>0</v>
      </c>
      <c r="D62" s="119" cm="1">
        <f t="array" aca="1" ref="D62" ca="1">INDIRECT("B1.5!N"&amp;(ROW(D62)+2))</f>
        <v>0</v>
      </c>
      <c r="E62" s="123">
        <f t="shared" ca="1" si="0"/>
        <v>0</v>
      </c>
      <c r="F62" s="123" cm="1">
        <f t="array" aca="1" ref="F62" ca="1">INDIRECT("B1.5!L" &amp;  (ROW(F62) + 2))</f>
        <v>0</v>
      </c>
      <c r="G62" s="123" cm="1">
        <f t="array" aca="1" ref="G62" ca="1">INDIRECT("B1.5!M" &amp;  (ROW(G62) + 2))</f>
        <v>0</v>
      </c>
      <c r="H62" s="119"/>
      <c r="I62" s="123">
        <f t="shared" ca="1" si="1"/>
        <v>0</v>
      </c>
      <c r="J62" s="122"/>
    </row>
    <row r="63" spans="1:10">
      <c r="A63" s="119" cm="1">
        <f t="array" aca="1" ref="A63" ca="1">INDIRECT("B1.5!A" &amp; (ROW(A63) +2))</f>
        <v>0</v>
      </c>
      <c r="B63" s="119" cm="1">
        <f t="array" aca="1" ref="B63" ca="1">INDIRECT("B1.5!B" &amp; (ROW(B63) + 2))</f>
        <v>0</v>
      </c>
      <c r="C63" s="119" cm="1">
        <f t="array" aca="1" ref="C63" ca="1">INDIRECT("B1.5!C" &amp; (ROW(C63) + 2))</f>
        <v>0</v>
      </c>
      <c r="D63" s="119" cm="1">
        <f t="array" aca="1" ref="D63" ca="1">INDIRECT("B1.5!N"&amp;(ROW(D63)+2))</f>
        <v>0</v>
      </c>
      <c r="E63" s="123">
        <f t="shared" ca="1" si="0"/>
        <v>0</v>
      </c>
      <c r="F63" s="123" cm="1">
        <f t="array" aca="1" ref="F63" ca="1">INDIRECT("B1.5!L" &amp;  (ROW(F63) + 2))</f>
        <v>0</v>
      </c>
      <c r="G63" s="123" cm="1">
        <f t="array" aca="1" ref="G63" ca="1">INDIRECT("B1.5!M" &amp;  (ROW(G63) + 2))</f>
        <v>0</v>
      </c>
      <c r="H63" s="119"/>
      <c r="I63" s="123">
        <f t="shared" ca="1" si="1"/>
        <v>0</v>
      </c>
      <c r="J63" s="122"/>
    </row>
    <row r="64" spans="1:10">
      <c r="A64" s="119" cm="1">
        <f t="array" aca="1" ref="A64" ca="1">INDIRECT("B1.5!A" &amp; (ROW(A64) +2))</f>
        <v>0</v>
      </c>
      <c r="B64" s="119" cm="1">
        <f t="array" aca="1" ref="B64" ca="1">INDIRECT("B1.5!B" &amp; (ROW(B64) + 2))</f>
        <v>0</v>
      </c>
      <c r="C64" s="119" cm="1">
        <f t="array" aca="1" ref="C64" ca="1">INDIRECT("B1.5!C" &amp; (ROW(C64) + 2))</f>
        <v>0</v>
      </c>
      <c r="D64" s="119" cm="1">
        <f t="array" aca="1" ref="D64" ca="1">INDIRECT("B1.5!N"&amp;(ROW(D64)+2))</f>
        <v>0</v>
      </c>
      <c r="E64" s="123">
        <f t="shared" ca="1" si="0"/>
        <v>0</v>
      </c>
      <c r="F64" s="123" cm="1">
        <f t="array" aca="1" ref="F64" ca="1">INDIRECT("B1.5!L" &amp;  (ROW(F64) + 2))</f>
        <v>0</v>
      </c>
      <c r="G64" s="123" cm="1">
        <f t="array" aca="1" ref="G64" ca="1">INDIRECT("B1.5!M" &amp;  (ROW(G64) + 2))</f>
        <v>0</v>
      </c>
      <c r="H64" s="119"/>
      <c r="I64" s="123">
        <f t="shared" ca="1" si="1"/>
        <v>0</v>
      </c>
      <c r="J64" s="122"/>
    </row>
    <row r="65" spans="1:10">
      <c r="A65" s="119" cm="1">
        <f t="array" aca="1" ref="A65" ca="1">INDIRECT("B1.5!A" &amp; (ROW(A65) +2))</f>
        <v>0</v>
      </c>
      <c r="B65" s="119" cm="1">
        <f t="array" aca="1" ref="B65" ca="1">INDIRECT("B1.5!B" &amp; (ROW(B65) + 2))</f>
        <v>0</v>
      </c>
      <c r="C65" s="119" cm="1">
        <f t="array" aca="1" ref="C65" ca="1">INDIRECT("B1.5!C" &amp; (ROW(C65) + 2))</f>
        <v>0</v>
      </c>
      <c r="D65" s="119" cm="1">
        <f t="array" aca="1" ref="D65" ca="1">INDIRECT("B1.5!N"&amp;(ROW(D65)+2))</f>
        <v>0</v>
      </c>
      <c r="E65" s="123">
        <f t="shared" ca="1" si="0"/>
        <v>0</v>
      </c>
      <c r="F65" s="123" cm="1">
        <f t="array" aca="1" ref="F65" ca="1">INDIRECT("B1.5!L" &amp;  (ROW(F65) + 2))</f>
        <v>0</v>
      </c>
      <c r="G65" s="123" cm="1">
        <f t="array" aca="1" ref="G65" ca="1">INDIRECT("B1.5!M" &amp;  (ROW(G65) + 2))</f>
        <v>0</v>
      </c>
      <c r="H65" s="119"/>
      <c r="I65" s="123">
        <f t="shared" ca="1" si="1"/>
        <v>0</v>
      </c>
      <c r="J65" s="122"/>
    </row>
    <row r="66" spans="1:10">
      <c r="A66" s="119" cm="1">
        <f t="array" aca="1" ref="A66" ca="1">INDIRECT("B1.5!A" &amp; (ROW(A66) +2))</f>
        <v>0</v>
      </c>
      <c r="B66" s="119" cm="1">
        <f t="array" aca="1" ref="B66" ca="1">INDIRECT("B1.5!B" &amp; (ROW(B66) + 2))</f>
        <v>0</v>
      </c>
      <c r="C66" s="119" cm="1">
        <f t="array" aca="1" ref="C66" ca="1">INDIRECT("B1.5!C" &amp; (ROW(C66) + 2))</f>
        <v>0</v>
      </c>
      <c r="D66" s="119" cm="1">
        <f t="array" aca="1" ref="D66" ca="1">INDIRECT("B1.5!N"&amp;(ROW(D66)+2))</f>
        <v>0</v>
      </c>
      <c r="E66" s="123">
        <f t="shared" ca="1" si="0"/>
        <v>0</v>
      </c>
      <c r="F66" s="123" cm="1">
        <f t="array" aca="1" ref="F66" ca="1">INDIRECT("B1.5!L" &amp;  (ROW(F66) + 2))</f>
        <v>0</v>
      </c>
      <c r="G66" s="123" cm="1">
        <f t="array" aca="1" ref="G66" ca="1">INDIRECT("B1.5!M" &amp;  (ROW(G66) + 2))</f>
        <v>0</v>
      </c>
      <c r="H66" s="119"/>
      <c r="I66" s="123">
        <f t="shared" ca="1" si="1"/>
        <v>0</v>
      </c>
      <c r="J66" s="122"/>
    </row>
    <row r="67" spans="1:10">
      <c r="A67" s="119" cm="1">
        <f t="array" aca="1" ref="A67" ca="1">INDIRECT("B1.5!A" &amp; (ROW(A67) +2))</f>
        <v>0</v>
      </c>
      <c r="B67" s="119" cm="1">
        <f t="array" aca="1" ref="B67" ca="1">INDIRECT("B1.5!B" &amp; (ROW(B67) + 2))</f>
        <v>0</v>
      </c>
      <c r="C67" s="119" cm="1">
        <f t="array" aca="1" ref="C67" ca="1">INDIRECT("B1.5!C" &amp; (ROW(C67) + 2))</f>
        <v>0</v>
      </c>
      <c r="D67" s="119" cm="1">
        <f t="array" aca="1" ref="D67" ca="1">INDIRECT("B1.5!N"&amp;(ROW(D67)+2))</f>
        <v>0</v>
      </c>
      <c r="E67" s="123">
        <f t="shared" ref="E67:E130" ca="1" si="2">F67+G67</f>
        <v>0</v>
      </c>
      <c r="F67" s="123" cm="1">
        <f t="array" aca="1" ref="F67" ca="1">INDIRECT("B1.5!L" &amp;  (ROW(F67) + 2))</f>
        <v>0</v>
      </c>
      <c r="G67" s="123" cm="1">
        <f t="array" aca="1" ref="G67" ca="1">INDIRECT("B1.5!M" &amp;  (ROW(G67) + 2))</f>
        <v>0</v>
      </c>
      <c r="H67" s="119"/>
      <c r="I67" s="123">
        <f t="shared" ref="I67:I130" ca="1" si="3">E67/100*H67</f>
        <v>0</v>
      </c>
      <c r="J67" s="122"/>
    </row>
    <row r="68" spans="1:10">
      <c r="A68" s="119" cm="1">
        <f t="array" aca="1" ref="A68" ca="1">INDIRECT("B1.5!A" &amp; (ROW(A68) +2))</f>
        <v>0</v>
      </c>
      <c r="B68" s="119" cm="1">
        <f t="array" aca="1" ref="B68" ca="1">INDIRECT("B1.5!B" &amp; (ROW(B68) + 2))</f>
        <v>0</v>
      </c>
      <c r="C68" s="119" cm="1">
        <f t="array" aca="1" ref="C68" ca="1">INDIRECT("B1.5!C" &amp; (ROW(C68) + 2))</f>
        <v>0</v>
      </c>
      <c r="D68" s="119" cm="1">
        <f t="array" aca="1" ref="D68" ca="1">INDIRECT("B1.5!N"&amp;(ROW(D68)+2))</f>
        <v>0</v>
      </c>
      <c r="E68" s="123">
        <f t="shared" ca="1" si="2"/>
        <v>0</v>
      </c>
      <c r="F68" s="123" cm="1">
        <f t="array" aca="1" ref="F68" ca="1">INDIRECT("B1.5!L" &amp;  (ROW(F68) + 2))</f>
        <v>0</v>
      </c>
      <c r="G68" s="123" cm="1">
        <f t="array" aca="1" ref="G68" ca="1">INDIRECT("B1.5!M" &amp;  (ROW(G68) + 2))</f>
        <v>0</v>
      </c>
      <c r="H68" s="119"/>
      <c r="I68" s="123">
        <f t="shared" ca="1" si="3"/>
        <v>0</v>
      </c>
      <c r="J68" s="122"/>
    </row>
    <row r="69" spans="1:10">
      <c r="A69" s="119" cm="1">
        <f t="array" aca="1" ref="A69" ca="1">INDIRECT("B1.5!A" &amp; (ROW(A69) +2))</f>
        <v>0</v>
      </c>
      <c r="B69" s="119" cm="1">
        <f t="array" aca="1" ref="B69" ca="1">INDIRECT("B1.5!B" &amp; (ROW(B69) + 2))</f>
        <v>0</v>
      </c>
      <c r="C69" s="119" cm="1">
        <f t="array" aca="1" ref="C69" ca="1">INDIRECT("B1.5!C" &amp; (ROW(C69) + 2))</f>
        <v>0</v>
      </c>
      <c r="D69" s="119" cm="1">
        <f t="array" aca="1" ref="D69" ca="1">INDIRECT("B1.5!N"&amp;(ROW(D69)+2))</f>
        <v>0</v>
      </c>
      <c r="E69" s="123">
        <f t="shared" ca="1" si="2"/>
        <v>0</v>
      </c>
      <c r="F69" s="123" cm="1">
        <f t="array" aca="1" ref="F69" ca="1">INDIRECT("B1.5!L" &amp;  (ROW(F69) + 2))</f>
        <v>0</v>
      </c>
      <c r="G69" s="123" cm="1">
        <f t="array" aca="1" ref="G69" ca="1">INDIRECT("B1.5!M" &amp;  (ROW(G69) + 2))</f>
        <v>0</v>
      </c>
      <c r="H69" s="119"/>
      <c r="I69" s="123">
        <f t="shared" ca="1" si="3"/>
        <v>0</v>
      </c>
      <c r="J69" s="122"/>
    </row>
    <row r="70" spans="1:10">
      <c r="A70" s="119" cm="1">
        <f t="array" aca="1" ref="A70" ca="1">INDIRECT("B1.5!A" &amp; (ROW(A70) +2))</f>
        <v>0</v>
      </c>
      <c r="B70" s="119" cm="1">
        <f t="array" aca="1" ref="B70" ca="1">INDIRECT("B1.5!B" &amp; (ROW(B70) + 2))</f>
        <v>0</v>
      </c>
      <c r="C70" s="119" cm="1">
        <f t="array" aca="1" ref="C70" ca="1">INDIRECT("B1.5!C" &amp; (ROW(C70) + 2))</f>
        <v>0</v>
      </c>
      <c r="D70" s="119" cm="1">
        <f t="array" aca="1" ref="D70" ca="1">INDIRECT("B1.5!N"&amp;(ROW(D70)+2))</f>
        <v>0</v>
      </c>
      <c r="E70" s="123">
        <f t="shared" ca="1" si="2"/>
        <v>0</v>
      </c>
      <c r="F70" s="123" cm="1">
        <f t="array" aca="1" ref="F70" ca="1">INDIRECT("B1.5!L" &amp;  (ROW(F70) + 2))</f>
        <v>0</v>
      </c>
      <c r="G70" s="123" cm="1">
        <f t="array" aca="1" ref="G70" ca="1">INDIRECT("B1.5!M" &amp;  (ROW(G70) + 2))</f>
        <v>0</v>
      </c>
      <c r="H70" s="119"/>
      <c r="I70" s="123">
        <f t="shared" ca="1" si="3"/>
        <v>0</v>
      </c>
      <c r="J70" s="122"/>
    </row>
    <row r="71" spans="1:10">
      <c r="A71" s="119" cm="1">
        <f t="array" aca="1" ref="A71" ca="1">INDIRECT("B1.5!A" &amp; (ROW(A71) +2))</f>
        <v>0</v>
      </c>
      <c r="B71" s="119" cm="1">
        <f t="array" aca="1" ref="B71" ca="1">INDIRECT("B1.5!B" &amp; (ROW(B71) + 2))</f>
        <v>0</v>
      </c>
      <c r="C71" s="119" cm="1">
        <f t="array" aca="1" ref="C71" ca="1">INDIRECT("B1.5!C" &amp; (ROW(C71) + 2))</f>
        <v>0</v>
      </c>
      <c r="D71" s="119" cm="1">
        <f t="array" aca="1" ref="D71" ca="1">INDIRECT("B1.5!N"&amp;(ROW(D71)+2))</f>
        <v>0</v>
      </c>
      <c r="E71" s="123">
        <f t="shared" ca="1" si="2"/>
        <v>0</v>
      </c>
      <c r="F71" s="123" cm="1">
        <f t="array" aca="1" ref="F71" ca="1">INDIRECT("B1.5!L" &amp;  (ROW(F71) + 2))</f>
        <v>0</v>
      </c>
      <c r="G71" s="123" cm="1">
        <f t="array" aca="1" ref="G71" ca="1">INDIRECT("B1.5!M" &amp;  (ROW(G71) + 2))</f>
        <v>0</v>
      </c>
      <c r="H71" s="119"/>
      <c r="I71" s="123">
        <f t="shared" ca="1" si="3"/>
        <v>0</v>
      </c>
      <c r="J71" s="122"/>
    </row>
    <row r="72" spans="1:10">
      <c r="A72" s="119" cm="1">
        <f t="array" aca="1" ref="A72" ca="1">INDIRECT("B1.5!A" &amp; (ROW(A72) +2))</f>
        <v>0</v>
      </c>
      <c r="B72" s="119" cm="1">
        <f t="array" aca="1" ref="B72" ca="1">INDIRECT("B1.5!B" &amp; (ROW(B72) + 2))</f>
        <v>0</v>
      </c>
      <c r="C72" s="119" cm="1">
        <f t="array" aca="1" ref="C72" ca="1">INDIRECT("B1.5!C" &amp; (ROW(C72) + 2))</f>
        <v>0</v>
      </c>
      <c r="D72" s="119" cm="1">
        <f t="array" aca="1" ref="D72" ca="1">INDIRECT("B1.5!N"&amp;(ROW(D72)+2))</f>
        <v>0</v>
      </c>
      <c r="E72" s="123">
        <f t="shared" ca="1" si="2"/>
        <v>0</v>
      </c>
      <c r="F72" s="123" cm="1">
        <f t="array" aca="1" ref="F72" ca="1">INDIRECT("B1.5!L" &amp;  (ROW(F72) + 2))</f>
        <v>0</v>
      </c>
      <c r="G72" s="123" cm="1">
        <f t="array" aca="1" ref="G72" ca="1">INDIRECT("B1.5!M" &amp;  (ROW(G72) + 2))</f>
        <v>0</v>
      </c>
      <c r="H72" s="119"/>
      <c r="I72" s="123">
        <f t="shared" ca="1" si="3"/>
        <v>0</v>
      </c>
      <c r="J72" s="122"/>
    </row>
    <row r="73" spans="1:10">
      <c r="A73" s="119" cm="1">
        <f t="array" aca="1" ref="A73" ca="1">INDIRECT("B1.5!A" &amp; (ROW(A73) +2))</f>
        <v>0</v>
      </c>
      <c r="B73" s="119" cm="1">
        <f t="array" aca="1" ref="B73" ca="1">INDIRECT("B1.5!B" &amp; (ROW(B73) + 2))</f>
        <v>0</v>
      </c>
      <c r="C73" s="119" cm="1">
        <f t="array" aca="1" ref="C73" ca="1">INDIRECT("B1.5!C" &amp; (ROW(C73) + 2))</f>
        <v>0</v>
      </c>
      <c r="D73" s="119" cm="1">
        <f t="array" aca="1" ref="D73" ca="1">INDIRECT("B1.5!N"&amp;(ROW(D73)+2))</f>
        <v>0</v>
      </c>
      <c r="E73" s="123">
        <f t="shared" ca="1" si="2"/>
        <v>0</v>
      </c>
      <c r="F73" s="123" cm="1">
        <f t="array" aca="1" ref="F73" ca="1">INDIRECT("B1.5!L" &amp;  (ROW(F73) + 2))</f>
        <v>0</v>
      </c>
      <c r="G73" s="123" cm="1">
        <f t="array" aca="1" ref="G73" ca="1">INDIRECT("B1.5!M" &amp;  (ROW(G73) + 2))</f>
        <v>0</v>
      </c>
      <c r="H73" s="119"/>
      <c r="I73" s="123">
        <f t="shared" ca="1" si="3"/>
        <v>0</v>
      </c>
      <c r="J73" s="122"/>
    </row>
    <row r="74" spans="1:10">
      <c r="A74" s="119" cm="1">
        <f t="array" aca="1" ref="A74" ca="1">INDIRECT("B1.5!A" &amp; (ROW(A74) +2))</f>
        <v>0</v>
      </c>
      <c r="B74" s="119" cm="1">
        <f t="array" aca="1" ref="B74" ca="1">INDIRECT("B1.5!B" &amp; (ROW(B74) + 2))</f>
        <v>0</v>
      </c>
      <c r="C74" s="119" cm="1">
        <f t="array" aca="1" ref="C74" ca="1">INDIRECT("B1.5!C" &amp; (ROW(C74) + 2))</f>
        <v>0</v>
      </c>
      <c r="D74" s="119" cm="1">
        <f t="array" aca="1" ref="D74" ca="1">INDIRECT("B1.5!N"&amp;(ROW(D74)+2))</f>
        <v>0</v>
      </c>
      <c r="E74" s="123">
        <f t="shared" ca="1" si="2"/>
        <v>0</v>
      </c>
      <c r="F74" s="123" cm="1">
        <f t="array" aca="1" ref="F74" ca="1">INDIRECT("B1.5!L" &amp;  (ROW(F74) + 2))</f>
        <v>0</v>
      </c>
      <c r="G74" s="123" cm="1">
        <f t="array" aca="1" ref="G74" ca="1">INDIRECT("B1.5!M" &amp;  (ROW(G74) + 2))</f>
        <v>0</v>
      </c>
      <c r="H74" s="119"/>
      <c r="I74" s="123">
        <f t="shared" ca="1" si="3"/>
        <v>0</v>
      </c>
      <c r="J74" s="122"/>
    </row>
    <row r="75" spans="1:10">
      <c r="A75" s="119" cm="1">
        <f t="array" aca="1" ref="A75" ca="1">INDIRECT("B1.5!A" &amp; (ROW(A75) +2))</f>
        <v>0</v>
      </c>
      <c r="B75" s="119" cm="1">
        <f t="array" aca="1" ref="B75" ca="1">INDIRECT("B1.5!B" &amp; (ROW(B75) + 2))</f>
        <v>0</v>
      </c>
      <c r="C75" s="119" cm="1">
        <f t="array" aca="1" ref="C75" ca="1">INDIRECT("B1.5!C" &amp; (ROW(C75) + 2))</f>
        <v>0</v>
      </c>
      <c r="D75" s="119" cm="1">
        <f t="array" aca="1" ref="D75" ca="1">INDIRECT("B1.5!N"&amp;(ROW(D75)+2))</f>
        <v>0</v>
      </c>
      <c r="E75" s="123">
        <f t="shared" ca="1" si="2"/>
        <v>0</v>
      </c>
      <c r="F75" s="123" cm="1">
        <f t="array" aca="1" ref="F75" ca="1">INDIRECT("B1.5!L" &amp;  (ROW(F75) + 2))</f>
        <v>0</v>
      </c>
      <c r="G75" s="123" cm="1">
        <f t="array" aca="1" ref="G75" ca="1">INDIRECT("B1.5!M" &amp;  (ROW(G75) + 2))</f>
        <v>0</v>
      </c>
      <c r="H75" s="119"/>
      <c r="I75" s="123">
        <f t="shared" ca="1" si="3"/>
        <v>0</v>
      </c>
      <c r="J75" s="122"/>
    </row>
    <row r="76" spans="1:10">
      <c r="A76" s="119" cm="1">
        <f t="array" aca="1" ref="A76" ca="1">INDIRECT("B1.5!A" &amp; (ROW(A76) +2))</f>
        <v>0</v>
      </c>
      <c r="B76" s="119" cm="1">
        <f t="array" aca="1" ref="B76" ca="1">INDIRECT("B1.5!B" &amp; (ROW(B76) + 2))</f>
        <v>0</v>
      </c>
      <c r="C76" s="119" cm="1">
        <f t="array" aca="1" ref="C76" ca="1">INDIRECT("B1.5!C" &amp; (ROW(C76) + 2))</f>
        <v>0</v>
      </c>
      <c r="D76" s="119" cm="1">
        <f t="array" aca="1" ref="D76" ca="1">INDIRECT("B1.5!N"&amp;(ROW(D76)+2))</f>
        <v>0</v>
      </c>
      <c r="E76" s="123">
        <f t="shared" ca="1" si="2"/>
        <v>0</v>
      </c>
      <c r="F76" s="123" cm="1">
        <f t="array" aca="1" ref="F76" ca="1">INDIRECT("B1.5!L" &amp;  (ROW(F76) + 2))</f>
        <v>0</v>
      </c>
      <c r="G76" s="123" cm="1">
        <f t="array" aca="1" ref="G76" ca="1">INDIRECT("B1.5!M" &amp;  (ROW(G76) + 2))</f>
        <v>0</v>
      </c>
      <c r="H76" s="119"/>
      <c r="I76" s="123">
        <f t="shared" ca="1" si="3"/>
        <v>0</v>
      </c>
      <c r="J76" s="122"/>
    </row>
    <row r="77" spans="1:10">
      <c r="A77" s="119" cm="1">
        <f t="array" aca="1" ref="A77" ca="1">INDIRECT("B1.5!A" &amp; (ROW(A77) +2))</f>
        <v>0</v>
      </c>
      <c r="B77" s="119" cm="1">
        <f t="array" aca="1" ref="B77" ca="1">INDIRECT("B1.5!B" &amp; (ROW(B77) + 2))</f>
        <v>0</v>
      </c>
      <c r="C77" s="119" cm="1">
        <f t="array" aca="1" ref="C77" ca="1">INDIRECT("B1.5!C" &amp; (ROW(C77) + 2))</f>
        <v>0</v>
      </c>
      <c r="D77" s="119" cm="1">
        <f t="array" aca="1" ref="D77" ca="1">INDIRECT("B1.5!N"&amp;(ROW(D77)+2))</f>
        <v>0</v>
      </c>
      <c r="E77" s="123">
        <f t="shared" ca="1" si="2"/>
        <v>0</v>
      </c>
      <c r="F77" s="123" cm="1">
        <f t="array" aca="1" ref="F77" ca="1">INDIRECT("B1.5!L" &amp;  (ROW(F77) + 2))</f>
        <v>0</v>
      </c>
      <c r="G77" s="123" cm="1">
        <f t="array" aca="1" ref="G77" ca="1">INDIRECT("B1.5!M" &amp;  (ROW(G77) + 2))</f>
        <v>0</v>
      </c>
      <c r="H77" s="119"/>
      <c r="I77" s="123">
        <f t="shared" ca="1" si="3"/>
        <v>0</v>
      </c>
      <c r="J77" s="122"/>
    </row>
    <row r="78" spans="1:10">
      <c r="A78" s="119" cm="1">
        <f t="array" aca="1" ref="A78" ca="1">INDIRECT("B1.5!A" &amp; (ROW(A78) +2))</f>
        <v>0</v>
      </c>
      <c r="B78" s="119" cm="1">
        <f t="array" aca="1" ref="B78" ca="1">INDIRECT("B1.5!B" &amp; (ROW(B78) + 2))</f>
        <v>0</v>
      </c>
      <c r="C78" s="119" cm="1">
        <f t="array" aca="1" ref="C78" ca="1">INDIRECT("B1.5!C" &amp; (ROW(C78) + 2))</f>
        <v>0</v>
      </c>
      <c r="D78" s="119" cm="1">
        <f t="array" aca="1" ref="D78" ca="1">INDIRECT("B1.5!N"&amp;(ROW(D78)+2))</f>
        <v>0</v>
      </c>
      <c r="E78" s="123">
        <f t="shared" ca="1" si="2"/>
        <v>0</v>
      </c>
      <c r="F78" s="123" cm="1">
        <f t="array" aca="1" ref="F78" ca="1">INDIRECT("B1.5!L" &amp;  (ROW(F78) + 2))</f>
        <v>0</v>
      </c>
      <c r="G78" s="123" cm="1">
        <f t="array" aca="1" ref="G78" ca="1">INDIRECT("B1.5!M" &amp;  (ROW(G78) + 2))</f>
        <v>0</v>
      </c>
      <c r="H78" s="119"/>
      <c r="I78" s="123">
        <f t="shared" ca="1" si="3"/>
        <v>0</v>
      </c>
      <c r="J78" s="122"/>
    </row>
    <row r="79" spans="1:10">
      <c r="A79" s="119" cm="1">
        <f t="array" aca="1" ref="A79" ca="1">INDIRECT("B1.5!A" &amp; (ROW(A79) +2))</f>
        <v>0</v>
      </c>
      <c r="B79" s="119" cm="1">
        <f t="array" aca="1" ref="B79" ca="1">INDIRECT("B1.5!B" &amp; (ROW(B79) + 2))</f>
        <v>0</v>
      </c>
      <c r="C79" s="119" cm="1">
        <f t="array" aca="1" ref="C79" ca="1">INDIRECT("B1.5!C" &amp; (ROW(C79) + 2))</f>
        <v>0</v>
      </c>
      <c r="D79" s="119" cm="1">
        <f t="array" aca="1" ref="D79" ca="1">INDIRECT("B1.5!N"&amp;(ROW(D79)+2))</f>
        <v>0</v>
      </c>
      <c r="E79" s="123">
        <f t="shared" ca="1" si="2"/>
        <v>0</v>
      </c>
      <c r="F79" s="123" cm="1">
        <f t="array" aca="1" ref="F79" ca="1">INDIRECT("B1.5!L" &amp;  (ROW(F79) + 2))</f>
        <v>0</v>
      </c>
      <c r="G79" s="123" cm="1">
        <f t="array" aca="1" ref="G79" ca="1">INDIRECT("B1.5!M" &amp;  (ROW(G79) + 2))</f>
        <v>0</v>
      </c>
      <c r="H79" s="119"/>
      <c r="I79" s="123">
        <f t="shared" ca="1" si="3"/>
        <v>0</v>
      </c>
      <c r="J79" s="122"/>
    </row>
    <row r="80" spans="1:10">
      <c r="A80" s="119" cm="1">
        <f t="array" aca="1" ref="A80" ca="1">INDIRECT("B1.5!A" &amp; (ROW(A80) +2))</f>
        <v>0</v>
      </c>
      <c r="B80" s="119" cm="1">
        <f t="array" aca="1" ref="B80" ca="1">INDIRECT("B1.5!B" &amp; (ROW(B80) + 2))</f>
        <v>0</v>
      </c>
      <c r="C80" s="119" cm="1">
        <f t="array" aca="1" ref="C80" ca="1">INDIRECT("B1.5!C" &amp; (ROW(C80) + 2))</f>
        <v>0</v>
      </c>
      <c r="D80" s="119" cm="1">
        <f t="array" aca="1" ref="D80" ca="1">INDIRECT("B1.5!N"&amp;(ROW(D80)+2))</f>
        <v>0</v>
      </c>
      <c r="E80" s="123">
        <f t="shared" ca="1" si="2"/>
        <v>0</v>
      </c>
      <c r="F80" s="123" cm="1">
        <f t="array" aca="1" ref="F80" ca="1">INDIRECT("B1.5!L" &amp;  (ROW(F80) + 2))</f>
        <v>0</v>
      </c>
      <c r="G80" s="123" cm="1">
        <f t="array" aca="1" ref="G80" ca="1">INDIRECT("B1.5!M" &amp;  (ROW(G80) + 2))</f>
        <v>0</v>
      </c>
      <c r="H80" s="119"/>
      <c r="I80" s="123">
        <f t="shared" ca="1" si="3"/>
        <v>0</v>
      </c>
      <c r="J80" s="122"/>
    </row>
    <row r="81" spans="1:10">
      <c r="A81" s="119" cm="1">
        <f t="array" aca="1" ref="A81" ca="1">INDIRECT("B1.5!A" &amp; (ROW(A81) +2))</f>
        <v>0</v>
      </c>
      <c r="B81" s="119" cm="1">
        <f t="array" aca="1" ref="B81" ca="1">INDIRECT("B1.5!B" &amp; (ROW(B81) + 2))</f>
        <v>0</v>
      </c>
      <c r="C81" s="119" cm="1">
        <f t="array" aca="1" ref="C81" ca="1">INDIRECT("B1.5!C" &amp; (ROW(C81) + 2))</f>
        <v>0</v>
      </c>
      <c r="D81" s="119" cm="1">
        <f t="array" aca="1" ref="D81" ca="1">INDIRECT("B1.5!N"&amp;(ROW(D81)+2))</f>
        <v>0</v>
      </c>
      <c r="E81" s="123">
        <f t="shared" ca="1" si="2"/>
        <v>0</v>
      </c>
      <c r="F81" s="123" cm="1">
        <f t="array" aca="1" ref="F81" ca="1">INDIRECT("B1.5!L" &amp;  (ROW(F81) + 2))</f>
        <v>0</v>
      </c>
      <c r="G81" s="123" cm="1">
        <f t="array" aca="1" ref="G81" ca="1">INDIRECT("B1.5!M" &amp;  (ROW(G81) + 2))</f>
        <v>0</v>
      </c>
      <c r="H81" s="119"/>
      <c r="I81" s="123">
        <f t="shared" ca="1" si="3"/>
        <v>0</v>
      </c>
      <c r="J81" s="122"/>
    </row>
    <row r="82" spans="1:10">
      <c r="A82" s="119" cm="1">
        <f t="array" aca="1" ref="A82" ca="1">INDIRECT("B1.5!A" &amp; (ROW(A82) +2))</f>
        <v>0</v>
      </c>
      <c r="B82" s="119" cm="1">
        <f t="array" aca="1" ref="B82" ca="1">INDIRECT("B1.5!B" &amp; (ROW(B82) + 2))</f>
        <v>0</v>
      </c>
      <c r="C82" s="119" cm="1">
        <f t="array" aca="1" ref="C82" ca="1">INDIRECT("B1.5!C" &amp; (ROW(C82) + 2))</f>
        <v>0</v>
      </c>
      <c r="D82" s="119" cm="1">
        <f t="array" aca="1" ref="D82" ca="1">INDIRECT("B1.5!N"&amp;(ROW(D82)+2))</f>
        <v>0</v>
      </c>
      <c r="E82" s="123">
        <f t="shared" ca="1" si="2"/>
        <v>0</v>
      </c>
      <c r="F82" s="123" cm="1">
        <f t="array" aca="1" ref="F82" ca="1">INDIRECT("B1.5!L" &amp;  (ROW(F82) + 2))</f>
        <v>0</v>
      </c>
      <c r="G82" s="123" cm="1">
        <f t="array" aca="1" ref="G82" ca="1">INDIRECT("B1.5!M" &amp;  (ROW(G82) + 2))</f>
        <v>0</v>
      </c>
      <c r="H82" s="119"/>
      <c r="I82" s="123">
        <f t="shared" ca="1" si="3"/>
        <v>0</v>
      </c>
      <c r="J82" s="122"/>
    </row>
    <row r="83" spans="1:10">
      <c r="A83" s="119" cm="1">
        <f t="array" aca="1" ref="A83" ca="1">INDIRECT("B1.5!A" &amp; (ROW(A83) +2))</f>
        <v>0</v>
      </c>
      <c r="B83" s="119" cm="1">
        <f t="array" aca="1" ref="B83" ca="1">INDIRECT("B1.5!B" &amp; (ROW(B83) + 2))</f>
        <v>0</v>
      </c>
      <c r="C83" s="119" cm="1">
        <f t="array" aca="1" ref="C83" ca="1">INDIRECT("B1.5!C" &amp; (ROW(C83) + 2))</f>
        <v>0</v>
      </c>
      <c r="D83" s="119" cm="1">
        <f t="array" aca="1" ref="D83" ca="1">INDIRECT("B1.5!N"&amp;(ROW(D83)+2))</f>
        <v>0</v>
      </c>
      <c r="E83" s="123">
        <f t="shared" ca="1" si="2"/>
        <v>0</v>
      </c>
      <c r="F83" s="123" cm="1">
        <f t="array" aca="1" ref="F83" ca="1">INDIRECT("B1.5!L" &amp;  (ROW(F83) + 2))</f>
        <v>0</v>
      </c>
      <c r="G83" s="123" cm="1">
        <f t="array" aca="1" ref="G83" ca="1">INDIRECT("B1.5!M" &amp;  (ROW(G83) + 2))</f>
        <v>0</v>
      </c>
      <c r="H83" s="119"/>
      <c r="I83" s="123">
        <f t="shared" ca="1" si="3"/>
        <v>0</v>
      </c>
      <c r="J83" s="122"/>
    </row>
    <row r="84" spans="1:10">
      <c r="A84" s="119" cm="1">
        <f t="array" aca="1" ref="A84" ca="1">INDIRECT("B1.5!A" &amp; (ROW(A84) +2))</f>
        <v>0</v>
      </c>
      <c r="B84" s="119" cm="1">
        <f t="array" aca="1" ref="B84" ca="1">INDIRECT("B1.5!B" &amp; (ROW(B84) + 2))</f>
        <v>0</v>
      </c>
      <c r="C84" s="119" cm="1">
        <f t="array" aca="1" ref="C84" ca="1">INDIRECT("B1.5!C" &amp; (ROW(C84) + 2))</f>
        <v>0</v>
      </c>
      <c r="D84" s="119" cm="1">
        <f t="array" aca="1" ref="D84" ca="1">INDIRECT("B1.5!N"&amp;(ROW(D84)+2))</f>
        <v>0</v>
      </c>
      <c r="E84" s="123">
        <f t="shared" ca="1" si="2"/>
        <v>0</v>
      </c>
      <c r="F84" s="123" cm="1">
        <f t="array" aca="1" ref="F84" ca="1">INDIRECT("B1.5!L" &amp;  (ROW(F84) + 2))</f>
        <v>0</v>
      </c>
      <c r="G84" s="123" cm="1">
        <f t="array" aca="1" ref="G84" ca="1">INDIRECT("B1.5!M" &amp;  (ROW(G84) + 2))</f>
        <v>0</v>
      </c>
      <c r="H84" s="119"/>
      <c r="I84" s="123">
        <f t="shared" ca="1" si="3"/>
        <v>0</v>
      </c>
      <c r="J84" s="122"/>
    </row>
    <row r="85" spans="1:10">
      <c r="A85" s="119" cm="1">
        <f t="array" aca="1" ref="A85" ca="1">INDIRECT("B1.5!A" &amp; (ROW(A85) +2))</f>
        <v>0</v>
      </c>
      <c r="B85" s="119" cm="1">
        <f t="array" aca="1" ref="B85" ca="1">INDIRECT("B1.5!B" &amp; (ROW(B85) + 2))</f>
        <v>0</v>
      </c>
      <c r="C85" s="119" cm="1">
        <f t="array" aca="1" ref="C85" ca="1">INDIRECT("B1.5!C" &amp; (ROW(C85) + 2))</f>
        <v>0</v>
      </c>
      <c r="D85" s="119" cm="1">
        <f t="array" aca="1" ref="D85" ca="1">INDIRECT("B1.5!N"&amp;(ROW(D85)+2))</f>
        <v>0</v>
      </c>
      <c r="E85" s="123">
        <f t="shared" ca="1" si="2"/>
        <v>0</v>
      </c>
      <c r="F85" s="123" cm="1">
        <f t="array" aca="1" ref="F85" ca="1">INDIRECT("B1.5!L" &amp;  (ROW(F85) + 2))</f>
        <v>0</v>
      </c>
      <c r="G85" s="123" cm="1">
        <f t="array" aca="1" ref="G85" ca="1">INDIRECT("B1.5!M" &amp;  (ROW(G85) + 2))</f>
        <v>0</v>
      </c>
      <c r="H85" s="119"/>
      <c r="I85" s="123">
        <f t="shared" ca="1" si="3"/>
        <v>0</v>
      </c>
      <c r="J85" s="122"/>
    </row>
    <row r="86" spans="1:10">
      <c r="A86" s="119" cm="1">
        <f t="array" aca="1" ref="A86" ca="1">INDIRECT("B1.5!A" &amp; (ROW(A86) +2))</f>
        <v>0</v>
      </c>
      <c r="B86" s="119" cm="1">
        <f t="array" aca="1" ref="B86" ca="1">INDIRECT("B1.5!B" &amp; (ROW(B86) + 2))</f>
        <v>0</v>
      </c>
      <c r="C86" s="119" cm="1">
        <f t="array" aca="1" ref="C86" ca="1">INDIRECT("B1.5!C" &amp; (ROW(C86) + 2))</f>
        <v>0</v>
      </c>
      <c r="D86" s="119" cm="1">
        <f t="array" aca="1" ref="D86" ca="1">INDIRECT("B1.5!N"&amp;(ROW(D86)+2))</f>
        <v>0</v>
      </c>
      <c r="E86" s="123">
        <f t="shared" ca="1" si="2"/>
        <v>0</v>
      </c>
      <c r="F86" s="123" cm="1">
        <f t="array" aca="1" ref="F86" ca="1">INDIRECT("B1.5!L" &amp;  (ROW(F86) + 2))</f>
        <v>0</v>
      </c>
      <c r="G86" s="123" cm="1">
        <f t="array" aca="1" ref="G86" ca="1">INDIRECT("B1.5!M" &amp;  (ROW(G86) + 2))</f>
        <v>0</v>
      </c>
      <c r="H86" s="119"/>
      <c r="I86" s="123">
        <f t="shared" ca="1" si="3"/>
        <v>0</v>
      </c>
      <c r="J86" s="122"/>
    </row>
    <row r="87" spans="1:10">
      <c r="A87" s="119" cm="1">
        <f t="array" aca="1" ref="A87" ca="1">INDIRECT("B1.5!A" &amp; (ROW(A87) +2))</f>
        <v>0</v>
      </c>
      <c r="B87" s="119" cm="1">
        <f t="array" aca="1" ref="B87" ca="1">INDIRECT("B1.5!B" &amp; (ROW(B87) + 2))</f>
        <v>0</v>
      </c>
      <c r="C87" s="119" cm="1">
        <f t="array" aca="1" ref="C87" ca="1">INDIRECT("B1.5!C" &amp; (ROW(C87) + 2))</f>
        <v>0</v>
      </c>
      <c r="D87" s="119" cm="1">
        <f t="array" aca="1" ref="D87" ca="1">INDIRECT("B1.5!N"&amp;(ROW(D87)+2))</f>
        <v>0</v>
      </c>
      <c r="E87" s="123">
        <f t="shared" ca="1" si="2"/>
        <v>0</v>
      </c>
      <c r="F87" s="123" cm="1">
        <f t="array" aca="1" ref="F87" ca="1">INDIRECT("B1.5!L" &amp;  (ROW(F87) + 2))</f>
        <v>0</v>
      </c>
      <c r="G87" s="123" cm="1">
        <f t="array" aca="1" ref="G87" ca="1">INDIRECT("B1.5!M" &amp;  (ROW(G87) + 2))</f>
        <v>0</v>
      </c>
      <c r="H87" s="119"/>
      <c r="I87" s="123">
        <f t="shared" ca="1" si="3"/>
        <v>0</v>
      </c>
      <c r="J87" s="122"/>
    </row>
    <row r="88" spans="1:10">
      <c r="A88" s="119" cm="1">
        <f t="array" aca="1" ref="A88" ca="1">INDIRECT("B1.5!A" &amp; (ROW(A88) +2))</f>
        <v>0</v>
      </c>
      <c r="B88" s="119" cm="1">
        <f t="array" aca="1" ref="B88" ca="1">INDIRECT("B1.5!B" &amp; (ROW(B88) + 2))</f>
        <v>0</v>
      </c>
      <c r="C88" s="119" cm="1">
        <f t="array" aca="1" ref="C88" ca="1">INDIRECT("B1.5!C" &amp; (ROW(C88) + 2))</f>
        <v>0</v>
      </c>
      <c r="D88" s="119" cm="1">
        <f t="array" aca="1" ref="D88" ca="1">INDIRECT("B1.5!N"&amp;(ROW(D88)+2))</f>
        <v>0</v>
      </c>
      <c r="E88" s="123">
        <f t="shared" ca="1" si="2"/>
        <v>0</v>
      </c>
      <c r="F88" s="123" cm="1">
        <f t="array" aca="1" ref="F88" ca="1">INDIRECT("B1.5!L" &amp;  (ROW(F88) + 2))</f>
        <v>0</v>
      </c>
      <c r="G88" s="123" cm="1">
        <f t="array" aca="1" ref="G88" ca="1">INDIRECT("B1.5!M" &amp;  (ROW(G88) + 2))</f>
        <v>0</v>
      </c>
      <c r="H88" s="119"/>
      <c r="I88" s="123">
        <f t="shared" ca="1" si="3"/>
        <v>0</v>
      </c>
      <c r="J88" s="122"/>
    </row>
    <row r="89" spans="1:10">
      <c r="A89" s="119" cm="1">
        <f t="array" aca="1" ref="A89" ca="1">INDIRECT("B1.5!A" &amp; (ROW(A89) +2))</f>
        <v>0</v>
      </c>
      <c r="B89" s="119" cm="1">
        <f t="array" aca="1" ref="B89" ca="1">INDIRECT("B1.5!B" &amp; (ROW(B89) + 2))</f>
        <v>0</v>
      </c>
      <c r="C89" s="119" cm="1">
        <f t="array" aca="1" ref="C89" ca="1">INDIRECT("B1.5!C" &amp; (ROW(C89) + 2))</f>
        <v>0</v>
      </c>
      <c r="D89" s="119" cm="1">
        <f t="array" aca="1" ref="D89" ca="1">INDIRECT("B1.5!N"&amp;(ROW(D89)+2))</f>
        <v>0</v>
      </c>
      <c r="E89" s="123">
        <f t="shared" ca="1" si="2"/>
        <v>0</v>
      </c>
      <c r="F89" s="123" cm="1">
        <f t="array" aca="1" ref="F89" ca="1">INDIRECT("B1.5!L" &amp;  (ROW(F89) + 2))</f>
        <v>0</v>
      </c>
      <c r="G89" s="123" cm="1">
        <f t="array" aca="1" ref="G89" ca="1">INDIRECT("B1.5!M" &amp;  (ROW(G89) + 2))</f>
        <v>0</v>
      </c>
      <c r="H89" s="119"/>
      <c r="I89" s="123">
        <f t="shared" ca="1" si="3"/>
        <v>0</v>
      </c>
      <c r="J89" s="122"/>
    </row>
    <row r="90" spans="1:10">
      <c r="A90" s="119" cm="1">
        <f t="array" aca="1" ref="A90" ca="1">INDIRECT("B1.5!A" &amp; (ROW(A90) +2))</f>
        <v>0</v>
      </c>
      <c r="B90" s="119" cm="1">
        <f t="array" aca="1" ref="B90" ca="1">INDIRECT("B1.5!B" &amp; (ROW(B90) + 2))</f>
        <v>0</v>
      </c>
      <c r="C90" s="119" cm="1">
        <f t="array" aca="1" ref="C90" ca="1">INDIRECT("B1.5!C" &amp; (ROW(C90) + 2))</f>
        <v>0</v>
      </c>
      <c r="D90" s="119" cm="1">
        <f t="array" aca="1" ref="D90" ca="1">INDIRECT("B1.5!N"&amp;(ROW(D90)+2))</f>
        <v>0</v>
      </c>
      <c r="E90" s="123">
        <f t="shared" ca="1" si="2"/>
        <v>0</v>
      </c>
      <c r="F90" s="123" cm="1">
        <f t="array" aca="1" ref="F90" ca="1">INDIRECT("B1.5!L" &amp;  (ROW(F90) + 2))</f>
        <v>0</v>
      </c>
      <c r="G90" s="123" cm="1">
        <f t="array" aca="1" ref="G90" ca="1">INDIRECT("B1.5!M" &amp;  (ROW(G90) + 2))</f>
        <v>0</v>
      </c>
      <c r="H90" s="119"/>
      <c r="I90" s="123">
        <f t="shared" ca="1" si="3"/>
        <v>0</v>
      </c>
      <c r="J90" s="122"/>
    </row>
    <row r="91" spans="1:10">
      <c r="A91" s="119" cm="1">
        <f t="array" aca="1" ref="A91" ca="1">INDIRECT("B1.5!A" &amp; (ROW(A91) +2))</f>
        <v>0</v>
      </c>
      <c r="B91" s="119" cm="1">
        <f t="array" aca="1" ref="B91" ca="1">INDIRECT("B1.5!B" &amp; (ROW(B91) + 2))</f>
        <v>0</v>
      </c>
      <c r="C91" s="119" cm="1">
        <f t="array" aca="1" ref="C91" ca="1">INDIRECT("B1.5!C" &amp; (ROW(C91) + 2))</f>
        <v>0</v>
      </c>
      <c r="D91" s="119" cm="1">
        <f t="array" aca="1" ref="D91" ca="1">INDIRECT("B1.5!N"&amp;(ROW(D91)+2))</f>
        <v>0</v>
      </c>
      <c r="E91" s="123">
        <f t="shared" ca="1" si="2"/>
        <v>0</v>
      </c>
      <c r="F91" s="123" cm="1">
        <f t="array" aca="1" ref="F91" ca="1">INDIRECT("B1.5!L" &amp;  (ROW(F91) + 2))</f>
        <v>0</v>
      </c>
      <c r="G91" s="123" cm="1">
        <f t="array" aca="1" ref="G91" ca="1">INDIRECT("B1.5!M" &amp;  (ROW(G91) + 2))</f>
        <v>0</v>
      </c>
      <c r="H91" s="119"/>
      <c r="I91" s="123">
        <f t="shared" ca="1" si="3"/>
        <v>0</v>
      </c>
      <c r="J91" s="122"/>
    </row>
    <row r="92" spans="1:10">
      <c r="A92" s="119" cm="1">
        <f t="array" aca="1" ref="A92" ca="1">INDIRECT("B1.5!A" &amp; (ROW(A92) +2))</f>
        <v>0</v>
      </c>
      <c r="B92" s="119" cm="1">
        <f t="array" aca="1" ref="B92" ca="1">INDIRECT("B1.5!B" &amp; (ROW(B92) + 2))</f>
        <v>0</v>
      </c>
      <c r="C92" s="119" cm="1">
        <f t="array" aca="1" ref="C92" ca="1">INDIRECT("B1.5!C" &amp; (ROW(C92) + 2))</f>
        <v>0</v>
      </c>
      <c r="D92" s="119" cm="1">
        <f t="array" aca="1" ref="D92" ca="1">INDIRECT("B1.5!N"&amp;(ROW(D92)+2))</f>
        <v>0</v>
      </c>
      <c r="E92" s="123">
        <f t="shared" ca="1" si="2"/>
        <v>0</v>
      </c>
      <c r="F92" s="123" cm="1">
        <f t="array" aca="1" ref="F92" ca="1">INDIRECT("B1.5!L" &amp;  (ROW(F92) + 2))</f>
        <v>0</v>
      </c>
      <c r="G92" s="123" cm="1">
        <f t="array" aca="1" ref="G92" ca="1">INDIRECT("B1.5!M" &amp;  (ROW(G92) + 2))</f>
        <v>0</v>
      </c>
      <c r="H92" s="119"/>
      <c r="I92" s="123">
        <f t="shared" ca="1" si="3"/>
        <v>0</v>
      </c>
      <c r="J92" s="122"/>
    </row>
    <row r="93" spans="1:10">
      <c r="A93" s="119" cm="1">
        <f t="array" aca="1" ref="A93" ca="1">INDIRECT("B1.5!A" &amp; (ROW(A93) +2))</f>
        <v>0</v>
      </c>
      <c r="B93" s="119" cm="1">
        <f t="array" aca="1" ref="B93" ca="1">INDIRECT("B1.5!B" &amp; (ROW(B93) + 2))</f>
        <v>0</v>
      </c>
      <c r="C93" s="119" cm="1">
        <f t="array" aca="1" ref="C93" ca="1">INDIRECT("B1.5!C" &amp; (ROW(C93) + 2))</f>
        <v>0</v>
      </c>
      <c r="D93" s="119" cm="1">
        <f t="array" aca="1" ref="D93" ca="1">INDIRECT("B1.5!N"&amp;(ROW(D93)+2))</f>
        <v>0</v>
      </c>
      <c r="E93" s="123">
        <f t="shared" ca="1" si="2"/>
        <v>0</v>
      </c>
      <c r="F93" s="123" cm="1">
        <f t="array" aca="1" ref="F93" ca="1">INDIRECT("B1.5!L" &amp;  (ROW(F93) + 2))</f>
        <v>0</v>
      </c>
      <c r="G93" s="123" cm="1">
        <f t="array" aca="1" ref="G93" ca="1">INDIRECT("B1.5!M" &amp;  (ROW(G93) + 2))</f>
        <v>0</v>
      </c>
      <c r="H93" s="119"/>
      <c r="I93" s="123">
        <f t="shared" ca="1" si="3"/>
        <v>0</v>
      </c>
      <c r="J93" s="122"/>
    </row>
    <row r="94" spans="1:10">
      <c r="A94" s="119" cm="1">
        <f t="array" aca="1" ref="A94" ca="1">INDIRECT("B1.5!A" &amp; (ROW(A94) +2))</f>
        <v>0</v>
      </c>
      <c r="B94" s="119" cm="1">
        <f t="array" aca="1" ref="B94" ca="1">INDIRECT("B1.5!B" &amp; (ROW(B94) + 2))</f>
        <v>0</v>
      </c>
      <c r="C94" s="119" cm="1">
        <f t="array" aca="1" ref="C94" ca="1">INDIRECT("B1.5!C" &amp; (ROW(C94) + 2))</f>
        <v>0</v>
      </c>
      <c r="D94" s="119" cm="1">
        <f t="array" aca="1" ref="D94" ca="1">INDIRECT("B1.5!N"&amp;(ROW(D94)+2))</f>
        <v>0</v>
      </c>
      <c r="E94" s="123">
        <f t="shared" ca="1" si="2"/>
        <v>0</v>
      </c>
      <c r="F94" s="123" cm="1">
        <f t="array" aca="1" ref="F94" ca="1">INDIRECT("B1.5!L" &amp;  (ROW(F94) + 2))</f>
        <v>0</v>
      </c>
      <c r="G94" s="123" cm="1">
        <f t="array" aca="1" ref="G94" ca="1">INDIRECT("B1.5!M" &amp;  (ROW(G94) + 2))</f>
        <v>0</v>
      </c>
      <c r="H94" s="119"/>
      <c r="I94" s="123">
        <f t="shared" ca="1" si="3"/>
        <v>0</v>
      </c>
      <c r="J94" s="122"/>
    </row>
    <row r="95" spans="1:10">
      <c r="A95" s="119" cm="1">
        <f t="array" aca="1" ref="A95" ca="1">INDIRECT("B1.5!A" &amp; (ROW(A95) +2))</f>
        <v>0</v>
      </c>
      <c r="B95" s="119" cm="1">
        <f t="array" aca="1" ref="B95" ca="1">INDIRECT("B1.5!B" &amp; (ROW(B95) + 2))</f>
        <v>0</v>
      </c>
      <c r="C95" s="119" cm="1">
        <f t="array" aca="1" ref="C95" ca="1">INDIRECT("B1.5!C" &amp; (ROW(C95) + 2))</f>
        <v>0</v>
      </c>
      <c r="D95" s="119" cm="1">
        <f t="array" aca="1" ref="D95" ca="1">INDIRECT("B1.5!N"&amp;(ROW(D95)+2))</f>
        <v>0</v>
      </c>
      <c r="E95" s="123">
        <f t="shared" ca="1" si="2"/>
        <v>0</v>
      </c>
      <c r="F95" s="123" cm="1">
        <f t="array" aca="1" ref="F95" ca="1">INDIRECT("B1.5!L" &amp;  (ROW(F95) + 2))</f>
        <v>0</v>
      </c>
      <c r="G95" s="123" cm="1">
        <f t="array" aca="1" ref="G95" ca="1">INDIRECT("B1.5!M" &amp;  (ROW(G95) + 2))</f>
        <v>0</v>
      </c>
      <c r="H95" s="119"/>
      <c r="I95" s="123">
        <f t="shared" ca="1" si="3"/>
        <v>0</v>
      </c>
      <c r="J95" s="122"/>
    </row>
    <row r="96" spans="1:10">
      <c r="A96" s="119" cm="1">
        <f t="array" aca="1" ref="A96" ca="1">INDIRECT("B1.5!A" &amp; (ROW(A96) +2))</f>
        <v>0</v>
      </c>
      <c r="B96" s="119" cm="1">
        <f t="array" aca="1" ref="B96" ca="1">INDIRECT("B1.5!B" &amp; (ROW(B96) + 2))</f>
        <v>0</v>
      </c>
      <c r="C96" s="119" cm="1">
        <f t="array" aca="1" ref="C96" ca="1">INDIRECT("B1.5!C" &amp; (ROW(C96) + 2))</f>
        <v>0</v>
      </c>
      <c r="D96" s="119" cm="1">
        <f t="array" aca="1" ref="D96" ca="1">INDIRECT("B1.5!N"&amp;(ROW(D96)+2))</f>
        <v>0</v>
      </c>
      <c r="E96" s="123">
        <f t="shared" ca="1" si="2"/>
        <v>0</v>
      </c>
      <c r="F96" s="123" cm="1">
        <f t="array" aca="1" ref="F96" ca="1">INDIRECT("B1.5!L" &amp;  (ROW(F96) + 2))</f>
        <v>0</v>
      </c>
      <c r="G96" s="123" cm="1">
        <f t="array" aca="1" ref="G96" ca="1">INDIRECT("B1.5!M" &amp;  (ROW(G96) + 2))</f>
        <v>0</v>
      </c>
      <c r="H96" s="119"/>
      <c r="I96" s="123">
        <f t="shared" ca="1" si="3"/>
        <v>0</v>
      </c>
      <c r="J96" s="122"/>
    </row>
    <row r="97" spans="1:10">
      <c r="A97" s="119" cm="1">
        <f t="array" aca="1" ref="A97" ca="1">INDIRECT("B1.5!A" &amp; (ROW(A97) +2))</f>
        <v>0</v>
      </c>
      <c r="B97" s="119" cm="1">
        <f t="array" aca="1" ref="B97" ca="1">INDIRECT("B1.5!B" &amp; (ROW(B97) + 2))</f>
        <v>0</v>
      </c>
      <c r="C97" s="119" cm="1">
        <f t="array" aca="1" ref="C97" ca="1">INDIRECT("B1.5!C" &amp; (ROW(C97) + 2))</f>
        <v>0</v>
      </c>
      <c r="D97" s="119" cm="1">
        <f t="array" aca="1" ref="D97" ca="1">INDIRECT("B1.5!N"&amp;(ROW(D97)+2))</f>
        <v>0</v>
      </c>
      <c r="E97" s="123">
        <f t="shared" ca="1" si="2"/>
        <v>0</v>
      </c>
      <c r="F97" s="123" cm="1">
        <f t="array" aca="1" ref="F97" ca="1">INDIRECT("B1.5!L" &amp;  (ROW(F97) + 2))</f>
        <v>0</v>
      </c>
      <c r="G97" s="123" cm="1">
        <f t="array" aca="1" ref="G97" ca="1">INDIRECT("B1.5!M" &amp;  (ROW(G97) + 2))</f>
        <v>0</v>
      </c>
      <c r="H97" s="119"/>
      <c r="I97" s="123">
        <f t="shared" ca="1" si="3"/>
        <v>0</v>
      </c>
      <c r="J97" s="122"/>
    </row>
    <row r="98" spans="1:10">
      <c r="A98" s="119" cm="1">
        <f t="array" aca="1" ref="A98" ca="1">INDIRECT("B1.5!A" &amp; (ROW(A98) +2))</f>
        <v>0</v>
      </c>
      <c r="B98" s="119" cm="1">
        <f t="array" aca="1" ref="B98" ca="1">INDIRECT("B1.5!B" &amp; (ROW(B98) + 2))</f>
        <v>0</v>
      </c>
      <c r="C98" s="119" cm="1">
        <f t="array" aca="1" ref="C98" ca="1">INDIRECT("B1.5!C" &amp; (ROW(C98) + 2))</f>
        <v>0</v>
      </c>
      <c r="D98" s="119" cm="1">
        <f t="array" aca="1" ref="D98" ca="1">INDIRECT("B1.5!N"&amp;(ROW(D98)+2))</f>
        <v>0</v>
      </c>
      <c r="E98" s="123">
        <f t="shared" ca="1" si="2"/>
        <v>0</v>
      </c>
      <c r="F98" s="123" cm="1">
        <f t="array" aca="1" ref="F98" ca="1">INDIRECT("B1.5!L" &amp;  (ROW(F98) + 2))</f>
        <v>0</v>
      </c>
      <c r="G98" s="123" cm="1">
        <f t="array" aca="1" ref="G98" ca="1">INDIRECT("B1.5!M" &amp;  (ROW(G98) + 2))</f>
        <v>0</v>
      </c>
      <c r="H98" s="119"/>
      <c r="I98" s="123">
        <f t="shared" ca="1" si="3"/>
        <v>0</v>
      </c>
      <c r="J98" s="122"/>
    </row>
    <row r="99" spans="1:10">
      <c r="A99" s="119" cm="1">
        <f t="array" aca="1" ref="A99" ca="1">INDIRECT("B1.5!A" &amp; (ROW(A99) +2))</f>
        <v>0</v>
      </c>
      <c r="B99" s="119" cm="1">
        <f t="array" aca="1" ref="B99" ca="1">INDIRECT("B1.5!B" &amp; (ROW(B99) + 2))</f>
        <v>0</v>
      </c>
      <c r="C99" s="119" cm="1">
        <f t="array" aca="1" ref="C99" ca="1">INDIRECT("B1.5!C" &amp; (ROW(C99) + 2))</f>
        <v>0</v>
      </c>
      <c r="D99" s="119" cm="1">
        <f t="array" aca="1" ref="D99" ca="1">INDIRECT("B1.5!N"&amp;(ROW(D99)+2))</f>
        <v>0</v>
      </c>
      <c r="E99" s="123">
        <f t="shared" ca="1" si="2"/>
        <v>0</v>
      </c>
      <c r="F99" s="123" cm="1">
        <f t="array" aca="1" ref="F99" ca="1">INDIRECT("B1.5!L" &amp;  (ROW(F99) + 2))</f>
        <v>0</v>
      </c>
      <c r="G99" s="123" cm="1">
        <f t="array" aca="1" ref="G99" ca="1">INDIRECT("B1.5!M" &amp;  (ROW(G99) + 2))</f>
        <v>0</v>
      </c>
      <c r="H99" s="119"/>
      <c r="I99" s="123">
        <f t="shared" ca="1" si="3"/>
        <v>0</v>
      </c>
      <c r="J99" s="122"/>
    </row>
    <row r="100" spans="1:10">
      <c r="A100" s="119" cm="1">
        <f t="array" aca="1" ref="A100" ca="1">INDIRECT("B1.5!A" &amp; (ROW(A100) +2))</f>
        <v>0</v>
      </c>
      <c r="B100" s="119" cm="1">
        <f t="array" aca="1" ref="B100" ca="1">INDIRECT("B1.5!B" &amp; (ROW(B100) + 2))</f>
        <v>0</v>
      </c>
      <c r="C100" s="119" cm="1">
        <f t="array" aca="1" ref="C100" ca="1">INDIRECT("B1.5!C" &amp; (ROW(C100) + 2))</f>
        <v>0</v>
      </c>
      <c r="D100" s="119" cm="1">
        <f t="array" aca="1" ref="D100" ca="1">INDIRECT("B1.5!N"&amp;(ROW(D100)+2))</f>
        <v>0</v>
      </c>
      <c r="E100" s="123">
        <f t="shared" ca="1" si="2"/>
        <v>0</v>
      </c>
      <c r="F100" s="123" cm="1">
        <f t="array" aca="1" ref="F100" ca="1">INDIRECT("B1.5!L" &amp;  (ROW(F100) + 2))</f>
        <v>0</v>
      </c>
      <c r="G100" s="123" cm="1">
        <f t="array" aca="1" ref="G100" ca="1">INDIRECT("B1.5!M" &amp;  (ROW(G100) + 2))</f>
        <v>0</v>
      </c>
      <c r="H100" s="119"/>
      <c r="I100" s="123">
        <f t="shared" ca="1" si="3"/>
        <v>0</v>
      </c>
      <c r="J100" s="122"/>
    </row>
    <row r="101" spans="1:10">
      <c r="A101" s="119" cm="1">
        <f t="array" aca="1" ref="A101" ca="1">INDIRECT("B1.5!A" &amp; (ROW(A101) +2))</f>
        <v>0</v>
      </c>
      <c r="B101" s="119" cm="1">
        <f t="array" aca="1" ref="B101" ca="1">INDIRECT("B1.5!B" &amp; (ROW(B101) + 2))</f>
        <v>0</v>
      </c>
      <c r="C101" s="119" cm="1">
        <f t="array" aca="1" ref="C101" ca="1">INDIRECT("B1.5!C" &amp; (ROW(C101) + 2))</f>
        <v>0</v>
      </c>
      <c r="D101" s="119" cm="1">
        <f t="array" aca="1" ref="D101" ca="1">INDIRECT("B1.5!N"&amp;(ROW(D101)+2))</f>
        <v>0</v>
      </c>
      <c r="E101" s="123">
        <f t="shared" ca="1" si="2"/>
        <v>0</v>
      </c>
      <c r="F101" s="123" cm="1">
        <f t="array" aca="1" ref="F101" ca="1">INDIRECT("B1.5!L" &amp;  (ROW(F101) + 2))</f>
        <v>0</v>
      </c>
      <c r="G101" s="123" cm="1">
        <f t="array" aca="1" ref="G101" ca="1">INDIRECT("B1.5!M" &amp;  (ROW(G101) + 2))</f>
        <v>0</v>
      </c>
      <c r="H101" s="119"/>
      <c r="I101" s="123">
        <f t="shared" ca="1" si="3"/>
        <v>0</v>
      </c>
      <c r="J101" s="122"/>
    </row>
    <row r="102" spans="1:10">
      <c r="A102" s="119" cm="1">
        <f t="array" aca="1" ref="A102" ca="1">INDIRECT("B1.5!A" &amp; (ROW(A102) +2))</f>
        <v>0</v>
      </c>
      <c r="B102" s="119" cm="1">
        <f t="array" aca="1" ref="B102" ca="1">INDIRECT("B1.5!B" &amp; (ROW(B102) + 2))</f>
        <v>0</v>
      </c>
      <c r="C102" s="119" cm="1">
        <f t="array" aca="1" ref="C102" ca="1">INDIRECT("B1.5!C" &amp; (ROW(C102) + 2))</f>
        <v>0</v>
      </c>
      <c r="D102" s="119" cm="1">
        <f t="array" aca="1" ref="D102" ca="1">INDIRECT("B1.5!N"&amp;(ROW(D102)+2))</f>
        <v>0</v>
      </c>
      <c r="E102" s="123">
        <f t="shared" ca="1" si="2"/>
        <v>0</v>
      </c>
      <c r="F102" s="123" cm="1">
        <f t="array" aca="1" ref="F102" ca="1">INDIRECT("B1.5!L" &amp;  (ROW(F102) + 2))</f>
        <v>0</v>
      </c>
      <c r="G102" s="123" cm="1">
        <f t="array" aca="1" ref="G102" ca="1">INDIRECT("B1.5!M" &amp;  (ROW(G102) + 2))</f>
        <v>0</v>
      </c>
      <c r="H102" s="119"/>
      <c r="I102" s="123">
        <f t="shared" ca="1" si="3"/>
        <v>0</v>
      </c>
      <c r="J102" s="122"/>
    </row>
    <row r="103" spans="1:10">
      <c r="A103" s="119" cm="1">
        <f t="array" aca="1" ref="A103" ca="1">INDIRECT("B1.5!A" &amp; (ROW(A103) +2))</f>
        <v>0</v>
      </c>
      <c r="B103" s="119" cm="1">
        <f t="array" aca="1" ref="B103" ca="1">INDIRECT("B1.5!B" &amp; (ROW(B103) + 2))</f>
        <v>0</v>
      </c>
      <c r="C103" s="119" cm="1">
        <f t="array" aca="1" ref="C103" ca="1">INDIRECT("B1.5!C" &amp; (ROW(C103) + 2))</f>
        <v>0</v>
      </c>
      <c r="D103" s="119" cm="1">
        <f t="array" aca="1" ref="D103" ca="1">INDIRECT("B1.5!N"&amp;(ROW(D103)+2))</f>
        <v>0</v>
      </c>
      <c r="E103" s="123">
        <f t="shared" ca="1" si="2"/>
        <v>0</v>
      </c>
      <c r="F103" s="123" cm="1">
        <f t="array" aca="1" ref="F103" ca="1">INDIRECT("B1.5!L" &amp;  (ROW(F103) + 2))</f>
        <v>0</v>
      </c>
      <c r="G103" s="123" cm="1">
        <f t="array" aca="1" ref="G103" ca="1">INDIRECT("B1.5!M" &amp;  (ROW(G103) + 2))</f>
        <v>0</v>
      </c>
      <c r="H103" s="119"/>
      <c r="I103" s="123">
        <f t="shared" ca="1" si="3"/>
        <v>0</v>
      </c>
      <c r="J103" s="122"/>
    </row>
    <row r="104" spans="1:10">
      <c r="A104" s="119" cm="1">
        <f t="array" aca="1" ref="A104" ca="1">INDIRECT("B1.5!A" &amp; (ROW(A104) +2))</f>
        <v>0</v>
      </c>
      <c r="B104" s="119" cm="1">
        <f t="array" aca="1" ref="B104" ca="1">INDIRECT("B1.5!B" &amp; (ROW(B104) + 2))</f>
        <v>0</v>
      </c>
      <c r="C104" s="119" cm="1">
        <f t="array" aca="1" ref="C104" ca="1">INDIRECT("B1.5!C" &amp; (ROW(C104) + 2))</f>
        <v>0</v>
      </c>
      <c r="D104" s="119" cm="1">
        <f t="array" aca="1" ref="D104" ca="1">INDIRECT("B1.5!N"&amp;(ROW(D104)+2))</f>
        <v>0</v>
      </c>
      <c r="E104" s="123">
        <f t="shared" ca="1" si="2"/>
        <v>0</v>
      </c>
      <c r="F104" s="123" cm="1">
        <f t="array" aca="1" ref="F104" ca="1">INDIRECT("B1.5!L" &amp;  (ROW(F104) + 2))</f>
        <v>0</v>
      </c>
      <c r="G104" s="123" cm="1">
        <f t="array" aca="1" ref="G104" ca="1">INDIRECT("B1.5!M" &amp;  (ROW(G104) + 2))</f>
        <v>0</v>
      </c>
      <c r="H104" s="119"/>
      <c r="I104" s="123">
        <f t="shared" ca="1" si="3"/>
        <v>0</v>
      </c>
      <c r="J104" s="122"/>
    </row>
    <row r="105" spans="1:10">
      <c r="A105" s="119" cm="1">
        <f t="array" aca="1" ref="A105" ca="1">INDIRECT("B1.5!A" &amp; (ROW(A105) +2))</f>
        <v>0</v>
      </c>
      <c r="B105" s="119" cm="1">
        <f t="array" aca="1" ref="B105" ca="1">INDIRECT("B1.5!B" &amp; (ROW(B105) + 2))</f>
        <v>0</v>
      </c>
      <c r="C105" s="119" cm="1">
        <f t="array" aca="1" ref="C105" ca="1">INDIRECT("B1.5!C" &amp; (ROW(C105) + 2))</f>
        <v>0</v>
      </c>
      <c r="D105" s="119" cm="1">
        <f t="array" aca="1" ref="D105" ca="1">INDIRECT("B1.5!N"&amp;(ROW(D105)+2))</f>
        <v>0</v>
      </c>
      <c r="E105" s="123">
        <f t="shared" ca="1" si="2"/>
        <v>0</v>
      </c>
      <c r="F105" s="123" cm="1">
        <f t="array" aca="1" ref="F105" ca="1">INDIRECT("B1.5!L" &amp;  (ROW(F105) + 2))</f>
        <v>0</v>
      </c>
      <c r="G105" s="123" cm="1">
        <f t="array" aca="1" ref="G105" ca="1">INDIRECT("B1.5!M" &amp;  (ROW(G105) + 2))</f>
        <v>0</v>
      </c>
      <c r="H105" s="119"/>
      <c r="I105" s="123">
        <f t="shared" ca="1" si="3"/>
        <v>0</v>
      </c>
      <c r="J105" s="122"/>
    </row>
    <row r="106" spans="1:10">
      <c r="A106" s="119" cm="1">
        <f t="array" aca="1" ref="A106" ca="1">INDIRECT("B1.5!A" &amp; (ROW(A106) +2))</f>
        <v>0</v>
      </c>
      <c r="B106" s="119" cm="1">
        <f t="array" aca="1" ref="B106" ca="1">INDIRECT("B1.5!B" &amp; (ROW(B106) + 2))</f>
        <v>0</v>
      </c>
      <c r="C106" s="119" cm="1">
        <f t="array" aca="1" ref="C106" ca="1">INDIRECT("B1.5!C" &amp; (ROW(C106) + 2))</f>
        <v>0</v>
      </c>
      <c r="D106" s="119" cm="1">
        <f t="array" aca="1" ref="D106" ca="1">INDIRECT("B1.5!N"&amp;(ROW(D106)+2))</f>
        <v>0</v>
      </c>
      <c r="E106" s="123">
        <f t="shared" ca="1" si="2"/>
        <v>0</v>
      </c>
      <c r="F106" s="123" cm="1">
        <f t="array" aca="1" ref="F106" ca="1">INDIRECT("B1.5!L" &amp;  (ROW(F106) + 2))</f>
        <v>0</v>
      </c>
      <c r="G106" s="123" cm="1">
        <f t="array" aca="1" ref="G106" ca="1">INDIRECT("B1.5!M" &amp;  (ROW(G106) + 2))</f>
        <v>0</v>
      </c>
      <c r="H106" s="119"/>
      <c r="I106" s="123">
        <f t="shared" ca="1" si="3"/>
        <v>0</v>
      </c>
      <c r="J106" s="122"/>
    </row>
    <row r="107" spans="1:10">
      <c r="A107" s="119" cm="1">
        <f t="array" aca="1" ref="A107" ca="1">INDIRECT("B1.5!A" &amp; (ROW(A107) +2))</f>
        <v>0</v>
      </c>
      <c r="B107" s="119" cm="1">
        <f t="array" aca="1" ref="B107" ca="1">INDIRECT("B1.5!B" &amp; (ROW(B107) + 2))</f>
        <v>0</v>
      </c>
      <c r="C107" s="119" cm="1">
        <f t="array" aca="1" ref="C107" ca="1">INDIRECT("B1.5!C" &amp; (ROW(C107) + 2))</f>
        <v>0</v>
      </c>
      <c r="D107" s="119" cm="1">
        <f t="array" aca="1" ref="D107" ca="1">INDIRECT("B1.5!N"&amp;(ROW(D107)+2))</f>
        <v>0</v>
      </c>
      <c r="E107" s="123">
        <f t="shared" ca="1" si="2"/>
        <v>0</v>
      </c>
      <c r="F107" s="123" cm="1">
        <f t="array" aca="1" ref="F107" ca="1">INDIRECT("B1.5!L" &amp;  (ROW(F107) + 2))</f>
        <v>0</v>
      </c>
      <c r="G107" s="123" cm="1">
        <f t="array" aca="1" ref="G107" ca="1">INDIRECT("B1.5!M" &amp;  (ROW(G107) + 2))</f>
        <v>0</v>
      </c>
      <c r="H107" s="119"/>
      <c r="I107" s="123">
        <f t="shared" ca="1" si="3"/>
        <v>0</v>
      </c>
      <c r="J107" s="122"/>
    </row>
    <row r="108" spans="1:10">
      <c r="A108" s="119" cm="1">
        <f t="array" aca="1" ref="A108" ca="1">INDIRECT("B1.5!A" &amp; (ROW(A108) +2))</f>
        <v>0</v>
      </c>
      <c r="B108" s="119" cm="1">
        <f t="array" aca="1" ref="B108" ca="1">INDIRECT("B1.5!B" &amp; (ROW(B108) + 2))</f>
        <v>0</v>
      </c>
      <c r="C108" s="119" cm="1">
        <f t="array" aca="1" ref="C108" ca="1">INDIRECT("B1.5!C" &amp; (ROW(C108) + 2))</f>
        <v>0</v>
      </c>
      <c r="D108" s="119" cm="1">
        <f t="array" aca="1" ref="D108" ca="1">INDIRECT("B1.5!N"&amp;(ROW(D108)+2))</f>
        <v>0</v>
      </c>
      <c r="E108" s="123">
        <f t="shared" ca="1" si="2"/>
        <v>0</v>
      </c>
      <c r="F108" s="123" cm="1">
        <f t="array" aca="1" ref="F108" ca="1">INDIRECT("B1.5!L" &amp;  (ROW(F108) + 2))</f>
        <v>0</v>
      </c>
      <c r="G108" s="123" cm="1">
        <f t="array" aca="1" ref="G108" ca="1">INDIRECT("B1.5!M" &amp;  (ROW(G108) + 2))</f>
        <v>0</v>
      </c>
      <c r="H108" s="119"/>
      <c r="I108" s="123">
        <f t="shared" ca="1" si="3"/>
        <v>0</v>
      </c>
      <c r="J108" s="122"/>
    </row>
    <row r="109" spans="1:10">
      <c r="A109" s="119" cm="1">
        <f t="array" aca="1" ref="A109" ca="1">INDIRECT("B1.5!A" &amp; (ROW(A109) +2))</f>
        <v>0</v>
      </c>
      <c r="B109" s="119" cm="1">
        <f t="array" aca="1" ref="B109" ca="1">INDIRECT("B1.5!B" &amp; (ROW(B109) + 2))</f>
        <v>0</v>
      </c>
      <c r="C109" s="119" cm="1">
        <f t="array" aca="1" ref="C109" ca="1">INDIRECT("B1.5!C" &amp; (ROW(C109) + 2))</f>
        <v>0</v>
      </c>
      <c r="D109" s="119" cm="1">
        <f t="array" aca="1" ref="D109" ca="1">INDIRECT("B1.5!N"&amp;(ROW(D109)+2))</f>
        <v>0</v>
      </c>
      <c r="E109" s="123">
        <f t="shared" ca="1" si="2"/>
        <v>0</v>
      </c>
      <c r="F109" s="123" cm="1">
        <f t="array" aca="1" ref="F109" ca="1">INDIRECT("B1.5!L" &amp;  (ROW(F109) + 2))</f>
        <v>0</v>
      </c>
      <c r="G109" s="123" cm="1">
        <f t="array" aca="1" ref="G109" ca="1">INDIRECT("B1.5!M" &amp;  (ROW(G109) + 2))</f>
        <v>0</v>
      </c>
      <c r="H109" s="119"/>
      <c r="I109" s="123">
        <f t="shared" ca="1" si="3"/>
        <v>0</v>
      </c>
      <c r="J109" s="122"/>
    </row>
    <row r="110" spans="1:10">
      <c r="A110" s="119" cm="1">
        <f t="array" aca="1" ref="A110" ca="1">INDIRECT("B1.5!A" &amp; (ROW(A110) +2))</f>
        <v>0</v>
      </c>
      <c r="B110" s="119" cm="1">
        <f t="array" aca="1" ref="B110" ca="1">INDIRECT("B1.5!B" &amp; (ROW(B110) + 2))</f>
        <v>0</v>
      </c>
      <c r="C110" s="119" cm="1">
        <f t="array" aca="1" ref="C110" ca="1">INDIRECT("B1.5!C" &amp; (ROW(C110) + 2))</f>
        <v>0</v>
      </c>
      <c r="D110" s="119" cm="1">
        <f t="array" aca="1" ref="D110" ca="1">INDIRECT("B1.5!N"&amp;(ROW(D110)+2))</f>
        <v>0</v>
      </c>
      <c r="E110" s="123">
        <f t="shared" ca="1" si="2"/>
        <v>0</v>
      </c>
      <c r="F110" s="123" cm="1">
        <f t="array" aca="1" ref="F110" ca="1">INDIRECT("B1.5!L" &amp;  (ROW(F110) + 2))</f>
        <v>0</v>
      </c>
      <c r="G110" s="123" cm="1">
        <f t="array" aca="1" ref="G110" ca="1">INDIRECT("B1.5!M" &amp;  (ROW(G110) + 2))</f>
        <v>0</v>
      </c>
      <c r="H110" s="119"/>
      <c r="I110" s="123">
        <f t="shared" ca="1" si="3"/>
        <v>0</v>
      </c>
      <c r="J110" s="122"/>
    </row>
    <row r="111" spans="1:10">
      <c r="A111" s="119" cm="1">
        <f t="array" aca="1" ref="A111" ca="1">INDIRECT("B1.5!A" &amp; (ROW(A111) +2))</f>
        <v>0</v>
      </c>
      <c r="B111" s="119" cm="1">
        <f t="array" aca="1" ref="B111" ca="1">INDIRECT("B1.5!B" &amp; (ROW(B111) + 2))</f>
        <v>0</v>
      </c>
      <c r="C111" s="119" cm="1">
        <f t="array" aca="1" ref="C111" ca="1">INDIRECT("B1.5!C" &amp; (ROW(C111) + 2))</f>
        <v>0</v>
      </c>
      <c r="D111" s="119" cm="1">
        <f t="array" aca="1" ref="D111" ca="1">INDIRECT("B1.5!N"&amp;(ROW(D111)+2))</f>
        <v>0</v>
      </c>
      <c r="E111" s="123">
        <f t="shared" ca="1" si="2"/>
        <v>0</v>
      </c>
      <c r="F111" s="123" cm="1">
        <f t="array" aca="1" ref="F111" ca="1">INDIRECT("B1.5!L" &amp;  (ROW(F111) + 2))</f>
        <v>0</v>
      </c>
      <c r="G111" s="123" cm="1">
        <f t="array" aca="1" ref="G111" ca="1">INDIRECT("B1.5!M" &amp;  (ROW(G111) + 2))</f>
        <v>0</v>
      </c>
      <c r="H111" s="119"/>
      <c r="I111" s="123">
        <f t="shared" ca="1" si="3"/>
        <v>0</v>
      </c>
      <c r="J111" s="122"/>
    </row>
    <row r="112" spans="1:10">
      <c r="A112" s="119" cm="1">
        <f t="array" aca="1" ref="A112" ca="1">INDIRECT("B1.5!A" &amp; (ROW(A112) +2))</f>
        <v>0</v>
      </c>
      <c r="B112" s="119" cm="1">
        <f t="array" aca="1" ref="B112" ca="1">INDIRECT("B1.5!B" &amp; (ROW(B112) + 2))</f>
        <v>0</v>
      </c>
      <c r="C112" s="119" cm="1">
        <f t="array" aca="1" ref="C112" ca="1">INDIRECT("B1.5!C" &amp; (ROW(C112) + 2))</f>
        <v>0</v>
      </c>
      <c r="D112" s="119" cm="1">
        <f t="array" aca="1" ref="D112" ca="1">INDIRECT("B1.5!N"&amp;(ROW(D112)+2))</f>
        <v>0</v>
      </c>
      <c r="E112" s="123">
        <f t="shared" ca="1" si="2"/>
        <v>0</v>
      </c>
      <c r="F112" s="123" cm="1">
        <f t="array" aca="1" ref="F112" ca="1">INDIRECT("B1.5!L" &amp;  (ROW(F112) + 2))</f>
        <v>0</v>
      </c>
      <c r="G112" s="123" cm="1">
        <f t="array" aca="1" ref="G112" ca="1">INDIRECT("B1.5!M" &amp;  (ROW(G112) + 2))</f>
        <v>0</v>
      </c>
      <c r="H112" s="119"/>
      <c r="I112" s="123">
        <f t="shared" ca="1" si="3"/>
        <v>0</v>
      </c>
      <c r="J112" s="122"/>
    </row>
    <row r="113" spans="1:10">
      <c r="A113" s="119" cm="1">
        <f t="array" aca="1" ref="A113" ca="1">INDIRECT("B1.5!A" &amp; (ROW(A113) +2))</f>
        <v>0</v>
      </c>
      <c r="B113" s="119" cm="1">
        <f t="array" aca="1" ref="B113" ca="1">INDIRECT("B1.5!B" &amp; (ROW(B113) + 2))</f>
        <v>0</v>
      </c>
      <c r="C113" s="119" cm="1">
        <f t="array" aca="1" ref="C113" ca="1">INDIRECT("B1.5!C" &amp; (ROW(C113) + 2))</f>
        <v>0</v>
      </c>
      <c r="D113" s="119" cm="1">
        <f t="array" aca="1" ref="D113" ca="1">INDIRECT("B1.5!N"&amp;(ROW(D113)+2))</f>
        <v>0</v>
      </c>
      <c r="E113" s="123">
        <f t="shared" ca="1" si="2"/>
        <v>0</v>
      </c>
      <c r="F113" s="123" cm="1">
        <f t="array" aca="1" ref="F113" ca="1">INDIRECT("B1.5!L" &amp;  (ROW(F113) + 2))</f>
        <v>0</v>
      </c>
      <c r="G113" s="123" cm="1">
        <f t="array" aca="1" ref="G113" ca="1">INDIRECT("B1.5!M" &amp;  (ROW(G113) + 2))</f>
        <v>0</v>
      </c>
      <c r="H113" s="119"/>
      <c r="I113" s="123">
        <f t="shared" ca="1" si="3"/>
        <v>0</v>
      </c>
      <c r="J113" s="122"/>
    </row>
    <row r="114" spans="1:10">
      <c r="A114" s="119" cm="1">
        <f t="array" aca="1" ref="A114" ca="1">INDIRECT("B1.5!A" &amp; (ROW(A114) +2))</f>
        <v>0</v>
      </c>
      <c r="B114" s="119" cm="1">
        <f t="array" aca="1" ref="B114" ca="1">INDIRECT("B1.5!B" &amp; (ROW(B114) + 2))</f>
        <v>0</v>
      </c>
      <c r="C114" s="119" cm="1">
        <f t="array" aca="1" ref="C114" ca="1">INDIRECT("B1.5!C" &amp; (ROW(C114) + 2))</f>
        <v>0</v>
      </c>
      <c r="D114" s="119" cm="1">
        <f t="array" aca="1" ref="D114" ca="1">INDIRECT("B1.5!N"&amp;(ROW(D114)+2))</f>
        <v>0</v>
      </c>
      <c r="E114" s="123">
        <f t="shared" ca="1" si="2"/>
        <v>0</v>
      </c>
      <c r="F114" s="123" cm="1">
        <f t="array" aca="1" ref="F114" ca="1">INDIRECT("B1.5!L" &amp;  (ROW(F114) + 2))</f>
        <v>0</v>
      </c>
      <c r="G114" s="123" cm="1">
        <f t="array" aca="1" ref="G114" ca="1">INDIRECT("B1.5!M" &amp;  (ROW(G114) + 2))</f>
        <v>0</v>
      </c>
      <c r="H114" s="119"/>
      <c r="I114" s="123">
        <f t="shared" ca="1" si="3"/>
        <v>0</v>
      </c>
      <c r="J114" s="122"/>
    </row>
    <row r="115" spans="1:10">
      <c r="A115" s="119" cm="1">
        <f t="array" aca="1" ref="A115" ca="1">INDIRECT("B1.5!A" &amp; (ROW(A115) +2))</f>
        <v>0</v>
      </c>
      <c r="B115" s="119" cm="1">
        <f t="array" aca="1" ref="B115" ca="1">INDIRECT("B1.5!B" &amp; (ROW(B115) + 2))</f>
        <v>0</v>
      </c>
      <c r="C115" s="119" cm="1">
        <f t="array" aca="1" ref="C115" ca="1">INDIRECT("B1.5!C" &amp; (ROW(C115) + 2))</f>
        <v>0</v>
      </c>
      <c r="D115" s="119" cm="1">
        <f t="array" aca="1" ref="D115" ca="1">INDIRECT("B1.5!N"&amp;(ROW(D115)+2))</f>
        <v>0</v>
      </c>
      <c r="E115" s="123">
        <f t="shared" ca="1" si="2"/>
        <v>0</v>
      </c>
      <c r="F115" s="123" cm="1">
        <f t="array" aca="1" ref="F115" ca="1">INDIRECT("B1.5!L" &amp;  (ROW(F115) + 2))</f>
        <v>0</v>
      </c>
      <c r="G115" s="123" cm="1">
        <f t="array" aca="1" ref="G115" ca="1">INDIRECT("B1.5!M" &amp;  (ROW(G115) + 2))</f>
        <v>0</v>
      </c>
      <c r="H115" s="119"/>
      <c r="I115" s="123">
        <f t="shared" ca="1" si="3"/>
        <v>0</v>
      </c>
      <c r="J115" s="122"/>
    </row>
    <row r="116" spans="1:10">
      <c r="A116" s="119" cm="1">
        <f t="array" aca="1" ref="A116" ca="1">INDIRECT("B1.5!A" &amp; (ROW(A116) +2))</f>
        <v>0</v>
      </c>
      <c r="B116" s="119" cm="1">
        <f t="array" aca="1" ref="B116" ca="1">INDIRECT("B1.5!B" &amp; (ROW(B116) + 2))</f>
        <v>0</v>
      </c>
      <c r="C116" s="119" cm="1">
        <f t="array" aca="1" ref="C116" ca="1">INDIRECT("B1.5!C" &amp; (ROW(C116) + 2))</f>
        <v>0</v>
      </c>
      <c r="D116" s="119" cm="1">
        <f t="array" aca="1" ref="D116" ca="1">INDIRECT("B1.5!N"&amp;(ROW(D116)+2))</f>
        <v>0</v>
      </c>
      <c r="E116" s="123">
        <f t="shared" ca="1" si="2"/>
        <v>0</v>
      </c>
      <c r="F116" s="123" cm="1">
        <f t="array" aca="1" ref="F116" ca="1">INDIRECT("B1.5!L" &amp;  (ROW(F116) + 2))</f>
        <v>0</v>
      </c>
      <c r="G116" s="123" cm="1">
        <f t="array" aca="1" ref="G116" ca="1">INDIRECT("B1.5!M" &amp;  (ROW(G116) + 2))</f>
        <v>0</v>
      </c>
      <c r="H116" s="119"/>
      <c r="I116" s="123">
        <f t="shared" ca="1" si="3"/>
        <v>0</v>
      </c>
      <c r="J116" s="122"/>
    </row>
    <row r="117" spans="1:10">
      <c r="A117" s="119" cm="1">
        <f t="array" aca="1" ref="A117" ca="1">INDIRECT("B1.5!A" &amp; (ROW(A117) +2))</f>
        <v>0</v>
      </c>
      <c r="B117" s="119" cm="1">
        <f t="array" aca="1" ref="B117" ca="1">INDIRECT("B1.5!B" &amp; (ROW(B117) + 2))</f>
        <v>0</v>
      </c>
      <c r="C117" s="119" cm="1">
        <f t="array" aca="1" ref="C117" ca="1">INDIRECT("B1.5!C" &amp; (ROW(C117) + 2))</f>
        <v>0</v>
      </c>
      <c r="D117" s="119" cm="1">
        <f t="array" aca="1" ref="D117" ca="1">INDIRECT("B1.5!N"&amp;(ROW(D117)+2))</f>
        <v>0</v>
      </c>
      <c r="E117" s="123">
        <f t="shared" ca="1" si="2"/>
        <v>0</v>
      </c>
      <c r="F117" s="123" cm="1">
        <f t="array" aca="1" ref="F117" ca="1">INDIRECT("B1.5!L" &amp;  (ROW(F117) + 2))</f>
        <v>0</v>
      </c>
      <c r="G117" s="123" cm="1">
        <f t="array" aca="1" ref="G117" ca="1">INDIRECT("B1.5!M" &amp;  (ROW(G117) + 2))</f>
        <v>0</v>
      </c>
      <c r="H117" s="119"/>
      <c r="I117" s="123">
        <f t="shared" ca="1" si="3"/>
        <v>0</v>
      </c>
      <c r="J117" s="122"/>
    </row>
    <row r="118" spans="1:10">
      <c r="A118" s="119" cm="1">
        <f t="array" aca="1" ref="A118" ca="1">INDIRECT("B1.5!A" &amp; (ROW(A118) +2))</f>
        <v>0</v>
      </c>
      <c r="B118" s="119" cm="1">
        <f t="array" aca="1" ref="B118" ca="1">INDIRECT("B1.5!B" &amp; (ROW(B118) + 2))</f>
        <v>0</v>
      </c>
      <c r="C118" s="119" cm="1">
        <f t="array" aca="1" ref="C118" ca="1">INDIRECT("B1.5!C" &amp; (ROW(C118) + 2))</f>
        <v>0</v>
      </c>
      <c r="D118" s="119" cm="1">
        <f t="array" aca="1" ref="D118" ca="1">INDIRECT("B1.5!N"&amp;(ROW(D118)+2))</f>
        <v>0</v>
      </c>
      <c r="E118" s="123">
        <f t="shared" ca="1" si="2"/>
        <v>0</v>
      </c>
      <c r="F118" s="123" cm="1">
        <f t="array" aca="1" ref="F118" ca="1">INDIRECT("B1.5!L" &amp;  (ROW(F118) + 2))</f>
        <v>0</v>
      </c>
      <c r="G118" s="123" cm="1">
        <f t="array" aca="1" ref="G118" ca="1">INDIRECT("B1.5!M" &amp;  (ROW(G118) + 2))</f>
        <v>0</v>
      </c>
      <c r="H118" s="119"/>
      <c r="I118" s="123">
        <f t="shared" ca="1" si="3"/>
        <v>0</v>
      </c>
      <c r="J118" s="122"/>
    </row>
    <row r="119" spans="1:10">
      <c r="A119" s="119" cm="1">
        <f t="array" aca="1" ref="A119" ca="1">INDIRECT("B1.5!A" &amp; (ROW(A119) +2))</f>
        <v>0</v>
      </c>
      <c r="B119" s="119" cm="1">
        <f t="array" aca="1" ref="B119" ca="1">INDIRECT("B1.5!B" &amp; (ROW(B119) + 2))</f>
        <v>0</v>
      </c>
      <c r="C119" s="119" cm="1">
        <f t="array" aca="1" ref="C119" ca="1">INDIRECT("B1.5!C" &amp; (ROW(C119) + 2))</f>
        <v>0</v>
      </c>
      <c r="D119" s="119" cm="1">
        <f t="array" aca="1" ref="D119" ca="1">INDIRECT("B1.5!N"&amp;(ROW(D119)+2))</f>
        <v>0</v>
      </c>
      <c r="E119" s="123">
        <f t="shared" ca="1" si="2"/>
        <v>0</v>
      </c>
      <c r="F119" s="123" cm="1">
        <f t="array" aca="1" ref="F119" ca="1">INDIRECT("B1.5!L" &amp;  (ROW(F119) + 2))</f>
        <v>0</v>
      </c>
      <c r="G119" s="123" cm="1">
        <f t="array" aca="1" ref="G119" ca="1">INDIRECT("B1.5!M" &amp;  (ROW(G119) + 2))</f>
        <v>0</v>
      </c>
      <c r="H119" s="119"/>
      <c r="I119" s="123">
        <f t="shared" ca="1" si="3"/>
        <v>0</v>
      </c>
      <c r="J119" s="122"/>
    </row>
    <row r="120" spans="1:10">
      <c r="A120" s="119" cm="1">
        <f t="array" aca="1" ref="A120" ca="1">INDIRECT("B1.5!A" &amp; (ROW(A120) +2))</f>
        <v>0</v>
      </c>
      <c r="B120" s="119" cm="1">
        <f t="array" aca="1" ref="B120" ca="1">INDIRECT("B1.5!B" &amp; (ROW(B120) + 2))</f>
        <v>0</v>
      </c>
      <c r="C120" s="119" cm="1">
        <f t="array" aca="1" ref="C120" ca="1">INDIRECT("B1.5!C" &amp; (ROW(C120) + 2))</f>
        <v>0</v>
      </c>
      <c r="D120" s="119" cm="1">
        <f t="array" aca="1" ref="D120" ca="1">INDIRECT("B1.5!N"&amp;(ROW(D120)+2))</f>
        <v>0</v>
      </c>
      <c r="E120" s="123">
        <f t="shared" ca="1" si="2"/>
        <v>0</v>
      </c>
      <c r="F120" s="123" cm="1">
        <f t="array" aca="1" ref="F120" ca="1">INDIRECT("B1.5!L" &amp;  (ROW(F120) + 2))</f>
        <v>0</v>
      </c>
      <c r="G120" s="123" cm="1">
        <f t="array" aca="1" ref="G120" ca="1">INDIRECT("B1.5!M" &amp;  (ROW(G120) + 2))</f>
        <v>0</v>
      </c>
      <c r="H120" s="119"/>
      <c r="I120" s="123">
        <f t="shared" ca="1" si="3"/>
        <v>0</v>
      </c>
      <c r="J120" s="122"/>
    </row>
    <row r="121" spans="1:10">
      <c r="A121" s="119" cm="1">
        <f t="array" aca="1" ref="A121" ca="1">INDIRECT("B1.5!A" &amp; (ROW(A121) +2))</f>
        <v>0</v>
      </c>
      <c r="B121" s="119" cm="1">
        <f t="array" aca="1" ref="B121" ca="1">INDIRECT("B1.5!B" &amp; (ROW(B121) + 2))</f>
        <v>0</v>
      </c>
      <c r="C121" s="119" cm="1">
        <f t="array" aca="1" ref="C121" ca="1">INDIRECT("B1.5!C" &amp; (ROW(C121) + 2))</f>
        <v>0</v>
      </c>
      <c r="D121" s="119" cm="1">
        <f t="array" aca="1" ref="D121" ca="1">INDIRECT("B1.5!N"&amp;(ROW(D121)+2))</f>
        <v>0</v>
      </c>
      <c r="E121" s="123">
        <f t="shared" ca="1" si="2"/>
        <v>0</v>
      </c>
      <c r="F121" s="123" cm="1">
        <f t="array" aca="1" ref="F121" ca="1">INDIRECT("B1.5!L" &amp;  (ROW(F121) + 2))</f>
        <v>0</v>
      </c>
      <c r="G121" s="123" cm="1">
        <f t="array" aca="1" ref="G121" ca="1">INDIRECT("B1.5!M" &amp;  (ROW(G121) + 2))</f>
        <v>0</v>
      </c>
      <c r="H121" s="119"/>
      <c r="I121" s="123">
        <f t="shared" ca="1" si="3"/>
        <v>0</v>
      </c>
      <c r="J121" s="122"/>
    </row>
    <row r="122" spans="1:10">
      <c r="A122" s="119" cm="1">
        <f t="array" aca="1" ref="A122" ca="1">INDIRECT("B1.5!A" &amp; (ROW(A122) +2))</f>
        <v>0</v>
      </c>
      <c r="B122" s="119" cm="1">
        <f t="array" aca="1" ref="B122" ca="1">INDIRECT("B1.5!B" &amp; (ROW(B122) + 2))</f>
        <v>0</v>
      </c>
      <c r="C122" s="119" cm="1">
        <f t="array" aca="1" ref="C122" ca="1">INDIRECT("B1.5!C" &amp; (ROW(C122) + 2))</f>
        <v>0</v>
      </c>
      <c r="D122" s="119" cm="1">
        <f t="array" aca="1" ref="D122" ca="1">INDIRECT("B1.5!N"&amp;(ROW(D122)+2))</f>
        <v>0</v>
      </c>
      <c r="E122" s="123">
        <f t="shared" ca="1" si="2"/>
        <v>0</v>
      </c>
      <c r="F122" s="123" cm="1">
        <f t="array" aca="1" ref="F122" ca="1">INDIRECT("B1.5!L" &amp;  (ROW(F122) + 2))</f>
        <v>0</v>
      </c>
      <c r="G122" s="123" cm="1">
        <f t="array" aca="1" ref="G122" ca="1">INDIRECT("B1.5!M" &amp;  (ROW(G122) + 2))</f>
        <v>0</v>
      </c>
      <c r="H122" s="119"/>
      <c r="I122" s="123">
        <f t="shared" ca="1" si="3"/>
        <v>0</v>
      </c>
      <c r="J122" s="122"/>
    </row>
    <row r="123" spans="1:10">
      <c r="A123" s="119" cm="1">
        <f t="array" aca="1" ref="A123" ca="1">INDIRECT("B1.5!A" &amp; (ROW(A123) +2))</f>
        <v>0</v>
      </c>
      <c r="B123" s="119" cm="1">
        <f t="array" aca="1" ref="B123" ca="1">INDIRECT("B1.5!B" &amp; (ROW(B123) + 2))</f>
        <v>0</v>
      </c>
      <c r="C123" s="119" cm="1">
        <f t="array" aca="1" ref="C123" ca="1">INDIRECT("B1.5!C" &amp; (ROW(C123) + 2))</f>
        <v>0</v>
      </c>
      <c r="D123" s="119" cm="1">
        <f t="array" aca="1" ref="D123" ca="1">INDIRECT("B1.5!N"&amp;(ROW(D123)+2))</f>
        <v>0</v>
      </c>
      <c r="E123" s="123">
        <f t="shared" ca="1" si="2"/>
        <v>0</v>
      </c>
      <c r="F123" s="123" cm="1">
        <f t="array" aca="1" ref="F123" ca="1">INDIRECT("B1.5!L" &amp;  (ROW(F123) + 2))</f>
        <v>0</v>
      </c>
      <c r="G123" s="123" cm="1">
        <f t="array" aca="1" ref="G123" ca="1">INDIRECT("B1.5!M" &amp;  (ROW(G123) + 2))</f>
        <v>0</v>
      </c>
      <c r="H123" s="119"/>
      <c r="I123" s="123">
        <f t="shared" ca="1" si="3"/>
        <v>0</v>
      </c>
      <c r="J123" s="122"/>
    </row>
    <row r="124" spans="1:10">
      <c r="A124" s="119" cm="1">
        <f t="array" aca="1" ref="A124" ca="1">INDIRECT("B1.5!A" &amp; (ROW(A124) +2))</f>
        <v>0</v>
      </c>
      <c r="B124" s="119" cm="1">
        <f t="array" aca="1" ref="B124" ca="1">INDIRECT("B1.5!B" &amp; (ROW(B124) + 2))</f>
        <v>0</v>
      </c>
      <c r="C124" s="119" cm="1">
        <f t="array" aca="1" ref="C124" ca="1">INDIRECT("B1.5!C" &amp; (ROW(C124) + 2))</f>
        <v>0</v>
      </c>
      <c r="D124" s="119" cm="1">
        <f t="array" aca="1" ref="D124" ca="1">INDIRECT("B1.5!N"&amp;(ROW(D124)+2))</f>
        <v>0</v>
      </c>
      <c r="E124" s="123">
        <f t="shared" ca="1" si="2"/>
        <v>0</v>
      </c>
      <c r="F124" s="123" cm="1">
        <f t="array" aca="1" ref="F124" ca="1">INDIRECT("B1.5!L" &amp;  (ROW(F124) + 2))</f>
        <v>0</v>
      </c>
      <c r="G124" s="123" cm="1">
        <f t="array" aca="1" ref="G124" ca="1">INDIRECT("B1.5!M" &amp;  (ROW(G124) + 2))</f>
        <v>0</v>
      </c>
      <c r="H124" s="119"/>
      <c r="I124" s="123">
        <f t="shared" ca="1" si="3"/>
        <v>0</v>
      </c>
      <c r="J124" s="122"/>
    </row>
    <row r="125" spans="1:10">
      <c r="A125" s="119" cm="1">
        <f t="array" aca="1" ref="A125" ca="1">INDIRECT("B1.5!A" &amp; (ROW(A125) +2))</f>
        <v>0</v>
      </c>
      <c r="B125" s="119" cm="1">
        <f t="array" aca="1" ref="B125" ca="1">INDIRECT("B1.5!B" &amp; (ROW(B125) + 2))</f>
        <v>0</v>
      </c>
      <c r="C125" s="119" cm="1">
        <f t="array" aca="1" ref="C125" ca="1">INDIRECT("B1.5!C" &amp; (ROW(C125) + 2))</f>
        <v>0</v>
      </c>
      <c r="D125" s="119" cm="1">
        <f t="array" aca="1" ref="D125" ca="1">INDIRECT("B1.5!N"&amp;(ROW(D125)+2))</f>
        <v>0</v>
      </c>
      <c r="E125" s="123">
        <f t="shared" ca="1" si="2"/>
        <v>0</v>
      </c>
      <c r="F125" s="123" cm="1">
        <f t="array" aca="1" ref="F125" ca="1">INDIRECT("B1.5!L" &amp;  (ROW(F125) + 2))</f>
        <v>0</v>
      </c>
      <c r="G125" s="123" cm="1">
        <f t="array" aca="1" ref="G125" ca="1">INDIRECT("B1.5!M" &amp;  (ROW(G125) + 2))</f>
        <v>0</v>
      </c>
      <c r="H125" s="119"/>
      <c r="I125" s="123">
        <f t="shared" ca="1" si="3"/>
        <v>0</v>
      </c>
      <c r="J125" s="122"/>
    </row>
    <row r="126" spans="1:10">
      <c r="A126" s="119" cm="1">
        <f t="array" aca="1" ref="A126" ca="1">INDIRECT("B1.5!A" &amp; (ROW(A126) +2))</f>
        <v>0</v>
      </c>
      <c r="B126" s="119" cm="1">
        <f t="array" aca="1" ref="B126" ca="1">INDIRECT("B1.5!B" &amp; (ROW(B126) + 2))</f>
        <v>0</v>
      </c>
      <c r="C126" s="119" cm="1">
        <f t="array" aca="1" ref="C126" ca="1">INDIRECT("B1.5!C" &amp; (ROW(C126) + 2))</f>
        <v>0</v>
      </c>
      <c r="D126" s="119" cm="1">
        <f t="array" aca="1" ref="D126" ca="1">INDIRECT("B1.5!N"&amp;(ROW(D126)+2))</f>
        <v>0</v>
      </c>
      <c r="E126" s="123">
        <f t="shared" ca="1" si="2"/>
        <v>0</v>
      </c>
      <c r="F126" s="123" cm="1">
        <f t="array" aca="1" ref="F126" ca="1">INDIRECT("B1.5!L" &amp;  (ROW(F126) + 2))</f>
        <v>0</v>
      </c>
      <c r="G126" s="123" cm="1">
        <f t="array" aca="1" ref="G126" ca="1">INDIRECT("B1.5!M" &amp;  (ROW(G126) + 2))</f>
        <v>0</v>
      </c>
      <c r="H126" s="119"/>
      <c r="I126" s="123">
        <f t="shared" ca="1" si="3"/>
        <v>0</v>
      </c>
      <c r="J126" s="122"/>
    </row>
    <row r="127" spans="1:10">
      <c r="A127" s="119" cm="1">
        <f t="array" aca="1" ref="A127" ca="1">INDIRECT("B1.5!A" &amp; (ROW(A127) +2))</f>
        <v>0</v>
      </c>
      <c r="B127" s="119" cm="1">
        <f t="array" aca="1" ref="B127" ca="1">INDIRECT("B1.5!B" &amp; (ROW(B127) + 2))</f>
        <v>0</v>
      </c>
      <c r="C127" s="119" cm="1">
        <f t="array" aca="1" ref="C127" ca="1">INDIRECT("B1.5!C" &amp; (ROW(C127) + 2))</f>
        <v>0</v>
      </c>
      <c r="D127" s="119" cm="1">
        <f t="array" aca="1" ref="D127" ca="1">INDIRECT("B1.5!N"&amp;(ROW(D127)+2))</f>
        <v>0</v>
      </c>
      <c r="E127" s="123">
        <f t="shared" ca="1" si="2"/>
        <v>0</v>
      </c>
      <c r="F127" s="123" cm="1">
        <f t="array" aca="1" ref="F127" ca="1">INDIRECT("B1.5!L" &amp;  (ROW(F127) + 2))</f>
        <v>0</v>
      </c>
      <c r="G127" s="123" cm="1">
        <f t="array" aca="1" ref="G127" ca="1">INDIRECT("B1.5!M" &amp;  (ROW(G127) + 2))</f>
        <v>0</v>
      </c>
      <c r="H127" s="119"/>
      <c r="I127" s="123">
        <f t="shared" ca="1" si="3"/>
        <v>0</v>
      </c>
      <c r="J127" s="122"/>
    </row>
    <row r="128" spans="1:10">
      <c r="A128" s="119" cm="1">
        <f t="array" aca="1" ref="A128" ca="1">INDIRECT("B1.5!A" &amp; (ROW(A128) +2))</f>
        <v>0</v>
      </c>
      <c r="B128" s="119" cm="1">
        <f t="array" aca="1" ref="B128" ca="1">INDIRECT("B1.5!B" &amp; (ROW(B128) + 2))</f>
        <v>0</v>
      </c>
      <c r="C128" s="119" cm="1">
        <f t="array" aca="1" ref="C128" ca="1">INDIRECT("B1.5!C" &amp; (ROW(C128) + 2))</f>
        <v>0</v>
      </c>
      <c r="D128" s="119" cm="1">
        <f t="array" aca="1" ref="D128" ca="1">INDIRECT("B1.5!N"&amp;(ROW(D128)+2))</f>
        <v>0</v>
      </c>
      <c r="E128" s="123">
        <f t="shared" ca="1" si="2"/>
        <v>0</v>
      </c>
      <c r="F128" s="123" cm="1">
        <f t="array" aca="1" ref="F128" ca="1">INDIRECT("B1.5!L" &amp;  (ROW(F128) + 2))</f>
        <v>0</v>
      </c>
      <c r="G128" s="123" cm="1">
        <f t="array" aca="1" ref="G128" ca="1">INDIRECT("B1.5!M" &amp;  (ROW(G128) + 2))</f>
        <v>0</v>
      </c>
      <c r="H128" s="119"/>
      <c r="I128" s="123">
        <f t="shared" ca="1" si="3"/>
        <v>0</v>
      </c>
      <c r="J128" s="122"/>
    </row>
    <row r="129" spans="1:10">
      <c r="A129" s="119" cm="1">
        <f t="array" aca="1" ref="A129" ca="1">INDIRECT("B1.5!A" &amp; (ROW(A129) +2))</f>
        <v>0</v>
      </c>
      <c r="B129" s="119" cm="1">
        <f t="array" aca="1" ref="B129" ca="1">INDIRECT("B1.5!B" &amp; (ROW(B129) + 2))</f>
        <v>0</v>
      </c>
      <c r="C129" s="119" cm="1">
        <f t="array" aca="1" ref="C129" ca="1">INDIRECT("B1.5!C" &amp; (ROW(C129) + 2))</f>
        <v>0</v>
      </c>
      <c r="D129" s="119" cm="1">
        <f t="array" aca="1" ref="D129" ca="1">INDIRECT("B1.5!N"&amp;(ROW(D129)+2))</f>
        <v>0</v>
      </c>
      <c r="E129" s="123">
        <f t="shared" ca="1" si="2"/>
        <v>0</v>
      </c>
      <c r="F129" s="123" cm="1">
        <f t="array" aca="1" ref="F129" ca="1">INDIRECT("B1.5!L" &amp;  (ROW(F129) + 2))</f>
        <v>0</v>
      </c>
      <c r="G129" s="123" cm="1">
        <f t="array" aca="1" ref="G129" ca="1">INDIRECT("B1.5!M" &amp;  (ROW(G129) + 2))</f>
        <v>0</v>
      </c>
      <c r="H129" s="119"/>
      <c r="I129" s="123">
        <f t="shared" ca="1" si="3"/>
        <v>0</v>
      </c>
      <c r="J129" s="122"/>
    </row>
    <row r="130" spans="1:10">
      <c r="A130" s="119" cm="1">
        <f t="array" aca="1" ref="A130" ca="1">INDIRECT("B1.5!A" &amp; (ROW(A130) +2))</f>
        <v>0</v>
      </c>
      <c r="B130" s="119" cm="1">
        <f t="array" aca="1" ref="B130" ca="1">INDIRECT("B1.5!B" &amp; (ROW(B130) + 2))</f>
        <v>0</v>
      </c>
      <c r="C130" s="119" cm="1">
        <f t="array" aca="1" ref="C130" ca="1">INDIRECT("B1.5!C" &amp; (ROW(C130) + 2))</f>
        <v>0</v>
      </c>
      <c r="D130" s="119" cm="1">
        <f t="array" aca="1" ref="D130" ca="1">INDIRECT("B1.5!N"&amp;(ROW(D130)+2))</f>
        <v>0</v>
      </c>
      <c r="E130" s="123">
        <f t="shared" ca="1" si="2"/>
        <v>0</v>
      </c>
      <c r="F130" s="123" cm="1">
        <f t="array" aca="1" ref="F130" ca="1">INDIRECT("B1.5!L" &amp;  (ROW(F130) + 2))</f>
        <v>0</v>
      </c>
      <c r="G130" s="123" cm="1">
        <f t="array" aca="1" ref="G130" ca="1">INDIRECT("B1.5!M" &amp;  (ROW(G130) + 2))</f>
        <v>0</v>
      </c>
      <c r="H130" s="119"/>
      <c r="I130" s="123">
        <f t="shared" ca="1" si="3"/>
        <v>0</v>
      </c>
      <c r="J130" s="122"/>
    </row>
    <row r="131" spans="1:10">
      <c r="A131" s="119" cm="1">
        <f t="array" aca="1" ref="A131" ca="1">INDIRECT("B1.5!A" &amp; (ROW(A131) +2))</f>
        <v>0</v>
      </c>
      <c r="B131" s="119" cm="1">
        <f t="array" aca="1" ref="B131" ca="1">INDIRECT("B1.5!B" &amp; (ROW(B131) + 2))</f>
        <v>0</v>
      </c>
      <c r="C131" s="119" cm="1">
        <f t="array" aca="1" ref="C131" ca="1">INDIRECT("B1.5!C" &amp; (ROW(C131) + 2))</f>
        <v>0</v>
      </c>
      <c r="D131" s="119" cm="1">
        <f t="array" aca="1" ref="D131" ca="1">INDIRECT("B1.5!N"&amp;(ROW(D131)+2))</f>
        <v>0</v>
      </c>
      <c r="E131" s="123">
        <f t="shared" ref="E131:E194" ca="1" si="4">F131+G131</f>
        <v>0</v>
      </c>
      <c r="F131" s="123" cm="1">
        <f t="array" aca="1" ref="F131" ca="1">INDIRECT("B1.5!L" &amp;  (ROW(F131) + 2))</f>
        <v>0</v>
      </c>
      <c r="G131" s="123" cm="1">
        <f t="array" aca="1" ref="G131" ca="1">INDIRECT("B1.5!M" &amp;  (ROW(G131) + 2))</f>
        <v>0</v>
      </c>
      <c r="H131" s="119"/>
      <c r="I131" s="123">
        <f t="shared" ref="I131:I194" ca="1" si="5">E131/100*H131</f>
        <v>0</v>
      </c>
      <c r="J131" s="122"/>
    </row>
    <row r="132" spans="1:10">
      <c r="A132" s="119" cm="1">
        <f t="array" aca="1" ref="A132" ca="1">INDIRECT("B1.5!A" &amp; (ROW(A132) +2))</f>
        <v>0</v>
      </c>
      <c r="B132" s="119" cm="1">
        <f t="array" aca="1" ref="B132" ca="1">INDIRECT("B1.5!B" &amp; (ROW(B132) + 2))</f>
        <v>0</v>
      </c>
      <c r="C132" s="119" cm="1">
        <f t="array" aca="1" ref="C132" ca="1">INDIRECT("B1.5!C" &amp; (ROW(C132) + 2))</f>
        <v>0</v>
      </c>
      <c r="D132" s="119" cm="1">
        <f t="array" aca="1" ref="D132" ca="1">INDIRECT("B1.5!N"&amp;(ROW(D132)+2))</f>
        <v>0</v>
      </c>
      <c r="E132" s="123">
        <f t="shared" ca="1" si="4"/>
        <v>0</v>
      </c>
      <c r="F132" s="123" cm="1">
        <f t="array" aca="1" ref="F132" ca="1">INDIRECT("B1.5!L" &amp;  (ROW(F132) + 2))</f>
        <v>0</v>
      </c>
      <c r="G132" s="123" cm="1">
        <f t="array" aca="1" ref="G132" ca="1">INDIRECT("B1.5!M" &amp;  (ROW(G132) + 2))</f>
        <v>0</v>
      </c>
      <c r="H132" s="119"/>
      <c r="I132" s="123">
        <f t="shared" ca="1" si="5"/>
        <v>0</v>
      </c>
      <c r="J132" s="122"/>
    </row>
    <row r="133" spans="1:10">
      <c r="A133" s="119" cm="1">
        <f t="array" aca="1" ref="A133" ca="1">INDIRECT("B1.5!A" &amp; (ROW(A133) +2))</f>
        <v>0</v>
      </c>
      <c r="B133" s="119" cm="1">
        <f t="array" aca="1" ref="B133" ca="1">INDIRECT("B1.5!B" &amp; (ROW(B133) + 2))</f>
        <v>0</v>
      </c>
      <c r="C133" s="119" cm="1">
        <f t="array" aca="1" ref="C133" ca="1">INDIRECT("B1.5!C" &amp; (ROW(C133) + 2))</f>
        <v>0</v>
      </c>
      <c r="D133" s="119" cm="1">
        <f t="array" aca="1" ref="D133" ca="1">INDIRECT("B1.5!N"&amp;(ROW(D133)+2))</f>
        <v>0</v>
      </c>
      <c r="E133" s="123">
        <f t="shared" ca="1" si="4"/>
        <v>0</v>
      </c>
      <c r="F133" s="123" cm="1">
        <f t="array" aca="1" ref="F133" ca="1">INDIRECT("B1.5!L" &amp;  (ROW(F133) + 2))</f>
        <v>0</v>
      </c>
      <c r="G133" s="123" cm="1">
        <f t="array" aca="1" ref="G133" ca="1">INDIRECT("B1.5!M" &amp;  (ROW(G133) + 2))</f>
        <v>0</v>
      </c>
      <c r="H133" s="119"/>
      <c r="I133" s="123">
        <f t="shared" ca="1" si="5"/>
        <v>0</v>
      </c>
      <c r="J133" s="122"/>
    </row>
    <row r="134" spans="1:10">
      <c r="A134" s="119" cm="1">
        <f t="array" aca="1" ref="A134" ca="1">INDIRECT("B1.5!A" &amp; (ROW(A134) +2))</f>
        <v>0</v>
      </c>
      <c r="B134" s="119" cm="1">
        <f t="array" aca="1" ref="B134" ca="1">INDIRECT("B1.5!B" &amp; (ROW(B134) + 2))</f>
        <v>0</v>
      </c>
      <c r="C134" s="119" cm="1">
        <f t="array" aca="1" ref="C134" ca="1">INDIRECT("B1.5!C" &amp; (ROW(C134) + 2))</f>
        <v>0</v>
      </c>
      <c r="D134" s="119" cm="1">
        <f t="array" aca="1" ref="D134" ca="1">INDIRECT("B1.5!N"&amp;(ROW(D134)+2))</f>
        <v>0</v>
      </c>
      <c r="E134" s="123">
        <f t="shared" ca="1" si="4"/>
        <v>0</v>
      </c>
      <c r="F134" s="123" cm="1">
        <f t="array" aca="1" ref="F134" ca="1">INDIRECT("B1.5!L" &amp;  (ROW(F134) + 2))</f>
        <v>0</v>
      </c>
      <c r="G134" s="123" cm="1">
        <f t="array" aca="1" ref="G134" ca="1">INDIRECT("B1.5!M" &amp;  (ROW(G134) + 2))</f>
        <v>0</v>
      </c>
      <c r="H134" s="119"/>
      <c r="I134" s="123">
        <f t="shared" ca="1" si="5"/>
        <v>0</v>
      </c>
      <c r="J134" s="122"/>
    </row>
    <row r="135" spans="1:10">
      <c r="A135" s="119" cm="1">
        <f t="array" aca="1" ref="A135" ca="1">INDIRECT("B1.5!A" &amp; (ROW(A135) +2))</f>
        <v>0</v>
      </c>
      <c r="B135" s="119" cm="1">
        <f t="array" aca="1" ref="B135" ca="1">INDIRECT("B1.5!B" &amp; (ROW(B135) + 2))</f>
        <v>0</v>
      </c>
      <c r="C135" s="119" cm="1">
        <f t="array" aca="1" ref="C135" ca="1">INDIRECT("B1.5!C" &amp; (ROW(C135) + 2))</f>
        <v>0</v>
      </c>
      <c r="D135" s="119" cm="1">
        <f t="array" aca="1" ref="D135" ca="1">INDIRECT("B1.5!N"&amp;(ROW(D135)+2))</f>
        <v>0</v>
      </c>
      <c r="E135" s="123">
        <f t="shared" ca="1" si="4"/>
        <v>0</v>
      </c>
      <c r="F135" s="123" cm="1">
        <f t="array" aca="1" ref="F135" ca="1">INDIRECT("B1.5!L" &amp;  (ROW(F135) + 2))</f>
        <v>0</v>
      </c>
      <c r="G135" s="123" cm="1">
        <f t="array" aca="1" ref="G135" ca="1">INDIRECT("B1.5!M" &amp;  (ROW(G135) + 2))</f>
        <v>0</v>
      </c>
      <c r="H135" s="119"/>
      <c r="I135" s="123">
        <f t="shared" ca="1" si="5"/>
        <v>0</v>
      </c>
      <c r="J135" s="122"/>
    </row>
    <row r="136" spans="1:10">
      <c r="A136" s="119" cm="1">
        <f t="array" aca="1" ref="A136" ca="1">INDIRECT("B1.5!A" &amp; (ROW(A136) +2))</f>
        <v>0</v>
      </c>
      <c r="B136" s="119" cm="1">
        <f t="array" aca="1" ref="B136" ca="1">INDIRECT("B1.5!B" &amp; (ROW(B136) + 2))</f>
        <v>0</v>
      </c>
      <c r="C136" s="119" cm="1">
        <f t="array" aca="1" ref="C136" ca="1">INDIRECT("B1.5!C" &amp; (ROW(C136) + 2))</f>
        <v>0</v>
      </c>
      <c r="D136" s="119" cm="1">
        <f t="array" aca="1" ref="D136" ca="1">INDIRECT("B1.5!N"&amp;(ROW(D136)+2))</f>
        <v>0</v>
      </c>
      <c r="E136" s="123">
        <f t="shared" ca="1" si="4"/>
        <v>0</v>
      </c>
      <c r="F136" s="123" cm="1">
        <f t="array" aca="1" ref="F136" ca="1">INDIRECT("B1.5!L" &amp;  (ROW(F136) + 2))</f>
        <v>0</v>
      </c>
      <c r="G136" s="123" cm="1">
        <f t="array" aca="1" ref="G136" ca="1">INDIRECT("B1.5!M" &amp;  (ROW(G136) + 2))</f>
        <v>0</v>
      </c>
      <c r="H136" s="119"/>
      <c r="I136" s="123">
        <f t="shared" ca="1" si="5"/>
        <v>0</v>
      </c>
      <c r="J136" s="122"/>
    </row>
    <row r="137" spans="1:10">
      <c r="A137" s="119" cm="1">
        <f t="array" aca="1" ref="A137" ca="1">INDIRECT("B1.5!A" &amp; (ROW(A137) +2))</f>
        <v>0</v>
      </c>
      <c r="B137" s="119" cm="1">
        <f t="array" aca="1" ref="B137" ca="1">INDIRECT("B1.5!B" &amp; (ROW(B137) + 2))</f>
        <v>0</v>
      </c>
      <c r="C137" s="119" cm="1">
        <f t="array" aca="1" ref="C137" ca="1">INDIRECT("B1.5!C" &amp; (ROW(C137) + 2))</f>
        <v>0</v>
      </c>
      <c r="D137" s="119" cm="1">
        <f t="array" aca="1" ref="D137" ca="1">INDIRECT("B1.5!N"&amp;(ROW(D137)+2))</f>
        <v>0</v>
      </c>
      <c r="E137" s="123">
        <f t="shared" ca="1" si="4"/>
        <v>0</v>
      </c>
      <c r="F137" s="123" cm="1">
        <f t="array" aca="1" ref="F137" ca="1">INDIRECT("B1.5!L" &amp;  (ROW(F137) + 2))</f>
        <v>0</v>
      </c>
      <c r="G137" s="123" cm="1">
        <f t="array" aca="1" ref="G137" ca="1">INDIRECT("B1.5!M" &amp;  (ROW(G137) + 2))</f>
        <v>0</v>
      </c>
      <c r="H137" s="119"/>
      <c r="I137" s="123">
        <f t="shared" ca="1" si="5"/>
        <v>0</v>
      </c>
      <c r="J137" s="122"/>
    </row>
    <row r="138" spans="1:10">
      <c r="A138" s="119" cm="1">
        <f t="array" aca="1" ref="A138" ca="1">INDIRECT("B1.5!A" &amp; (ROW(A138) +2))</f>
        <v>0</v>
      </c>
      <c r="B138" s="119" cm="1">
        <f t="array" aca="1" ref="B138" ca="1">INDIRECT("B1.5!B" &amp; (ROW(B138) + 2))</f>
        <v>0</v>
      </c>
      <c r="C138" s="119" cm="1">
        <f t="array" aca="1" ref="C138" ca="1">INDIRECT("B1.5!C" &amp; (ROW(C138) + 2))</f>
        <v>0</v>
      </c>
      <c r="D138" s="119" cm="1">
        <f t="array" aca="1" ref="D138" ca="1">INDIRECT("B1.5!N"&amp;(ROW(D138)+2))</f>
        <v>0</v>
      </c>
      <c r="E138" s="123">
        <f t="shared" ca="1" si="4"/>
        <v>0</v>
      </c>
      <c r="F138" s="123" cm="1">
        <f t="array" aca="1" ref="F138" ca="1">INDIRECT("B1.5!L" &amp;  (ROW(F138) + 2))</f>
        <v>0</v>
      </c>
      <c r="G138" s="123" cm="1">
        <f t="array" aca="1" ref="G138" ca="1">INDIRECT("B1.5!M" &amp;  (ROW(G138) + 2))</f>
        <v>0</v>
      </c>
      <c r="H138" s="119"/>
      <c r="I138" s="123">
        <f t="shared" ca="1" si="5"/>
        <v>0</v>
      </c>
      <c r="J138" s="122"/>
    </row>
    <row r="139" spans="1:10">
      <c r="A139" s="119" cm="1">
        <f t="array" aca="1" ref="A139" ca="1">INDIRECT("B1.5!A" &amp; (ROW(A139) +2))</f>
        <v>0</v>
      </c>
      <c r="B139" s="119" cm="1">
        <f t="array" aca="1" ref="B139" ca="1">INDIRECT("B1.5!B" &amp; (ROW(B139) + 2))</f>
        <v>0</v>
      </c>
      <c r="C139" s="119" cm="1">
        <f t="array" aca="1" ref="C139" ca="1">INDIRECT("B1.5!C" &amp; (ROW(C139) + 2))</f>
        <v>0</v>
      </c>
      <c r="D139" s="119" cm="1">
        <f t="array" aca="1" ref="D139" ca="1">INDIRECT("B1.5!N"&amp;(ROW(D139)+2))</f>
        <v>0</v>
      </c>
      <c r="E139" s="123">
        <f t="shared" ca="1" si="4"/>
        <v>0</v>
      </c>
      <c r="F139" s="123" cm="1">
        <f t="array" aca="1" ref="F139" ca="1">INDIRECT("B1.5!L" &amp;  (ROW(F139) + 2))</f>
        <v>0</v>
      </c>
      <c r="G139" s="123" cm="1">
        <f t="array" aca="1" ref="G139" ca="1">INDIRECT("B1.5!M" &amp;  (ROW(G139) + 2))</f>
        <v>0</v>
      </c>
      <c r="H139" s="119"/>
      <c r="I139" s="123">
        <f t="shared" ca="1" si="5"/>
        <v>0</v>
      </c>
      <c r="J139" s="122"/>
    </row>
    <row r="140" spans="1:10">
      <c r="A140" s="119" cm="1">
        <f t="array" aca="1" ref="A140" ca="1">INDIRECT("B1.5!A" &amp; (ROW(A140) +2))</f>
        <v>0</v>
      </c>
      <c r="B140" s="119" cm="1">
        <f t="array" aca="1" ref="B140" ca="1">INDIRECT("B1.5!B" &amp; (ROW(B140) + 2))</f>
        <v>0</v>
      </c>
      <c r="C140" s="119" cm="1">
        <f t="array" aca="1" ref="C140" ca="1">INDIRECT("B1.5!C" &amp; (ROW(C140) + 2))</f>
        <v>0</v>
      </c>
      <c r="D140" s="119" cm="1">
        <f t="array" aca="1" ref="D140" ca="1">INDIRECT("B1.5!N"&amp;(ROW(D140)+2))</f>
        <v>0</v>
      </c>
      <c r="E140" s="123">
        <f t="shared" ca="1" si="4"/>
        <v>0</v>
      </c>
      <c r="F140" s="123" cm="1">
        <f t="array" aca="1" ref="F140" ca="1">INDIRECT("B1.5!L" &amp;  (ROW(F140) + 2))</f>
        <v>0</v>
      </c>
      <c r="G140" s="123" cm="1">
        <f t="array" aca="1" ref="G140" ca="1">INDIRECT("B1.5!M" &amp;  (ROW(G140) + 2))</f>
        <v>0</v>
      </c>
      <c r="H140" s="119"/>
      <c r="I140" s="123">
        <f t="shared" ca="1" si="5"/>
        <v>0</v>
      </c>
      <c r="J140" s="122"/>
    </row>
    <row r="141" spans="1:10">
      <c r="A141" s="119" cm="1">
        <f t="array" aca="1" ref="A141" ca="1">INDIRECT("B1.5!A" &amp; (ROW(A141) +2))</f>
        <v>0</v>
      </c>
      <c r="B141" s="119" cm="1">
        <f t="array" aca="1" ref="B141" ca="1">INDIRECT("B1.5!B" &amp; (ROW(B141) + 2))</f>
        <v>0</v>
      </c>
      <c r="C141" s="119" cm="1">
        <f t="array" aca="1" ref="C141" ca="1">INDIRECT("B1.5!C" &amp; (ROW(C141) + 2))</f>
        <v>0</v>
      </c>
      <c r="D141" s="119" cm="1">
        <f t="array" aca="1" ref="D141" ca="1">INDIRECT("B1.5!N"&amp;(ROW(D141)+2))</f>
        <v>0</v>
      </c>
      <c r="E141" s="123">
        <f t="shared" ca="1" si="4"/>
        <v>0</v>
      </c>
      <c r="F141" s="123" cm="1">
        <f t="array" aca="1" ref="F141" ca="1">INDIRECT("B1.5!L" &amp;  (ROW(F141) + 2))</f>
        <v>0</v>
      </c>
      <c r="G141" s="123" cm="1">
        <f t="array" aca="1" ref="G141" ca="1">INDIRECT("B1.5!M" &amp;  (ROW(G141) + 2))</f>
        <v>0</v>
      </c>
      <c r="H141" s="119"/>
      <c r="I141" s="123">
        <f t="shared" ca="1" si="5"/>
        <v>0</v>
      </c>
      <c r="J141" s="122"/>
    </row>
    <row r="142" spans="1:10">
      <c r="A142" s="119" cm="1">
        <f t="array" aca="1" ref="A142" ca="1">INDIRECT("B1.5!A" &amp; (ROW(A142) +2))</f>
        <v>0</v>
      </c>
      <c r="B142" s="119" cm="1">
        <f t="array" aca="1" ref="B142" ca="1">INDIRECT("B1.5!B" &amp; (ROW(B142) + 2))</f>
        <v>0</v>
      </c>
      <c r="C142" s="119" cm="1">
        <f t="array" aca="1" ref="C142" ca="1">INDIRECT("B1.5!C" &amp; (ROW(C142) + 2))</f>
        <v>0</v>
      </c>
      <c r="D142" s="119" cm="1">
        <f t="array" aca="1" ref="D142" ca="1">INDIRECT("B1.5!N"&amp;(ROW(D142)+2))</f>
        <v>0</v>
      </c>
      <c r="E142" s="123">
        <f t="shared" ca="1" si="4"/>
        <v>0</v>
      </c>
      <c r="F142" s="123" cm="1">
        <f t="array" aca="1" ref="F142" ca="1">INDIRECT("B1.5!L" &amp;  (ROW(F142) + 2))</f>
        <v>0</v>
      </c>
      <c r="G142" s="123" cm="1">
        <f t="array" aca="1" ref="G142" ca="1">INDIRECT("B1.5!M" &amp;  (ROW(G142) + 2))</f>
        <v>0</v>
      </c>
      <c r="H142" s="119"/>
      <c r="I142" s="123">
        <f t="shared" ca="1" si="5"/>
        <v>0</v>
      </c>
      <c r="J142" s="122"/>
    </row>
    <row r="143" spans="1:10">
      <c r="A143" s="119" cm="1">
        <f t="array" aca="1" ref="A143" ca="1">INDIRECT("B1.5!A" &amp; (ROW(A143) +2))</f>
        <v>0</v>
      </c>
      <c r="B143" s="119" cm="1">
        <f t="array" aca="1" ref="B143" ca="1">INDIRECT("B1.5!B" &amp; (ROW(B143) + 2))</f>
        <v>0</v>
      </c>
      <c r="C143" s="119" cm="1">
        <f t="array" aca="1" ref="C143" ca="1">INDIRECT("B1.5!C" &amp; (ROW(C143) + 2))</f>
        <v>0</v>
      </c>
      <c r="D143" s="119" cm="1">
        <f t="array" aca="1" ref="D143" ca="1">INDIRECT("B1.5!N"&amp;(ROW(D143)+2))</f>
        <v>0</v>
      </c>
      <c r="E143" s="123">
        <f t="shared" ca="1" si="4"/>
        <v>0</v>
      </c>
      <c r="F143" s="123" cm="1">
        <f t="array" aca="1" ref="F143" ca="1">INDIRECT("B1.5!L" &amp;  (ROW(F143) + 2))</f>
        <v>0</v>
      </c>
      <c r="G143" s="123" cm="1">
        <f t="array" aca="1" ref="G143" ca="1">INDIRECT("B1.5!M" &amp;  (ROW(G143) + 2))</f>
        <v>0</v>
      </c>
      <c r="H143" s="119"/>
      <c r="I143" s="123">
        <f t="shared" ca="1" si="5"/>
        <v>0</v>
      </c>
      <c r="J143" s="122"/>
    </row>
    <row r="144" spans="1:10">
      <c r="A144" s="119" cm="1">
        <f t="array" aca="1" ref="A144" ca="1">INDIRECT("B1.5!A" &amp; (ROW(A144) +2))</f>
        <v>0</v>
      </c>
      <c r="B144" s="119" cm="1">
        <f t="array" aca="1" ref="B144" ca="1">INDIRECT("B1.5!B" &amp; (ROW(B144) + 2))</f>
        <v>0</v>
      </c>
      <c r="C144" s="119" cm="1">
        <f t="array" aca="1" ref="C144" ca="1">INDIRECT("B1.5!C" &amp; (ROW(C144) + 2))</f>
        <v>0</v>
      </c>
      <c r="D144" s="119" cm="1">
        <f t="array" aca="1" ref="D144" ca="1">INDIRECT("B1.5!N"&amp;(ROW(D144)+2))</f>
        <v>0</v>
      </c>
      <c r="E144" s="123">
        <f t="shared" ca="1" si="4"/>
        <v>0</v>
      </c>
      <c r="F144" s="123" cm="1">
        <f t="array" aca="1" ref="F144" ca="1">INDIRECT("B1.5!L" &amp;  (ROW(F144) + 2))</f>
        <v>0</v>
      </c>
      <c r="G144" s="123" cm="1">
        <f t="array" aca="1" ref="G144" ca="1">INDIRECT("B1.5!M" &amp;  (ROW(G144) + 2))</f>
        <v>0</v>
      </c>
      <c r="H144" s="119"/>
      <c r="I144" s="123">
        <f t="shared" ca="1" si="5"/>
        <v>0</v>
      </c>
      <c r="J144" s="122"/>
    </row>
    <row r="145" spans="1:10">
      <c r="A145" s="119" cm="1">
        <f t="array" aca="1" ref="A145" ca="1">INDIRECT("B1.5!A" &amp; (ROW(A145) +2))</f>
        <v>0</v>
      </c>
      <c r="B145" s="119" cm="1">
        <f t="array" aca="1" ref="B145" ca="1">INDIRECT("B1.5!B" &amp; (ROW(B145) + 2))</f>
        <v>0</v>
      </c>
      <c r="C145" s="119" cm="1">
        <f t="array" aca="1" ref="C145" ca="1">INDIRECT("B1.5!C" &amp; (ROW(C145) + 2))</f>
        <v>0</v>
      </c>
      <c r="D145" s="119" cm="1">
        <f t="array" aca="1" ref="D145" ca="1">INDIRECT("B1.5!N"&amp;(ROW(D145)+2))</f>
        <v>0</v>
      </c>
      <c r="E145" s="123">
        <f t="shared" ca="1" si="4"/>
        <v>0</v>
      </c>
      <c r="F145" s="123" cm="1">
        <f t="array" aca="1" ref="F145" ca="1">INDIRECT("B1.5!L" &amp;  (ROW(F145) + 2))</f>
        <v>0</v>
      </c>
      <c r="G145" s="123" cm="1">
        <f t="array" aca="1" ref="G145" ca="1">INDIRECT("B1.5!M" &amp;  (ROW(G145) + 2))</f>
        <v>0</v>
      </c>
      <c r="H145" s="119"/>
      <c r="I145" s="123">
        <f t="shared" ca="1" si="5"/>
        <v>0</v>
      </c>
      <c r="J145" s="122"/>
    </row>
    <row r="146" spans="1:10">
      <c r="A146" s="119" cm="1">
        <f t="array" aca="1" ref="A146" ca="1">INDIRECT("B1.5!A" &amp; (ROW(A146) +2))</f>
        <v>0</v>
      </c>
      <c r="B146" s="119" cm="1">
        <f t="array" aca="1" ref="B146" ca="1">INDIRECT("B1.5!B" &amp; (ROW(B146) + 2))</f>
        <v>0</v>
      </c>
      <c r="C146" s="119" cm="1">
        <f t="array" aca="1" ref="C146" ca="1">INDIRECT("B1.5!C" &amp; (ROW(C146) + 2))</f>
        <v>0</v>
      </c>
      <c r="D146" s="119" cm="1">
        <f t="array" aca="1" ref="D146" ca="1">INDIRECT("B1.5!N"&amp;(ROW(D146)+2))</f>
        <v>0</v>
      </c>
      <c r="E146" s="123">
        <f t="shared" ca="1" si="4"/>
        <v>0</v>
      </c>
      <c r="F146" s="123" cm="1">
        <f t="array" aca="1" ref="F146" ca="1">INDIRECT("B1.5!L" &amp;  (ROW(F146) + 2))</f>
        <v>0</v>
      </c>
      <c r="G146" s="123" cm="1">
        <f t="array" aca="1" ref="G146" ca="1">INDIRECT("B1.5!M" &amp;  (ROW(G146) + 2))</f>
        <v>0</v>
      </c>
      <c r="H146" s="119"/>
      <c r="I146" s="123">
        <f t="shared" ca="1" si="5"/>
        <v>0</v>
      </c>
      <c r="J146" s="122"/>
    </row>
    <row r="147" spans="1:10">
      <c r="A147" s="119" cm="1">
        <f t="array" aca="1" ref="A147" ca="1">INDIRECT("B1.5!A" &amp; (ROW(A147) +2))</f>
        <v>0</v>
      </c>
      <c r="B147" s="119" cm="1">
        <f t="array" aca="1" ref="B147" ca="1">INDIRECT("B1.5!B" &amp; (ROW(B147) + 2))</f>
        <v>0</v>
      </c>
      <c r="C147" s="119" cm="1">
        <f t="array" aca="1" ref="C147" ca="1">INDIRECT("B1.5!C" &amp; (ROW(C147) + 2))</f>
        <v>0</v>
      </c>
      <c r="D147" s="119" cm="1">
        <f t="array" aca="1" ref="D147" ca="1">INDIRECT("B1.5!N"&amp;(ROW(D147)+2))</f>
        <v>0</v>
      </c>
      <c r="E147" s="123">
        <f t="shared" ca="1" si="4"/>
        <v>0</v>
      </c>
      <c r="F147" s="123" cm="1">
        <f t="array" aca="1" ref="F147" ca="1">INDIRECT("B1.5!L" &amp;  (ROW(F147) + 2))</f>
        <v>0</v>
      </c>
      <c r="G147" s="123" cm="1">
        <f t="array" aca="1" ref="G147" ca="1">INDIRECT("B1.5!M" &amp;  (ROW(G147) + 2))</f>
        <v>0</v>
      </c>
      <c r="H147" s="119"/>
      <c r="I147" s="123">
        <f t="shared" ca="1" si="5"/>
        <v>0</v>
      </c>
      <c r="J147" s="122"/>
    </row>
    <row r="148" spans="1:10">
      <c r="A148" s="119" cm="1">
        <f t="array" aca="1" ref="A148" ca="1">INDIRECT("B1.5!A" &amp; (ROW(A148) +2))</f>
        <v>0</v>
      </c>
      <c r="B148" s="119" cm="1">
        <f t="array" aca="1" ref="B148" ca="1">INDIRECT("B1.5!B" &amp; (ROW(B148) + 2))</f>
        <v>0</v>
      </c>
      <c r="C148" s="119" cm="1">
        <f t="array" aca="1" ref="C148" ca="1">INDIRECT("B1.5!C" &amp; (ROW(C148) + 2))</f>
        <v>0</v>
      </c>
      <c r="D148" s="119" cm="1">
        <f t="array" aca="1" ref="D148" ca="1">INDIRECT("B1.5!N"&amp;(ROW(D148)+2))</f>
        <v>0</v>
      </c>
      <c r="E148" s="123">
        <f t="shared" ca="1" si="4"/>
        <v>0</v>
      </c>
      <c r="F148" s="123" cm="1">
        <f t="array" aca="1" ref="F148" ca="1">INDIRECT("B1.5!L" &amp;  (ROW(F148) + 2))</f>
        <v>0</v>
      </c>
      <c r="G148" s="123" cm="1">
        <f t="array" aca="1" ref="G148" ca="1">INDIRECT("B1.5!M" &amp;  (ROW(G148) + 2))</f>
        <v>0</v>
      </c>
      <c r="H148" s="119"/>
      <c r="I148" s="123">
        <f t="shared" ca="1" si="5"/>
        <v>0</v>
      </c>
      <c r="J148" s="122"/>
    </row>
    <row r="149" spans="1:10">
      <c r="A149" s="119" cm="1">
        <f t="array" aca="1" ref="A149" ca="1">INDIRECT("B1.5!A" &amp; (ROW(A149) +2))</f>
        <v>0</v>
      </c>
      <c r="B149" s="119" cm="1">
        <f t="array" aca="1" ref="B149" ca="1">INDIRECT("B1.5!B" &amp; (ROW(B149) + 2))</f>
        <v>0</v>
      </c>
      <c r="C149" s="119" cm="1">
        <f t="array" aca="1" ref="C149" ca="1">INDIRECT("B1.5!C" &amp; (ROW(C149) + 2))</f>
        <v>0</v>
      </c>
      <c r="D149" s="119" cm="1">
        <f t="array" aca="1" ref="D149" ca="1">INDIRECT("B1.5!N"&amp;(ROW(D149)+2))</f>
        <v>0</v>
      </c>
      <c r="E149" s="123">
        <f t="shared" ca="1" si="4"/>
        <v>0</v>
      </c>
      <c r="F149" s="123" cm="1">
        <f t="array" aca="1" ref="F149" ca="1">INDIRECT("B1.5!L" &amp;  (ROW(F149) + 2))</f>
        <v>0</v>
      </c>
      <c r="G149" s="123" cm="1">
        <f t="array" aca="1" ref="G149" ca="1">INDIRECT("B1.5!M" &amp;  (ROW(G149) + 2))</f>
        <v>0</v>
      </c>
      <c r="H149" s="119"/>
      <c r="I149" s="123">
        <f t="shared" ca="1" si="5"/>
        <v>0</v>
      </c>
      <c r="J149" s="122"/>
    </row>
    <row r="150" spans="1:10">
      <c r="A150" s="119" cm="1">
        <f t="array" aca="1" ref="A150" ca="1">INDIRECT("B1.5!A" &amp; (ROW(A150) +2))</f>
        <v>0</v>
      </c>
      <c r="B150" s="119" cm="1">
        <f t="array" aca="1" ref="B150" ca="1">INDIRECT("B1.5!B" &amp; (ROW(B150) + 2))</f>
        <v>0</v>
      </c>
      <c r="C150" s="119" cm="1">
        <f t="array" aca="1" ref="C150" ca="1">INDIRECT("B1.5!C" &amp; (ROW(C150) + 2))</f>
        <v>0</v>
      </c>
      <c r="D150" s="119" cm="1">
        <f t="array" aca="1" ref="D150" ca="1">INDIRECT("B1.5!N"&amp;(ROW(D150)+2))</f>
        <v>0</v>
      </c>
      <c r="E150" s="123">
        <f t="shared" ca="1" si="4"/>
        <v>0</v>
      </c>
      <c r="F150" s="123" cm="1">
        <f t="array" aca="1" ref="F150" ca="1">INDIRECT("B1.5!L" &amp;  (ROW(F150) + 2))</f>
        <v>0</v>
      </c>
      <c r="G150" s="123" cm="1">
        <f t="array" aca="1" ref="G150" ca="1">INDIRECT("B1.5!M" &amp;  (ROW(G150) + 2))</f>
        <v>0</v>
      </c>
      <c r="H150" s="119"/>
      <c r="I150" s="123">
        <f t="shared" ca="1" si="5"/>
        <v>0</v>
      </c>
      <c r="J150" s="122"/>
    </row>
    <row r="151" spans="1:10">
      <c r="A151" s="119" cm="1">
        <f t="array" aca="1" ref="A151" ca="1">INDIRECT("B1.5!A" &amp; (ROW(A151) +2))</f>
        <v>0</v>
      </c>
      <c r="B151" s="119" cm="1">
        <f t="array" aca="1" ref="B151" ca="1">INDIRECT("B1.5!B" &amp; (ROW(B151) + 2))</f>
        <v>0</v>
      </c>
      <c r="C151" s="119" cm="1">
        <f t="array" aca="1" ref="C151" ca="1">INDIRECT("B1.5!C" &amp; (ROW(C151) + 2))</f>
        <v>0</v>
      </c>
      <c r="D151" s="119" cm="1">
        <f t="array" aca="1" ref="D151" ca="1">INDIRECT("B1.5!N"&amp;(ROW(D151)+2))</f>
        <v>0</v>
      </c>
      <c r="E151" s="123">
        <f t="shared" ca="1" si="4"/>
        <v>0</v>
      </c>
      <c r="F151" s="123" cm="1">
        <f t="array" aca="1" ref="F151" ca="1">INDIRECT("B1.5!L" &amp;  (ROW(F151) + 2))</f>
        <v>0</v>
      </c>
      <c r="G151" s="123" cm="1">
        <f t="array" aca="1" ref="G151" ca="1">INDIRECT("B1.5!M" &amp;  (ROW(G151) + 2))</f>
        <v>0</v>
      </c>
      <c r="H151" s="119"/>
      <c r="I151" s="123">
        <f t="shared" ca="1" si="5"/>
        <v>0</v>
      </c>
      <c r="J151" s="122"/>
    </row>
    <row r="152" spans="1:10">
      <c r="A152" s="119" cm="1">
        <f t="array" aca="1" ref="A152" ca="1">INDIRECT("B1.5!A" &amp; (ROW(A152) +2))</f>
        <v>0</v>
      </c>
      <c r="B152" s="119" cm="1">
        <f t="array" aca="1" ref="B152" ca="1">INDIRECT("B1.5!B" &amp; (ROW(B152) + 2))</f>
        <v>0</v>
      </c>
      <c r="C152" s="119" cm="1">
        <f t="array" aca="1" ref="C152" ca="1">INDIRECT("B1.5!C" &amp; (ROW(C152) + 2))</f>
        <v>0</v>
      </c>
      <c r="D152" s="119" cm="1">
        <f t="array" aca="1" ref="D152" ca="1">INDIRECT("B1.5!N"&amp;(ROW(D152)+2))</f>
        <v>0</v>
      </c>
      <c r="E152" s="123">
        <f t="shared" ca="1" si="4"/>
        <v>0</v>
      </c>
      <c r="F152" s="123" cm="1">
        <f t="array" aca="1" ref="F152" ca="1">INDIRECT("B1.5!L" &amp;  (ROW(F152) + 2))</f>
        <v>0</v>
      </c>
      <c r="G152" s="123" cm="1">
        <f t="array" aca="1" ref="G152" ca="1">INDIRECT("B1.5!M" &amp;  (ROW(G152) + 2))</f>
        <v>0</v>
      </c>
      <c r="H152" s="119"/>
      <c r="I152" s="123">
        <f t="shared" ca="1" si="5"/>
        <v>0</v>
      </c>
      <c r="J152" s="122"/>
    </row>
    <row r="153" spans="1:10">
      <c r="A153" s="119" cm="1">
        <f t="array" aca="1" ref="A153" ca="1">INDIRECT("B1.5!A" &amp; (ROW(A153) +2))</f>
        <v>0</v>
      </c>
      <c r="B153" s="119" cm="1">
        <f t="array" aca="1" ref="B153" ca="1">INDIRECT("B1.5!B" &amp; (ROW(B153) + 2))</f>
        <v>0</v>
      </c>
      <c r="C153" s="119" cm="1">
        <f t="array" aca="1" ref="C153" ca="1">INDIRECT("B1.5!C" &amp; (ROW(C153) + 2))</f>
        <v>0</v>
      </c>
      <c r="D153" s="119" cm="1">
        <f t="array" aca="1" ref="D153" ca="1">INDIRECT("B1.5!N"&amp;(ROW(D153)+2))</f>
        <v>0</v>
      </c>
      <c r="E153" s="123">
        <f t="shared" ca="1" si="4"/>
        <v>0</v>
      </c>
      <c r="F153" s="123" cm="1">
        <f t="array" aca="1" ref="F153" ca="1">INDIRECT("B1.5!L" &amp;  (ROW(F153) + 2))</f>
        <v>0</v>
      </c>
      <c r="G153" s="123" cm="1">
        <f t="array" aca="1" ref="G153" ca="1">INDIRECT("B1.5!M" &amp;  (ROW(G153) + 2))</f>
        <v>0</v>
      </c>
      <c r="H153" s="119"/>
      <c r="I153" s="123">
        <f t="shared" ca="1" si="5"/>
        <v>0</v>
      </c>
      <c r="J153" s="122"/>
    </row>
    <row r="154" spans="1:10">
      <c r="A154" s="119" cm="1">
        <f t="array" aca="1" ref="A154" ca="1">INDIRECT("B1.5!A" &amp; (ROW(A154) +2))</f>
        <v>0</v>
      </c>
      <c r="B154" s="119" cm="1">
        <f t="array" aca="1" ref="B154" ca="1">INDIRECT("B1.5!B" &amp; (ROW(B154) + 2))</f>
        <v>0</v>
      </c>
      <c r="C154" s="119" cm="1">
        <f t="array" aca="1" ref="C154" ca="1">INDIRECT("B1.5!C" &amp; (ROW(C154) + 2))</f>
        <v>0</v>
      </c>
      <c r="D154" s="119" cm="1">
        <f t="array" aca="1" ref="D154" ca="1">INDIRECT("B1.5!N"&amp;(ROW(D154)+2))</f>
        <v>0</v>
      </c>
      <c r="E154" s="123">
        <f t="shared" ca="1" si="4"/>
        <v>0</v>
      </c>
      <c r="F154" s="123" cm="1">
        <f t="array" aca="1" ref="F154" ca="1">INDIRECT("B1.5!L" &amp;  (ROW(F154) + 2))</f>
        <v>0</v>
      </c>
      <c r="G154" s="123" cm="1">
        <f t="array" aca="1" ref="G154" ca="1">INDIRECT("B1.5!M" &amp;  (ROW(G154) + 2))</f>
        <v>0</v>
      </c>
      <c r="H154" s="119"/>
      <c r="I154" s="123">
        <f t="shared" ca="1" si="5"/>
        <v>0</v>
      </c>
      <c r="J154" s="122"/>
    </row>
    <row r="155" spans="1:10">
      <c r="A155" s="119" cm="1">
        <f t="array" aca="1" ref="A155" ca="1">INDIRECT("B1.5!A" &amp; (ROW(A155) +2))</f>
        <v>0</v>
      </c>
      <c r="B155" s="119" cm="1">
        <f t="array" aca="1" ref="B155" ca="1">INDIRECT("B1.5!B" &amp; (ROW(B155) + 2))</f>
        <v>0</v>
      </c>
      <c r="C155" s="119" cm="1">
        <f t="array" aca="1" ref="C155" ca="1">INDIRECT("B1.5!C" &amp; (ROW(C155) + 2))</f>
        <v>0</v>
      </c>
      <c r="D155" s="119" cm="1">
        <f t="array" aca="1" ref="D155" ca="1">INDIRECT("B1.5!N"&amp;(ROW(D155)+2))</f>
        <v>0</v>
      </c>
      <c r="E155" s="123">
        <f t="shared" ca="1" si="4"/>
        <v>0</v>
      </c>
      <c r="F155" s="123" cm="1">
        <f t="array" aca="1" ref="F155" ca="1">INDIRECT("B1.5!L" &amp;  (ROW(F155) + 2))</f>
        <v>0</v>
      </c>
      <c r="G155" s="123" cm="1">
        <f t="array" aca="1" ref="G155" ca="1">INDIRECT("B1.5!M" &amp;  (ROW(G155) + 2))</f>
        <v>0</v>
      </c>
      <c r="H155" s="119"/>
      <c r="I155" s="123">
        <f t="shared" ca="1" si="5"/>
        <v>0</v>
      </c>
      <c r="J155" s="122"/>
    </row>
    <row r="156" spans="1:10">
      <c r="A156" s="119" cm="1">
        <f t="array" aca="1" ref="A156" ca="1">INDIRECT("B1.5!A" &amp; (ROW(A156) +2))</f>
        <v>0</v>
      </c>
      <c r="B156" s="119" cm="1">
        <f t="array" aca="1" ref="B156" ca="1">INDIRECT("B1.5!B" &amp; (ROW(B156) + 2))</f>
        <v>0</v>
      </c>
      <c r="C156" s="119" cm="1">
        <f t="array" aca="1" ref="C156" ca="1">INDIRECT("B1.5!C" &amp; (ROW(C156) + 2))</f>
        <v>0</v>
      </c>
      <c r="D156" s="119" cm="1">
        <f t="array" aca="1" ref="D156" ca="1">INDIRECT("B1.5!N"&amp;(ROW(D156)+2))</f>
        <v>0</v>
      </c>
      <c r="E156" s="123">
        <f t="shared" ca="1" si="4"/>
        <v>0</v>
      </c>
      <c r="F156" s="123" cm="1">
        <f t="array" aca="1" ref="F156" ca="1">INDIRECT("B1.5!L" &amp;  (ROW(F156) + 2))</f>
        <v>0</v>
      </c>
      <c r="G156" s="123" cm="1">
        <f t="array" aca="1" ref="G156" ca="1">INDIRECT("B1.5!M" &amp;  (ROW(G156) + 2))</f>
        <v>0</v>
      </c>
      <c r="H156" s="119"/>
      <c r="I156" s="123">
        <f t="shared" ca="1" si="5"/>
        <v>0</v>
      </c>
      <c r="J156" s="122"/>
    </row>
    <row r="157" spans="1:10">
      <c r="A157" s="119" cm="1">
        <f t="array" aca="1" ref="A157" ca="1">INDIRECT("B1.5!A" &amp; (ROW(A157) +2))</f>
        <v>0</v>
      </c>
      <c r="B157" s="119" cm="1">
        <f t="array" aca="1" ref="B157" ca="1">INDIRECT("B1.5!B" &amp; (ROW(B157) + 2))</f>
        <v>0</v>
      </c>
      <c r="C157" s="119" cm="1">
        <f t="array" aca="1" ref="C157" ca="1">INDIRECT("B1.5!C" &amp; (ROW(C157) + 2))</f>
        <v>0</v>
      </c>
      <c r="D157" s="119" cm="1">
        <f t="array" aca="1" ref="D157" ca="1">INDIRECT("B1.5!N"&amp;(ROW(D157)+2))</f>
        <v>0</v>
      </c>
      <c r="E157" s="123">
        <f t="shared" ca="1" si="4"/>
        <v>0</v>
      </c>
      <c r="F157" s="123" cm="1">
        <f t="array" aca="1" ref="F157" ca="1">INDIRECT("B1.5!L" &amp;  (ROW(F157) + 2))</f>
        <v>0</v>
      </c>
      <c r="G157" s="123" cm="1">
        <f t="array" aca="1" ref="G157" ca="1">INDIRECT("B1.5!M" &amp;  (ROW(G157) + 2))</f>
        <v>0</v>
      </c>
      <c r="H157" s="119"/>
      <c r="I157" s="123">
        <f t="shared" ca="1" si="5"/>
        <v>0</v>
      </c>
      <c r="J157" s="122"/>
    </row>
    <row r="158" spans="1:10">
      <c r="A158" s="119" cm="1">
        <f t="array" aca="1" ref="A158" ca="1">INDIRECT("B1.5!A" &amp; (ROW(A158) +2))</f>
        <v>0</v>
      </c>
      <c r="B158" s="119" cm="1">
        <f t="array" aca="1" ref="B158" ca="1">INDIRECT("B1.5!B" &amp; (ROW(B158) + 2))</f>
        <v>0</v>
      </c>
      <c r="C158" s="119" cm="1">
        <f t="array" aca="1" ref="C158" ca="1">INDIRECT("B1.5!C" &amp; (ROW(C158) + 2))</f>
        <v>0</v>
      </c>
      <c r="D158" s="119" cm="1">
        <f t="array" aca="1" ref="D158" ca="1">INDIRECT("B1.5!N"&amp;(ROW(D158)+2))</f>
        <v>0</v>
      </c>
      <c r="E158" s="123">
        <f t="shared" ca="1" si="4"/>
        <v>0</v>
      </c>
      <c r="F158" s="123" cm="1">
        <f t="array" aca="1" ref="F158" ca="1">INDIRECT("B1.5!L" &amp;  (ROW(F158) + 2))</f>
        <v>0</v>
      </c>
      <c r="G158" s="123" cm="1">
        <f t="array" aca="1" ref="G158" ca="1">INDIRECT("B1.5!M" &amp;  (ROW(G158) + 2))</f>
        <v>0</v>
      </c>
      <c r="H158" s="119"/>
      <c r="I158" s="123">
        <f t="shared" ca="1" si="5"/>
        <v>0</v>
      </c>
      <c r="J158" s="122"/>
    </row>
    <row r="159" spans="1:10">
      <c r="A159" s="119" cm="1">
        <f t="array" aca="1" ref="A159" ca="1">INDIRECT("B1.5!A" &amp; (ROW(A159) +2))</f>
        <v>0</v>
      </c>
      <c r="B159" s="119" cm="1">
        <f t="array" aca="1" ref="B159" ca="1">INDIRECT("B1.5!B" &amp; (ROW(B159) + 2))</f>
        <v>0</v>
      </c>
      <c r="C159" s="119" cm="1">
        <f t="array" aca="1" ref="C159" ca="1">INDIRECT("B1.5!C" &amp; (ROW(C159) + 2))</f>
        <v>0</v>
      </c>
      <c r="D159" s="119" cm="1">
        <f t="array" aca="1" ref="D159" ca="1">INDIRECT("B1.5!N"&amp;(ROW(D159)+2))</f>
        <v>0</v>
      </c>
      <c r="E159" s="123">
        <f t="shared" ca="1" si="4"/>
        <v>0</v>
      </c>
      <c r="F159" s="123" cm="1">
        <f t="array" aca="1" ref="F159" ca="1">INDIRECT("B1.5!L" &amp;  (ROW(F159) + 2))</f>
        <v>0</v>
      </c>
      <c r="G159" s="123" cm="1">
        <f t="array" aca="1" ref="G159" ca="1">INDIRECT("B1.5!M" &amp;  (ROW(G159) + 2))</f>
        <v>0</v>
      </c>
      <c r="H159" s="119"/>
      <c r="I159" s="123">
        <f t="shared" ca="1" si="5"/>
        <v>0</v>
      </c>
      <c r="J159" s="122"/>
    </row>
    <row r="160" spans="1:10">
      <c r="A160" s="119" cm="1">
        <f t="array" aca="1" ref="A160" ca="1">INDIRECT("B1.5!A" &amp; (ROW(A160) +2))</f>
        <v>0</v>
      </c>
      <c r="B160" s="119" cm="1">
        <f t="array" aca="1" ref="B160" ca="1">INDIRECT("B1.5!B" &amp; (ROW(B160) + 2))</f>
        <v>0</v>
      </c>
      <c r="C160" s="119" cm="1">
        <f t="array" aca="1" ref="C160" ca="1">INDIRECT("B1.5!C" &amp; (ROW(C160) + 2))</f>
        <v>0</v>
      </c>
      <c r="D160" s="119" cm="1">
        <f t="array" aca="1" ref="D160" ca="1">INDIRECT("B1.5!N"&amp;(ROW(D160)+2))</f>
        <v>0</v>
      </c>
      <c r="E160" s="123">
        <f t="shared" ca="1" si="4"/>
        <v>0</v>
      </c>
      <c r="F160" s="123" cm="1">
        <f t="array" aca="1" ref="F160" ca="1">INDIRECT("B1.5!L" &amp;  (ROW(F160) + 2))</f>
        <v>0</v>
      </c>
      <c r="G160" s="123" cm="1">
        <f t="array" aca="1" ref="G160" ca="1">INDIRECT("B1.5!M" &amp;  (ROW(G160) + 2))</f>
        <v>0</v>
      </c>
      <c r="H160" s="119"/>
      <c r="I160" s="123">
        <f t="shared" ca="1" si="5"/>
        <v>0</v>
      </c>
      <c r="J160" s="122"/>
    </row>
    <row r="161" spans="1:10">
      <c r="A161" s="119" cm="1">
        <f t="array" aca="1" ref="A161" ca="1">INDIRECT("B1.5!A" &amp; (ROW(A161) +2))</f>
        <v>0</v>
      </c>
      <c r="B161" s="119" cm="1">
        <f t="array" aca="1" ref="B161" ca="1">INDIRECT("B1.5!B" &amp; (ROW(B161) + 2))</f>
        <v>0</v>
      </c>
      <c r="C161" s="119" cm="1">
        <f t="array" aca="1" ref="C161" ca="1">INDIRECT("B1.5!C" &amp; (ROW(C161) + 2))</f>
        <v>0</v>
      </c>
      <c r="D161" s="119" cm="1">
        <f t="array" aca="1" ref="D161" ca="1">INDIRECT("B1.5!N"&amp;(ROW(D161)+2))</f>
        <v>0</v>
      </c>
      <c r="E161" s="123">
        <f t="shared" ca="1" si="4"/>
        <v>0</v>
      </c>
      <c r="F161" s="123" cm="1">
        <f t="array" aca="1" ref="F161" ca="1">INDIRECT("B1.5!L" &amp;  (ROW(F161) + 2))</f>
        <v>0</v>
      </c>
      <c r="G161" s="123" cm="1">
        <f t="array" aca="1" ref="G161" ca="1">INDIRECT("B1.5!M" &amp;  (ROW(G161) + 2))</f>
        <v>0</v>
      </c>
      <c r="H161" s="119"/>
      <c r="I161" s="123">
        <f t="shared" ca="1" si="5"/>
        <v>0</v>
      </c>
      <c r="J161" s="122"/>
    </row>
    <row r="162" spans="1:10">
      <c r="A162" s="119" cm="1">
        <f t="array" aca="1" ref="A162" ca="1">INDIRECT("B1.5!A" &amp; (ROW(A162) +2))</f>
        <v>0</v>
      </c>
      <c r="B162" s="119" cm="1">
        <f t="array" aca="1" ref="B162" ca="1">INDIRECT("B1.5!B" &amp; (ROW(B162) + 2))</f>
        <v>0</v>
      </c>
      <c r="C162" s="119" cm="1">
        <f t="array" aca="1" ref="C162" ca="1">INDIRECT("B1.5!C" &amp; (ROW(C162) + 2))</f>
        <v>0</v>
      </c>
      <c r="D162" s="119" cm="1">
        <f t="array" aca="1" ref="D162" ca="1">INDIRECT("B1.5!N"&amp;(ROW(D162)+2))</f>
        <v>0</v>
      </c>
      <c r="E162" s="123">
        <f t="shared" ca="1" si="4"/>
        <v>0</v>
      </c>
      <c r="F162" s="123" cm="1">
        <f t="array" aca="1" ref="F162" ca="1">INDIRECT("B1.5!L" &amp;  (ROW(F162) + 2))</f>
        <v>0</v>
      </c>
      <c r="G162" s="123" cm="1">
        <f t="array" aca="1" ref="G162" ca="1">INDIRECT("B1.5!M" &amp;  (ROW(G162) + 2))</f>
        <v>0</v>
      </c>
      <c r="H162" s="119"/>
      <c r="I162" s="123">
        <f t="shared" ca="1" si="5"/>
        <v>0</v>
      </c>
      <c r="J162" s="122"/>
    </row>
    <row r="163" spans="1:10">
      <c r="A163" s="119" cm="1">
        <f t="array" aca="1" ref="A163" ca="1">INDIRECT("B1.5!A" &amp; (ROW(A163) +2))</f>
        <v>0</v>
      </c>
      <c r="B163" s="119" cm="1">
        <f t="array" aca="1" ref="B163" ca="1">INDIRECT("B1.5!B" &amp; (ROW(B163) + 2))</f>
        <v>0</v>
      </c>
      <c r="C163" s="119" cm="1">
        <f t="array" aca="1" ref="C163" ca="1">INDIRECT("B1.5!C" &amp; (ROW(C163) + 2))</f>
        <v>0</v>
      </c>
      <c r="D163" s="119" cm="1">
        <f t="array" aca="1" ref="D163" ca="1">INDIRECT("B1.5!N"&amp;(ROW(D163)+2))</f>
        <v>0</v>
      </c>
      <c r="E163" s="123">
        <f t="shared" ca="1" si="4"/>
        <v>0</v>
      </c>
      <c r="F163" s="123" cm="1">
        <f t="array" aca="1" ref="F163" ca="1">INDIRECT("B1.5!L" &amp;  (ROW(F163) + 2))</f>
        <v>0</v>
      </c>
      <c r="G163" s="123" cm="1">
        <f t="array" aca="1" ref="G163" ca="1">INDIRECT("B1.5!M" &amp;  (ROW(G163) + 2))</f>
        <v>0</v>
      </c>
      <c r="H163" s="119"/>
      <c r="I163" s="123">
        <f t="shared" ca="1" si="5"/>
        <v>0</v>
      </c>
      <c r="J163" s="122"/>
    </row>
    <row r="164" spans="1:10">
      <c r="A164" s="119" cm="1">
        <f t="array" aca="1" ref="A164" ca="1">INDIRECT("B1.5!A" &amp; (ROW(A164) +2))</f>
        <v>0</v>
      </c>
      <c r="B164" s="119" cm="1">
        <f t="array" aca="1" ref="B164" ca="1">INDIRECT("B1.5!B" &amp; (ROW(B164) + 2))</f>
        <v>0</v>
      </c>
      <c r="C164" s="119" cm="1">
        <f t="array" aca="1" ref="C164" ca="1">INDIRECT("B1.5!C" &amp; (ROW(C164) + 2))</f>
        <v>0</v>
      </c>
      <c r="D164" s="119" cm="1">
        <f t="array" aca="1" ref="D164" ca="1">INDIRECT("B1.5!N"&amp;(ROW(D164)+2))</f>
        <v>0</v>
      </c>
      <c r="E164" s="123">
        <f t="shared" ca="1" si="4"/>
        <v>0</v>
      </c>
      <c r="F164" s="123" cm="1">
        <f t="array" aca="1" ref="F164" ca="1">INDIRECT("B1.5!L" &amp;  (ROW(F164) + 2))</f>
        <v>0</v>
      </c>
      <c r="G164" s="123" cm="1">
        <f t="array" aca="1" ref="G164" ca="1">INDIRECT("B1.5!M" &amp;  (ROW(G164) + 2))</f>
        <v>0</v>
      </c>
      <c r="H164" s="119"/>
      <c r="I164" s="123">
        <f t="shared" ca="1" si="5"/>
        <v>0</v>
      </c>
      <c r="J164" s="122"/>
    </row>
    <row r="165" spans="1:10">
      <c r="A165" s="119" cm="1">
        <f t="array" aca="1" ref="A165" ca="1">INDIRECT("B1.5!A" &amp; (ROW(A165) +2))</f>
        <v>0</v>
      </c>
      <c r="B165" s="119" cm="1">
        <f t="array" aca="1" ref="B165" ca="1">INDIRECT("B1.5!B" &amp; (ROW(B165) + 2))</f>
        <v>0</v>
      </c>
      <c r="C165" s="119" cm="1">
        <f t="array" aca="1" ref="C165" ca="1">INDIRECT("B1.5!C" &amp; (ROW(C165) + 2))</f>
        <v>0</v>
      </c>
      <c r="D165" s="119" cm="1">
        <f t="array" aca="1" ref="D165" ca="1">INDIRECT("B1.5!N"&amp;(ROW(D165)+2))</f>
        <v>0</v>
      </c>
      <c r="E165" s="123">
        <f t="shared" ca="1" si="4"/>
        <v>0</v>
      </c>
      <c r="F165" s="123" cm="1">
        <f t="array" aca="1" ref="F165" ca="1">INDIRECT("B1.5!L" &amp;  (ROW(F165) + 2))</f>
        <v>0</v>
      </c>
      <c r="G165" s="123" cm="1">
        <f t="array" aca="1" ref="G165" ca="1">INDIRECT("B1.5!M" &amp;  (ROW(G165) + 2))</f>
        <v>0</v>
      </c>
      <c r="H165" s="119"/>
      <c r="I165" s="123">
        <f t="shared" ca="1" si="5"/>
        <v>0</v>
      </c>
      <c r="J165" s="122"/>
    </row>
    <row r="166" spans="1:10">
      <c r="A166" s="119" cm="1">
        <f t="array" aca="1" ref="A166" ca="1">INDIRECT("B1.5!A" &amp; (ROW(A166) +2))</f>
        <v>0</v>
      </c>
      <c r="B166" s="119" cm="1">
        <f t="array" aca="1" ref="B166" ca="1">INDIRECT("B1.5!B" &amp; (ROW(B166) + 2))</f>
        <v>0</v>
      </c>
      <c r="C166" s="119" cm="1">
        <f t="array" aca="1" ref="C166" ca="1">INDIRECT("B1.5!C" &amp; (ROW(C166) + 2))</f>
        <v>0</v>
      </c>
      <c r="D166" s="119" cm="1">
        <f t="array" aca="1" ref="D166" ca="1">INDIRECT("B1.5!N"&amp;(ROW(D166)+2))</f>
        <v>0</v>
      </c>
      <c r="E166" s="123">
        <f t="shared" ca="1" si="4"/>
        <v>0</v>
      </c>
      <c r="F166" s="123" cm="1">
        <f t="array" aca="1" ref="F166" ca="1">INDIRECT("B1.5!L" &amp;  (ROW(F166) + 2))</f>
        <v>0</v>
      </c>
      <c r="G166" s="123" cm="1">
        <f t="array" aca="1" ref="G166" ca="1">INDIRECT("B1.5!M" &amp;  (ROW(G166) + 2))</f>
        <v>0</v>
      </c>
      <c r="H166" s="119"/>
      <c r="I166" s="123">
        <f t="shared" ca="1" si="5"/>
        <v>0</v>
      </c>
      <c r="J166" s="122"/>
    </row>
    <row r="167" spans="1:10">
      <c r="A167" s="119" cm="1">
        <f t="array" aca="1" ref="A167" ca="1">INDIRECT("B1.5!A" &amp; (ROW(A167) +2))</f>
        <v>0</v>
      </c>
      <c r="B167" s="119" cm="1">
        <f t="array" aca="1" ref="B167" ca="1">INDIRECT("B1.5!B" &amp; (ROW(B167) + 2))</f>
        <v>0</v>
      </c>
      <c r="C167" s="119" cm="1">
        <f t="array" aca="1" ref="C167" ca="1">INDIRECT("B1.5!C" &amp; (ROW(C167) + 2))</f>
        <v>0</v>
      </c>
      <c r="D167" s="119" cm="1">
        <f t="array" aca="1" ref="D167" ca="1">INDIRECT("B1.5!N"&amp;(ROW(D167)+2))</f>
        <v>0</v>
      </c>
      <c r="E167" s="123">
        <f t="shared" ca="1" si="4"/>
        <v>0</v>
      </c>
      <c r="F167" s="123" cm="1">
        <f t="array" aca="1" ref="F167" ca="1">INDIRECT("B1.5!L" &amp;  (ROW(F167) + 2))</f>
        <v>0</v>
      </c>
      <c r="G167" s="123" cm="1">
        <f t="array" aca="1" ref="G167" ca="1">INDIRECT("B1.5!M" &amp;  (ROW(G167) + 2))</f>
        <v>0</v>
      </c>
      <c r="H167" s="119"/>
      <c r="I167" s="123">
        <f t="shared" ca="1" si="5"/>
        <v>0</v>
      </c>
      <c r="J167" s="122"/>
    </row>
    <row r="168" spans="1:10">
      <c r="A168" s="119" cm="1">
        <f t="array" aca="1" ref="A168" ca="1">INDIRECT("B1.5!A" &amp; (ROW(A168) +2))</f>
        <v>0</v>
      </c>
      <c r="B168" s="119" cm="1">
        <f t="array" aca="1" ref="B168" ca="1">INDIRECT("B1.5!B" &amp; (ROW(B168) + 2))</f>
        <v>0</v>
      </c>
      <c r="C168" s="119" cm="1">
        <f t="array" aca="1" ref="C168" ca="1">INDIRECT("B1.5!C" &amp; (ROW(C168) + 2))</f>
        <v>0</v>
      </c>
      <c r="D168" s="119" cm="1">
        <f t="array" aca="1" ref="D168" ca="1">INDIRECT("B1.5!N"&amp;(ROW(D168)+2))</f>
        <v>0</v>
      </c>
      <c r="E168" s="123">
        <f t="shared" ca="1" si="4"/>
        <v>0</v>
      </c>
      <c r="F168" s="123" cm="1">
        <f t="array" aca="1" ref="F168" ca="1">INDIRECT("B1.5!L" &amp;  (ROW(F168) + 2))</f>
        <v>0</v>
      </c>
      <c r="G168" s="123" cm="1">
        <f t="array" aca="1" ref="G168" ca="1">INDIRECT("B1.5!M" &amp;  (ROW(G168) + 2))</f>
        <v>0</v>
      </c>
      <c r="H168" s="119"/>
      <c r="I168" s="123">
        <f t="shared" ca="1" si="5"/>
        <v>0</v>
      </c>
      <c r="J168" s="122"/>
    </row>
    <row r="169" spans="1:10">
      <c r="A169" s="119" cm="1">
        <f t="array" aca="1" ref="A169" ca="1">INDIRECT("B1.5!A" &amp; (ROW(A169) +2))</f>
        <v>0</v>
      </c>
      <c r="B169" s="119" cm="1">
        <f t="array" aca="1" ref="B169" ca="1">INDIRECT("B1.5!B" &amp; (ROW(B169) + 2))</f>
        <v>0</v>
      </c>
      <c r="C169" s="119" cm="1">
        <f t="array" aca="1" ref="C169" ca="1">INDIRECT("B1.5!C" &amp; (ROW(C169) + 2))</f>
        <v>0</v>
      </c>
      <c r="D169" s="119" cm="1">
        <f t="array" aca="1" ref="D169" ca="1">INDIRECT("B1.5!N"&amp;(ROW(D169)+2))</f>
        <v>0</v>
      </c>
      <c r="E169" s="123">
        <f t="shared" ca="1" si="4"/>
        <v>0</v>
      </c>
      <c r="F169" s="123" cm="1">
        <f t="array" aca="1" ref="F169" ca="1">INDIRECT("B1.5!L" &amp;  (ROW(F169) + 2))</f>
        <v>0</v>
      </c>
      <c r="G169" s="123" cm="1">
        <f t="array" aca="1" ref="G169" ca="1">INDIRECT("B1.5!M" &amp;  (ROW(G169) + 2))</f>
        <v>0</v>
      </c>
      <c r="H169" s="119"/>
      <c r="I169" s="123">
        <f t="shared" ca="1" si="5"/>
        <v>0</v>
      </c>
      <c r="J169" s="122"/>
    </row>
    <row r="170" spans="1:10">
      <c r="A170" s="119" cm="1">
        <f t="array" aca="1" ref="A170" ca="1">INDIRECT("B1.5!A" &amp; (ROW(A170) +2))</f>
        <v>0</v>
      </c>
      <c r="B170" s="119" cm="1">
        <f t="array" aca="1" ref="B170" ca="1">INDIRECT("B1.5!B" &amp; (ROW(B170) + 2))</f>
        <v>0</v>
      </c>
      <c r="C170" s="119" cm="1">
        <f t="array" aca="1" ref="C170" ca="1">INDIRECT("B1.5!C" &amp; (ROW(C170) + 2))</f>
        <v>0</v>
      </c>
      <c r="D170" s="119" cm="1">
        <f t="array" aca="1" ref="D170" ca="1">INDIRECT("B1.5!N"&amp;(ROW(D170)+2))</f>
        <v>0</v>
      </c>
      <c r="E170" s="123">
        <f t="shared" ca="1" si="4"/>
        <v>0</v>
      </c>
      <c r="F170" s="123" cm="1">
        <f t="array" aca="1" ref="F170" ca="1">INDIRECT("B1.5!L" &amp;  (ROW(F170) + 2))</f>
        <v>0</v>
      </c>
      <c r="G170" s="123" cm="1">
        <f t="array" aca="1" ref="G170" ca="1">INDIRECT("B1.5!M" &amp;  (ROW(G170) + 2))</f>
        <v>0</v>
      </c>
      <c r="H170" s="119"/>
      <c r="I170" s="123">
        <f t="shared" ca="1" si="5"/>
        <v>0</v>
      </c>
      <c r="J170" s="122"/>
    </row>
    <row r="171" spans="1:10">
      <c r="A171" s="119" cm="1">
        <f t="array" aca="1" ref="A171" ca="1">INDIRECT("B1.5!A" &amp; (ROW(A171) +2))</f>
        <v>0</v>
      </c>
      <c r="B171" s="119" cm="1">
        <f t="array" aca="1" ref="B171" ca="1">INDIRECT("B1.5!B" &amp; (ROW(B171) + 2))</f>
        <v>0</v>
      </c>
      <c r="C171" s="119" cm="1">
        <f t="array" aca="1" ref="C171" ca="1">INDIRECT("B1.5!C" &amp; (ROW(C171) + 2))</f>
        <v>0</v>
      </c>
      <c r="D171" s="119" cm="1">
        <f t="array" aca="1" ref="D171" ca="1">INDIRECT("B1.5!N"&amp;(ROW(D171)+2))</f>
        <v>0</v>
      </c>
      <c r="E171" s="123">
        <f t="shared" ca="1" si="4"/>
        <v>0</v>
      </c>
      <c r="F171" s="123" cm="1">
        <f t="array" aca="1" ref="F171" ca="1">INDIRECT("B1.5!L" &amp;  (ROW(F171) + 2))</f>
        <v>0</v>
      </c>
      <c r="G171" s="123" cm="1">
        <f t="array" aca="1" ref="G171" ca="1">INDIRECT("B1.5!M" &amp;  (ROW(G171) + 2))</f>
        <v>0</v>
      </c>
      <c r="H171" s="119"/>
      <c r="I171" s="123">
        <f t="shared" ca="1" si="5"/>
        <v>0</v>
      </c>
      <c r="J171" s="122"/>
    </row>
    <row r="172" spans="1:10">
      <c r="A172" s="119" cm="1">
        <f t="array" aca="1" ref="A172" ca="1">INDIRECT("B1.5!A" &amp; (ROW(A172) +2))</f>
        <v>0</v>
      </c>
      <c r="B172" s="119" cm="1">
        <f t="array" aca="1" ref="B172" ca="1">INDIRECT("B1.5!B" &amp; (ROW(B172) + 2))</f>
        <v>0</v>
      </c>
      <c r="C172" s="119" cm="1">
        <f t="array" aca="1" ref="C172" ca="1">INDIRECT("B1.5!C" &amp; (ROW(C172) + 2))</f>
        <v>0</v>
      </c>
      <c r="D172" s="119" cm="1">
        <f t="array" aca="1" ref="D172" ca="1">INDIRECT("B1.5!N"&amp;(ROW(D172)+2))</f>
        <v>0</v>
      </c>
      <c r="E172" s="123">
        <f t="shared" ca="1" si="4"/>
        <v>0</v>
      </c>
      <c r="F172" s="123" cm="1">
        <f t="array" aca="1" ref="F172" ca="1">INDIRECT("B1.5!L" &amp;  (ROW(F172) + 2))</f>
        <v>0</v>
      </c>
      <c r="G172" s="123" cm="1">
        <f t="array" aca="1" ref="G172" ca="1">INDIRECT("B1.5!M" &amp;  (ROW(G172) + 2))</f>
        <v>0</v>
      </c>
      <c r="H172" s="119"/>
      <c r="I172" s="123">
        <f t="shared" ca="1" si="5"/>
        <v>0</v>
      </c>
      <c r="J172" s="122"/>
    </row>
    <row r="173" spans="1:10">
      <c r="A173" s="119" cm="1">
        <f t="array" aca="1" ref="A173" ca="1">INDIRECT("B1.5!A" &amp; (ROW(A173) +2))</f>
        <v>0</v>
      </c>
      <c r="B173" s="119" cm="1">
        <f t="array" aca="1" ref="B173" ca="1">INDIRECT("B1.5!B" &amp; (ROW(B173) + 2))</f>
        <v>0</v>
      </c>
      <c r="C173" s="119" cm="1">
        <f t="array" aca="1" ref="C173" ca="1">INDIRECT("B1.5!C" &amp; (ROW(C173) + 2))</f>
        <v>0</v>
      </c>
      <c r="D173" s="119" cm="1">
        <f t="array" aca="1" ref="D173" ca="1">INDIRECT("B1.5!N"&amp;(ROW(D173)+2))</f>
        <v>0</v>
      </c>
      <c r="E173" s="123">
        <f t="shared" ca="1" si="4"/>
        <v>0</v>
      </c>
      <c r="F173" s="123" cm="1">
        <f t="array" aca="1" ref="F173" ca="1">INDIRECT("B1.5!L" &amp;  (ROW(F173) + 2))</f>
        <v>0</v>
      </c>
      <c r="G173" s="123" cm="1">
        <f t="array" aca="1" ref="G173" ca="1">INDIRECT("B1.5!M" &amp;  (ROW(G173) + 2))</f>
        <v>0</v>
      </c>
      <c r="H173" s="119"/>
      <c r="I173" s="123">
        <f t="shared" ca="1" si="5"/>
        <v>0</v>
      </c>
      <c r="J173" s="122"/>
    </row>
    <row r="174" spans="1:10">
      <c r="A174" s="119" cm="1">
        <f t="array" aca="1" ref="A174" ca="1">INDIRECT("B1.5!A" &amp; (ROW(A174) +2))</f>
        <v>0</v>
      </c>
      <c r="B174" s="119" cm="1">
        <f t="array" aca="1" ref="B174" ca="1">INDIRECT("B1.5!B" &amp; (ROW(B174) + 2))</f>
        <v>0</v>
      </c>
      <c r="C174" s="119" cm="1">
        <f t="array" aca="1" ref="C174" ca="1">INDIRECT("B1.5!C" &amp; (ROW(C174) + 2))</f>
        <v>0</v>
      </c>
      <c r="D174" s="119" cm="1">
        <f t="array" aca="1" ref="D174" ca="1">INDIRECT("B1.5!N"&amp;(ROW(D174)+2))</f>
        <v>0</v>
      </c>
      <c r="E174" s="123">
        <f t="shared" ca="1" si="4"/>
        <v>0</v>
      </c>
      <c r="F174" s="123" cm="1">
        <f t="array" aca="1" ref="F174" ca="1">INDIRECT("B1.5!L" &amp;  (ROW(F174) + 2))</f>
        <v>0</v>
      </c>
      <c r="G174" s="123" cm="1">
        <f t="array" aca="1" ref="G174" ca="1">INDIRECT("B1.5!M" &amp;  (ROW(G174) + 2))</f>
        <v>0</v>
      </c>
      <c r="H174" s="119"/>
      <c r="I174" s="123">
        <f t="shared" ca="1" si="5"/>
        <v>0</v>
      </c>
      <c r="J174" s="122"/>
    </row>
    <row r="175" spans="1:10">
      <c r="A175" s="119" cm="1">
        <f t="array" aca="1" ref="A175" ca="1">INDIRECT("B1.5!A" &amp; (ROW(A175) +2))</f>
        <v>0</v>
      </c>
      <c r="B175" s="119" cm="1">
        <f t="array" aca="1" ref="B175" ca="1">INDIRECT("B1.5!B" &amp; (ROW(B175) + 2))</f>
        <v>0</v>
      </c>
      <c r="C175" s="119" cm="1">
        <f t="array" aca="1" ref="C175" ca="1">INDIRECT("B1.5!C" &amp; (ROW(C175) + 2))</f>
        <v>0</v>
      </c>
      <c r="D175" s="119" cm="1">
        <f t="array" aca="1" ref="D175" ca="1">INDIRECT("B1.5!N"&amp;(ROW(D175)+2))</f>
        <v>0</v>
      </c>
      <c r="E175" s="123">
        <f t="shared" ca="1" si="4"/>
        <v>0</v>
      </c>
      <c r="F175" s="123" cm="1">
        <f t="array" aca="1" ref="F175" ca="1">INDIRECT("B1.5!L" &amp;  (ROW(F175) + 2))</f>
        <v>0</v>
      </c>
      <c r="G175" s="123" cm="1">
        <f t="array" aca="1" ref="G175" ca="1">INDIRECT("B1.5!M" &amp;  (ROW(G175) + 2))</f>
        <v>0</v>
      </c>
      <c r="H175" s="119"/>
      <c r="I175" s="123">
        <f t="shared" ca="1" si="5"/>
        <v>0</v>
      </c>
      <c r="J175" s="122"/>
    </row>
    <row r="176" spans="1:10">
      <c r="A176" s="119" cm="1">
        <f t="array" aca="1" ref="A176" ca="1">INDIRECT("B1.5!A" &amp; (ROW(A176) +2))</f>
        <v>0</v>
      </c>
      <c r="B176" s="119" cm="1">
        <f t="array" aca="1" ref="B176" ca="1">INDIRECT("B1.5!B" &amp; (ROW(B176) + 2))</f>
        <v>0</v>
      </c>
      <c r="C176" s="119" cm="1">
        <f t="array" aca="1" ref="C176" ca="1">INDIRECT("B1.5!C" &amp; (ROW(C176) + 2))</f>
        <v>0</v>
      </c>
      <c r="D176" s="119" cm="1">
        <f t="array" aca="1" ref="D176" ca="1">INDIRECT("B1.5!N"&amp;(ROW(D176)+2))</f>
        <v>0</v>
      </c>
      <c r="E176" s="123">
        <f t="shared" ca="1" si="4"/>
        <v>0</v>
      </c>
      <c r="F176" s="123" cm="1">
        <f t="array" aca="1" ref="F176" ca="1">INDIRECT("B1.5!L" &amp;  (ROW(F176) + 2))</f>
        <v>0</v>
      </c>
      <c r="G176" s="123" cm="1">
        <f t="array" aca="1" ref="G176" ca="1">INDIRECT("B1.5!M" &amp;  (ROW(G176) + 2))</f>
        <v>0</v>
      </c>
      <c r="H176" s="119"/>
      <c r="I176" s="123">
        <f t="shared" ca="1" si="5"/>
        <v>0</v>
      </c>
      <c r="J176" s="122"/>
    </row>
    <row r="177" spans="1:10">
      <c r="A177" s="119" cm="1">
        <f t="array" aca="1" ref="A177" ca="1">INDIRECT("B1.5!A" &amp; (ROW(A177) +2))</f>
        <v>0</v>
      </c>
      <c r="B177" s="119" cm="1">
        <f t="array" aca="1" ref="B177" ca="1">INDIRECT("B1.5!B" &amp; (ROW(B177) + 2))</f>
        <v>0</v>
      </c>
      <c r="C177" s="119" cm="1">
        <f t="array" aca="1" ref="C177" ca="1">INDIRECT("B1.5!C" &amp; (ROW(C177) + 2))</f>
        <v>0</v>
      </c>
      <c r="D177" s="119" cm="1">
        <f t="array" aca="1" ref="D177" ca="1">INDIRECT("B1.5!N"&amp;(ROW(D177)+2))</f>
        <v>0</v>
      </c>
      <c r="E177" s="123">
        <f t="shared" ca="1" si="4"/>
        <v>0</v>
      </c>
      <c r="F177" s="123" cm="1">
        <f t="array" aca="1" ref="F177" ca="1">INDIRECT("B1.5!L" &amp;  (ROW(F177) + 2))</f>
        <v>0</v>
      </c>
      <c r="G177" s="123" cm="1">
        <f t="array" aca="1" ref="G177" ca="1">INDIRECT("B1.5!M" &amp;  (ROW(G177) + 2))</f>
        <v>0</v>
      </c>
      <c r="H177" s="119"/>
      <c r="I177" s="123">
        <f t="shared" ca="1" si="5"/>
        <v>0</v>
      </c>
      <c r="J177" s="122"/>
    </row>
    <row r="178" spans="1:10">
      <c r="A178" s="119" cm="1">
        <f t="array" aca="1" ref="A178" ca="1">INDIRECT("B1.5!A" &amp; (ROW(A178) +2))</f>
        <v>0</v>
      </c>
      <c r="B178" s="119" cm="1">
        <f t="array" aca="1" ref="B178" ca="1">INDIRECT("B1.5!B" &amp; (ROW(B178) + 2))</f>
        <v>0</v>
      </c>
      <c r="C178" s="119" cm="1">
        <f t="array" aca="1" ref="C178" ca="1">INDIRECT("B1.5!C" &amp; (ROW(C178) + 2))</f>
        <v>0</v>
      </c>
      <c r="D178" s="119" cm="1">
        <f t="array" aca="1" ref="D178" ca="1">INDIRECT("B1.5!N"&amp;(ROW(D178)+2))</f>
        <v>0</v>
      </c>
      <c r="E178" s="123">
        <f t="shared" ca="1" si="4"/>
        <v>0</v>
      </c>
      <c r="F178" s="123" cm="1">
        <f t="array" aca="1" ref="F178" ca="1">INDIRECT("B1.5!L" &amp;  (ROW(F178) + 2))</f>
        <v>0</v>
      </c>
      <c r="G178" s="123" cm="1">
        <f t="array" aca="1" ref="G178" ca="1">INDIRECT("B1.5!M" &amp;  (ROW(G178) + 2))</f>
        <v>0</v>
      </c>
      <c r="H178" s="119"/>
      <c r="I178" s="123">
        <f t="shared" ca="1" si="5"/>
        <v>0</v>
      </c>
      <c r="J178" s="122"/>
    </row>
    <row r="179" spans="1:10">
      <c r="A179" s="119" cm="1">
        <f t="array" aca="1" ref="A179" ca="1">INDIRECT("B1.5!A" &amp; (ROW(A179) +2))</f>
        <v>0</v>
      </c>
      <c r="B179" s="119" cm="1">
        <f t="array" aca="1" ref="B179" ca="1">INDIRECT("B1.5!B" &amp; (ROW(B179) + 2))</f>
        <v>0</v>
      </c>
      <c r="C179" s="119" cm="1">
        <f t="array" aca="1" ref="C179" ca="1">INDIRECT("B1.5!C" &amp; (ROW(C179) + 2))</f>
        <v>0</v>
      </c>
      <c r="D179" s="119" cm="1">
        <f t="array" aca="1" ref="D179" ca="1">INDIRECT("B1.5!N"&amp;(ROW(D179)+2))</f>
        <v>0</v>
      </c>
      <c r="E179" s="123">
        <f t="shared" ca="1" si="4"/>
        <v>0</v>
      </c>
      <c r="F179" s="123" cm="1">
        <f t="array" aca="1" ref="F179" ca="1">INDIRECT("B1.5!L" &amp;  (ROW(F179) + 2))</f>
        <v>0</v>
      </c>
      <c r="G179" s="123" cm="1">
        <f t="array" aca="1" ref="G179" ca="1">INDIRECT("B1.5!M" &amp;  (ROW(G179) + 2))</f>
        <v>0</v>
      </c>
      <c r="H179" s="119"/>
      <c r="I179" s="123">
        <f t="shared" ca="1" si="5"/>
        <v>0</v>
      </c>
      <c r="J179" s="122"/>
    </row>
    <row r="180" spans="1:10">
      <c r="A180" s="119" cm="1">
        <f t="array" aca="1" ref="A180" ca="1">INDIRECT("B1.5!A" &amp; (ROW(A180) +2))</f>
        <v>0</v>
      </c>
      <c r="B180" s="119" cm="1">
        <f t="array" aca="1" ref="B180" ca="1">INDIRECT("B1.5!B" &amp; (ROW(B180) + 2))</f>
        <v>0</v>
      </c>
      <c r="C180" s="119" cm="1">
        <f t="array" aca="1" ref="C180" ca="1">INDIRECT("B1.5!C" &amp; (ROW(C180) + 2))</f>
        <v>0</v>
      </c>
      <c r="D180" s="119" cm="1">
        <f t="array" aca="1" ref="D180" ca="1">INDIRECT("B1.5!N"&amp;(ROW(D180)+2))</f>
        <v>0</v>
      </c>
      <c r="E180" s="123">
        <f t="shared" ca="1" si="4"/>
        <v>0</v>
      </c>
      <c r="F180" s="123" cm="1">
        <f t="array" aca="1" ref="F180" ca="1">INDIRECT("B1.5!L" &amp;  (ROW(F180) + 2))</f>
        <v>0</v>
      </c>
      <c r="G180" s="123" cm="1">
        <f t="array" aca="1" ref="G180" ca="1">INDIRECT("B1.5!M" &amp;  (ROW(G180) + 2))</f>
        <v>0</v>
      </c>
      <c r="H180" s="119"/>
      <c r="I180" s="123">
        <f t="shared" ca="1" si="5"/>
        <v>0</v>
      </c>
      <c r="J180" s="122"/>
    </row>
    <row r="181" spans="1:10">
      <c r="A181" s="119" cm="1">
        <f t="array" aca="1" ref="A181" ca="1">INDIRECT("B1.5!A" &amp; (ROW(A181) +2))</f>
        <v>0</v>
      </c>
      <c r="B181" s="119" cm="1">
        <f t="array" aca="1" ref="B181" ca="1">INDIRECT("B1.5!B" &amp; (ROW(B181) + 2))</f>
        <v>0</v>
      </c>
      <c r="C181" s="119" cm="1">
        <f t="array" aca="1" ref="C181" ca="1">INDIRECT("B1.5!C" &amp; (ROW(C181) + 2))</f>
        <v>0</v>
      </c>
      <c r="D181" s="119" cm="1">
        <f t="array" aca="1" ref="D181" ca="1">INDIRECT("B1.5!N"&amp;(ROW(D181)+2))</f>
        <v>0</v>
      </c>
      <c r="E181" s="123">
        <f t="shared" ca="1" si="4"/>
        <v>0</v>
      </c>
      <c r="F181" s="123" cm="1">
        <f t="array" aca="1" ref="F181" ca="1">INDIRECT("B1.5!L" &amp;  (ROW(F181) + 2))</f>
        <v>0</v>
      </c>
      <c r="G181" s="123" cm="1">
        <f t="array" aca="1" ref="G181" ca="1">INDIRECT("B1.5!M" &amp;  (ROW(G181) + 2))</f>
        <v>0</v>
      </c>
      <c r="H181" s="119"/>
      <c r="I181" s="123">
        <f t="shared" ca="1" si="5"/>
        <v>0</v>
      </c>
      <c r="J181" s="122"/>
    </row>
    <row r="182" spans="1:10">
      <c r="A182" s="119" cm="1">
        <f t="array" aca="1" ref="A182" ca="1">INDIRECT("B1.5!A" &amp; (ROW(A182) +2))</f>
        <v>0</v>
      </c>
      <c r="B182" s="119" cm="1">
        <f t="array" aca="1" ref="B182" ca="1">INDIRECT("B1.5!B" &amp; (ROW(B182) + 2))</f>
        <v>0</v>
      </c>
      <c r="C182" s="119" cm="1">
        <f t="array" aca="1" ref="C182" ca="1">INDIRECT("B1.5!C" &amp; (ROW(C182) + 2))</f>
        <v>0</v>
      </c>
      <c r="D182" s="119" cm="1">
        <f t="array" aca="1" ref="D182" ca="1">INDIRECT("B1.5!N"&amp;(ROW(D182)+2))</f>
        <v>0</v>
      </c>
      <c r="E182" s="123">
        <f t="shared" ca="1" si="4"/>
        <v>0</v>
      </c>
      <c r="F182" s="123" cm="1">
        <f t="array" aca="1" ref="F182" ca="1">INDIRECT("B1.5!L" &amp;  (ROW(F182) + 2))</f>
        <v>0</v>
      </c>
      <c r="G182" s="123" cm="1">
        <f t="array" aca="1" ref="G182" ca="1">INDIRECT("B1.5!M" &amp;  (ROW(G182) + 2))</f>
        <v>0</v>
      </c>
      <c r="H182" s="119"/>
      <c r="I182" s="123">
        <f t="shared" ca="1" si="5"/>
        <v>0</v>
      </c>
      <c r="J182" s="122"/>
    </row>
    <row r="183" spans="1:10">
      <c r="A183" s="119" cm="1">
        <f t="array" aca="1" ref="A183" ca="1">INDIRECT("B1.5!A" &amp; (ROW(A183) +2))</f>
        <v>0</v>
      </c>
      <c r="B183" s="119" cm="1">
        <f t="array" aca="1" ref="B183" ca="1">INDIRECT("B1.5!B" &amp; (ROW(B183) + 2))</f>
        <v>0</v>
      </c>
      <c r="C183" s="119" cm="1">
        <f t="array" aca="1" ref="C183" ca="1">INDIRECT("B1.5!C" &amp; (ROW(C183) + 2))</f>
        <v>0</v>
      </c>
      <c r="D183" s="119" cm="1">
        <f t="array" aca="1" ref="D183" ca="1">INDIRECT("B1.5!N"&amp;(ROW(D183)+2))</f>
        <v>0</v>
      </c>
      <c r="E183" s="123">
        <f t="shared" ca="1" si="4"/>
        <v>0</v>
      </c>
      <c r="F183" s="123" cm="1">
        <f t="array" aca="1" ref="F183" ca="1">INDIRECT("B1.5!L" &amp;  (ROW(F183) + 2))</f>
        <v>0</v>
      </c>
      <c r="G183" s="123" cm="1">
        <f t="array" aca="1" ref="G183" ca="1">INDIRECT("B1.5!M" &amp;  (ROW(G183) + 2))</f>
        <v>0</v>
      </c>
      <c r="H183" s="119"/>
      <c r="I183" s="123">
        <f t="shared" ca="1" si="5"/>
        <v>0</v>
      </c>
      <c r="J183" s="122"/>
    </row>
    <row r="184" spans="1:10">
      <c r="A184" s="119" cm="1">
        <f t="array" aca="1" ref="A184" ca="1">INDIRECT("B1.5!A" &amp; (ROW(A184) +2))</f>
        <v>0</v>
      </c>
      <c r="B184" s="119" cm="1">
        <f t="array" aca="1" ref="B184" ca="1">INDIRECT("B1.5!B" &amp; (ROW(B184) + 2))</f>
        <v>0</v>
      </c>
      <c r="C184" s="119" cm="1">
        <f t="array" aca="1" ref="C184" ca="1">INDIRECT("B1.5!C" &amp; (ROW(C184) + 2))</f>
        <v>0</v>
      </c>
      <c r="D184" s="119" cm="1">
        <f t="array" aca="1" ref="D184" ca="1">INDIRECT("B1.5!N"&amp;(ROW(D184)+2))</f>
        <v>0</v>
      </c>
      <c r="E184" s="123">
        <f t="shared" ca="1" si="4"/>
        <v>0</v>
      </c>
      <c r="F184" s="123" cm="1">
        <f t="array" aca="1" ref="F184" ca="1">INDIRECT("B1.5!L" &amp;  (ROW(F184) + 2))</f>
        <v>0</v>
      </c>
      <c r="G184" s="123" cm="1">
        <f t="array" aca="1" ref="G184" ca="1">INDIRECT("B1.5!M" &amp;  (ROW(G184) + 2))</f>
        <v>0</v>
      </c>
      <c r="H184" s="119"/>
      <c r="I184" s="123">
        <f t="shared" ca="1" si="5"/>
        <v>0</v>
      </c>
      <c r="J184" s="122"/>
    </row>
    <row r="185" spans="1:10">
      <c r="A185" s="119" cm="1">
        <f t="array" aca="1" ref="A185" ca="1">INDIRECT("B1.5!A" &amp; (ROW(A185) +2))</f>
        <v>0</v>
      </c>
      <c r="B185" s="119" cm="1">
        <f t="array" aca="1" ref="B185" ca="1">INDIRECT("B1.5!B" &amp; (ROW(B185) + 2))</f>
        <v>0</v>
      </c>
      <c r="C185" s="119" cm="1">
        <f t="array" aca="1" ref="C185" ca="1">INDIRECT("B1.5!C" &amp; (ROW(C185) + 2))</f>
        <v>0</v>
      </c>
      <c r="D185" s="119" cm="1">
        <f t="array" aca="1" ref="D185" ca="1">INDIRECT("B1.5!N"&amp;(ROW(D185)+2))</f>
        <v>0</v>
      </c>
      <c r="E185" s="123">
        <f t="shared" ca="1" si="4"/>
        <v>0</v>
      </c>
      <c r="F185" s="123" cm="1">
        <f t="array" aca="1" ref="F185" ca="1">INDIRECT("B1.5!L" &amp;  (ROW(F185) + 2))</f>
        <v>0</v>
      </c>
      <c r="G185" s="123" cm="1">
        <f t="array" aca="1" ref="G185" ca="1">INDIRECT("B1.5!M" &amp;  (ROW(G185) + 2))</f>
        <v>0</v>
      </c>
      <c r="H185" s="119"/>
      <c r="I185" s="123">
        <f t="shared" ca="1" si="5"/>
        <v>0</v>
      </c>
      <c r="J185" s="122"/>
    </row>
    <row r="186" spans="1:10">
      <c r="A186" s="119" cm="1">
        <f t="array" aca="1" ref="A186" ca="1">INDIRECT("B1.5!A" &amp; (ROW(A186) +2))</f>
        <v>0</v>
      </c>
      <c r="B186" s="119" cm="1">
        <f t="array" aca="1" ref="B186" ca="1">INDIRECT("B1.5!B" &amp; (ROW(B186) + 2))</f>
        <v>0</v>
      </c>
      <c r="C186" s="119" cm="1">
        <f t="array" aca="1" ref="C186" ca="1">INDIRECT("B1.5!C" &amp; (ROW(C186) + 2))</f>
        <v>0</v>
      </c>
      <c r="D186" s="119" cm="1">
        <f t="array" aca="1" ref="D186" ca="1">INDIRECT("B1.5!N"&amp;(ROW(D186)+2))</f>
        <v>0</v>
      </c>
      <c r="E186" s="123">
        <f t="shared" ca="1" si="4"/>
        <v>0</v>
      </c>
      <c r="F186" s="123" cm="1">
        <f t="array" aca="1" ref="F186" ca="1">INDIRECT("B1.5!L" &amp;  (ROW(F186) + 2))</f>
        <v>0</v>
      </c>
      <c r="G186" s="123" cm="1">
        <f t="array" aca="1" ref="G186" ca="1">INDIRECT("B1.5!M" &amp;  (ROW(G186) + 2))</f>
        <v>0</v>
      </c>
      <c r="H186" s="119"/>
      <c r="I186" s="123">
        <f t="shared" ca="1" si="5"/>
        <v>0</v>
      </c>
      <c r="J186" s="122"/>
    </row>
    <row r="187" spans="1:10">
      <c r="A187" s="119" cm="1">
        <f t="array" aca="1" ref="A187" ca="1">INDIRECT("B1.5!A" &amp; (ROW(A187) +2))</f>
        <v>0</v>
      </c>
      <c r="B187" s="119" cm="1">
        <f t="array" aca="1" ref="B187" ca="1">INDIRECT("B1.5!B" &amp; (ROW(B187) + 2))</f>
        <v>0</v>
      </c>
      <c r="C187" s="119" cm="1">
        <f t="array" aca="1" ref="C187" ca="1">INDIRECT("B1.5!C" &amp; (ROW(C187) + 2))</f>
        <v>0</v>
      </c>
      <c r="D187" s="119" cm="1">
        <f t="array" aca="1" ref="D187" ca="1">INDIRECT("B1.5!N"&amp;(ROW(D187)+2))</f>
        <v>0</v>
      </c>
      <c r="E187" s="123">
        <f t="shared" ca="1" si="4"/>
        <v>0</v>
      </c>
      <c r="F187" s="123" cm="1">
        <f t="array" aca="1" ref="F187" ca="1">INDIRECT("B1.5!L" &amp;  (ROW(F187) + 2))</f>
        <v>0</v>
      </c>
      <c r="G187" s="123" cm="1">
        <f t="array" aca="1" ref="G187" ca="1">INDIRECT("B1.5!M" &amp;  (ROW(G187) + 2))</f>
        <v>0</v>
      </c>
      <c r="H187" s="119"/>
      <c r="I187" s="123">
        <f t="shared" ca="1" si="5"/>
        <v>0</v>
      </c>
      <c r="J187" s="122"/>
    </row>
    <row r="188" spans="1:10">
      <c r="A188" s="119" cm="1">
        <f t="array" aca="1" ref="A188" ca="1">INDIRECT("B1.5!A" &amp; (ROW(A188) +2))</f>
        <v>0</v>
      </c>
      <c r="B188" s="119" cm="1">
        <f t="array" aca="1" ref="B188" ca="1">INDIRECT("B1.5!B" &amp; (ROW(B188) + 2))</f>
        <v>0</v>
      </c>
      <c r="C188" s="119" cm="1">
        <f t="array" aca="1" ref="C188" ca="1">INDIRECT("B1.5!C" &amp; (ROW(C188) + 2))</f>
        <v>0</v>
      </c>
      <c r="D188" s="119" cm="1">
        <f t="array" aca="1" ref="D188" ca="1">INDIRECT("B1.5!N"&amp;(ROW(D188)+2))</f>
        <v>0</v>
      </c>
      <c r="E188" s="123">
        <f t="shared" ca="1" si="4"/>
        <v>0</v>
      </c>
      <c r="F188" s="123" cm="1">
        <f t="array" aca="1" ref="F188" ca="1">INDIRECT("B1.5!L" &amp;  (ROW(F188) + 2))</f>
        <v>0</v>
      </c>
      <c r="G188" s="123" cm="1">
        <f t="array" aca="1" ref="G188" ca="1">INDIRECT("B1.5!M" &amp;  (ROW(G188) + 2))</f>
        <v>0</v>
      </c>
      <c r="H188" s="119"/>
      <c r="I188" s="123">
        <f t="shared" ca="1" si="5"/>
        <v>0</v>
      </c>
      <c r="J188" s="122"/>
    </row>
    <row r="189" spans="1:10">
      <c r="A189" s="119" cm="1">
        <f t="array" aca="1" ref="A189" ca="1">INDIRECT("B1.5!A" &amp; (ROW(A189) +2))</f>
        <v>0</v>
      </c>
      <c r="B189" s="119" cm="1">
        <f t="array" aca="1" ref="B189" ca="1">INDIRECT("B1.5!B" &amp; (ROW(B189) + 2))</f>
        <v>0</v>
      </c>
      <c r="C189" s="119" cm="1">
        <f t="array" aca="1" ref="C189" ca="1">INDIRECT("B1.5!C" &amp; (ROW(C189) + 2))</f>
        <v>0</v>
      </c>
      <c r="D189" s="119" cm="1">
        <f t="array" aca="1" ref="D189" ca="1">INDIRECT("B1.5!N"&amp;(ROW(D189)+2))</f>
        <v>0</v>
      </c>
      <c r="E189" s="123">
        <f t="shared" ca="1" si="4"/>
        <v>0</v>
      </c>
      <c r="F189" s="123" cm="1">
        <f t="array" aca="1" ref="F189" ca="1">INDIRECT("B1.5!L" &amp;  (ROW(F189) + 2))</f>
        <v>0</v>
      </c>
      <c r="G189" s="123" cm="1">
        <f t="array" aca="1" ref="G189" ca="1">INDIRECT("B1.5!M" &amp;  (ROW(G189) + 2))</f>
        <v>0</v>
      </c>
      <c r="H189" s="119"/>
      <c r="I189" s="123">
        <f t="shared" ca="1" si="5"/>
        <v>0</v>
      </c>
      <c r="J189" s="122"/>
    </row>
    <row r="190" spans="1:10">
      <c r="A190" s="119" cm="1">
        <f t="array" aca="1" ref="A190" ca="1">INDIRECT("B1.5!A" &amp; (ROW(A190) +2))</f>
        <v>0</v>
      </c>
      <c r="B190" s="119" cm="1">
        <f t="array" aca="1" ref="B190" ca="1">INDIRECT("B1.5!B" &amp; (ROW(B190) + 2))</f>
        <v>0</v>
      </c>
      <c r="C190" s="119" cm="1">
        <f t="array" aca="1" ref="C190" ca="1">INDIRECT("B1.5!C" &amp; (ROW(C190) + 2))</f>
        <v>0</v>
      </c>
      <c r="D190" s="119" cm="1">
        <f t="array" aca="1" ref="D190" ca="1">INDIRECT("B1.5!N"&amp;(ROW(D190)+2))</f>
        <v>0</v>
      </c>
      <c r="E190" s="123">
        <f t="shared" ca="1" si="4"/>
        <v>0</v>
      </c>
      <c r="F190" s="123" cm="1">
        <f t="array" aca="1" ref="F190" ca="1">INDIRECT("B1.5!L" &amp;  (ROW(F190) + 2))</f>
        <v>0</v>
      </c>
      <c r="G190" s="123" cm="1">
        <f t="array" aca="1" ref="G190" ca="1">INDIRECT("B1.5!M" &amp;  (ROW(G190) + 2))</f>
        <v>0</v>
      </c>
      <c r="H190" s="119"/>
      <c r="I190" s="123">
        <f t="shared" ca="1" si="5"/>
        <v>0</v>
      </c>
      <c r="J190" s="122"/>
    </row>
    <row r="191" spans="1:10">
      <c r="A191" s="119" cm="1">
        <f t="array" aca="1" ref="A191" ca="1">INDIRECT("B1.5!A" &amp; (ROW(A191) +2))</f>
        <v>0</v>
      </c>
      <c r="B191" s="119" cm="1">
        <f t="array" aca="1" ref="B191" ca="1">INDIRECT("B1.5!B" &amp; (ROW(B191) + 2))</f>
        <v>0</v>
      </c>
      <c r="C191" s="119" cm="1">
        <f t="array" aca="1" ref="C191" ca="1">INDIRECT("B1.5!C" &amp; (ROW(C191) + 2))</f>
        <v>0</v>
      </c>
      <c r="D191" s="119" cm="1">
        <f t="array" aca="1" ref="D191" ca="1">INDIRECT("B1.5!N"&amp;(ROW(D191)+2))</f>
        <v>0</v>
      </c>
      <c r="E191" s="123">
        <f t="shared" ca="1" si="4"/>
        <v>0</v>
      </c>
      <c r="F191" s="123" cm="1">
        <f t="array" aca="1" ref="F191" ca="1">INDIRECT("B1.5!L" &amp;  (ROW(F191) + 2))</f>
        <v>0</v>
      </c>
      <c r="G191" s="123" cm="1">
        <f t="array" aca="1" ref="G191" ca="1">INDIRECT("B1.5!M" &amp;  (ROW(G191) + 2))</f>
        <v>0</v>
      </c>
      <c r="H191" s="119"/>
      <c r="I191" s="123">
        <f t="shared" ca="1" si="5"/>
        <v>0</v>
      </c>
      <c r="J191" s="122"/>
    </row>
    <row r="192" spans="1:10">
      <c r="A192" s="119" cm="1">
        <f t="array" aca="1" ref="A192" ca="1">INDIRECT("B1.5!A" &amp; (ROW(A192) +2))</f>
        <v>0</v>
      </c>
      <c r="B192" s="119" cm="1">
        <f t="array" aca="1" ref="B192" ca="1">INDIRECT("B1.5!B" &amp; (ROW(B192) + 2))</f>
        <v>0</v>
      </c>
      <c r="C192" s="119" cm="1">
        <f t="array" aca="1" ref="C192" ca="1">INDIRECT("B1.5!C" &amp; (ROW(C192) + 2))</f>
        <v>0</v>
      </c>
      <c r="D192" s="119" cm="1">
        <f t="array" aca="1" ref="D192" ca="1">INDIRECT("B1.5!N"&amp;(ROW(D192)+2))</f>
        <v>0</v>
      </c>
      <c r="E192" s="123">
        <f t="shared" ca="1" si="4"/>
        <v>0</v>
      </c>
      <c r="F192" s="123" cm="1">
        <f t="array" aca="1" ref="F192" ca="1">INDIRECT("B1.5!L" &amp;  (ROW(F192) + 2))</f>
        <v>0</v>
      </c>
      <c r="G192" s="123" cm="1">
        <f t="array" aca="1" ref="G192" ca="1">INDIRECT("B1.5!M" &amp;  (ROW(G192) + 2))</f>
        <v>0</v>
      </c>
      <c r="H192" s="119"/>
      <c r="I192" s="123">
        <f t="shared" ca="1" si="5"/>
        <v>0</v>
      </c>
      <c r="J192" s="122"/>
    </row>
    <row r="193" spans="1:10">
      <c r="A193" s="119" cm="1">
        <f t="array" aca="1" ref="A193" ca="1">INDIRECT("B1.5!A" &amp; (ROW(A193) +2))</f>
        <v>0</v>
      </c>
      <c r="B193" s="119" cm="1">
        <f t="array" aca="1" ref="B193" ca="1">INDIRECT("B1.5!B" &amp; (ROW(B193) + 2))</f>
        <v>0</v>
      </c>
      <c r="C193" s="119" cm="1">
        <f t="array" aca="1" ref="C193" ca="1">INDIRECT("B1.5!C" &amp; (ROW(C193) + 2))</f>
        <v>0</v>
      </c>
      <c r="D193" s="119" cm="1">
        <f t="array" aca="1" ref="D193" ca="1">INDIRECT("B1.5!N"&amp;(ROW(D193)+2))</f>
        <v>0</v>
      </c>
      <c r="E193" s="123">
        <f t="shared" ca="1" si="4"/>
        <v>0</v>
      </c>
      <c r="F193" s="123" cm="1">
        <f t="array" aca="1" ref="F193" ca="1">INDIRECT("B1.5!L" &amp;  (ROW(F193) + 2))</f>
        <v>0</v>
      </c>
      <c r="G193" s="123" cm="1">
        <f t="array" aca="1" ref="G193" ca="1">INDIRECT("B1.5!M" &amp;  (ROW(G193) + 2))</f>
        <v>0</v>
      </c>
      <c r="H193" s="119"/>
      <c r="I193" s="123">
        <f t="shared" ca="1" si="5"/>
        <v>0</v>
      </c>
      <c r="J193" s="122"/>
    </row>
    <row r="194" spans="1:10">
      <c r="A194" s="119" cm="1">
        <f t="array" aca="1" ref="A194" ca="1">INDIRECT("B1.5!A" &amp; (ROW(A194) +2))</f>
        <v>0</v>
      </c>
      <c r="B194" s="119" cm="1">
        <f t="array" aca="1" ref="B194" ca="1">INDIRECT("B1.5!B" &amp; (ROW(B194) + 2))</f>
        <v>0</v>
      </c>
      <c r="C194" s="119" cm="1">
        <f t="array" aca="1" ref="C194" ca="1">INDIRECT("B1.5!C" &amp; (ROW(C194) + 2))</f>
        <v>0</v>
      </c>
      <c r="D194" s="119" cm="1">
        <f t="array" aca="1" ref="D194" ca="1">INDIRECT("B1.5!N"&amp;(ROW(D194)+2))</f>
        <v>0</v>
      </c>
      <c r="E194" s="123">
        <f t="shared" ca="1" si="4"/>
        <v>0</v>
      </c>
      <c r="F194" s="123" cm="1">
        <f t="array" aca="1" ref="F194" ca="1">INDIRECT("B1.5!L" &amp;  (ROW(F194) + 2))</f>
        <v>0</v>
      </c>
      <c r="G194" s="123" cm="1">
        <f t="array" aca="1" ref="G194" ca="1">INDIRECT("B1.5!M" &amp;  (ROW(G194) + 2))</f>
        <v>0</v>
      </c>
      <c r="H194" s="119"/>
      <c r="I194" s="123">
        <f t="shared" ca="1" si="5"/>
        <v>0</v>
      </c>
      <c r="J194" s="122"/>
    </row>
    <row r="195" spans="1:10">
      <c r="A195" s="119" cm="1">
        <f t="array" aca="1" ref="A195" ca="1">INDIRECT("B1.5!A" &amp; (ROW(A195) +2))</f>
        <v>0</v>
      </c>
      <c r="B195" s="119" cm="1">
        <f t="array" aca="1" ref="B195" ca="1">INDIRECT("B1.5!B" &amp; (ROW(B195) + 2))</f>
        <v>0</v>
      </c>
      <c r="C195" s="119" cm="1">
        <f t="array" aca="1" ref="C195" ca="1">INDIRECT("B1.5!C" &amp; (ROW(C195) + 2))</f>
        <v>0</v>
      </c>
      <c r="D195" s="119" cm="1">
        <f t="array" aca="1" ref="D195" ca="1">INDIRECT("B1.5!N"&amp;(ROW(D195)+2))</f>
        <v>0</v>
      </c>
      <c r="E195" s="123">
        <f t="shared" ref="E195:E258" ca="1" si="6">F195+G195</f>
        <v>0</v>
      </c>
      <c r="F195" s="123" cm="1">
        <f t="array" aca="1" ref="F195" ca="1">INDIRECT("B1.5!L" &amp;  (ROW(F195) + 2))</f>
        <v>0</v>
      </c>
      <c r="G195" s="123" cm="1">
        <f t="array" aca="1" ref="G195" ca="1">INDIRECT("B1.5!M" &amp;  (ROW(G195) + 2))</f>
        <v>0</v>
      </c>
      <c r="H195" s="119"/>
      <c r="I195" s="123">
        <f t="shared" ref="I195:I258" ca="1" si="7">E195/100*H195</f>
        <v>0</v>
      </c>
      <c r="J195" s="122"/>
    </row>
    <row r="196" spans="1:10">
      <c r="A196" s="119" cm="1">
        <f t="array" aca="1" ref="A196" ca="1">INDIRECT("B1.5!A" &amp; (ROW(A196) +2))</f>
        <v>0</v>
      </c>
      <c r="B196" s="119" cm="1">
        <f t="array" aca="1" ref="B196" ca="1">INDIRECT("B1.5!B" &amp; (ROW(B196) + 2))</f>
        <v>0</v>
      </c>
      <c r="C196" s="119" cm="1">
        <f t="array" aca="1" ref="C196" ca="1">INDIRECT("B1.5!C" &amp; (ROW(C196) + 2))</f>
        <v>0</v>
      </c>
      <c r="D196" s="119" cm="1">
        <f t="array" aca="1" ref="D196" ca="1">INDIRECT("B1.5!N"&amp;(ROW(D196)+2))</f>
        <v>0</v>
      </c>
      <c r="E196" s="123">
        <f t="shared" ca="1" si="6"/>
        <v>0</v>
      </c>
      <c r="F196" s="123" cm="1">
        <f t="array" aca="1" ref="F196" ca="1">INDIRECT("B1.5!L" &amp;  (ROW(F196) + 2))</f>
        <v>0</v>
      </c>
      <c r="G196" s="123" cm="1">
        <f t="array" aca="1" ref="G196" ca="1">INDIRECT("B1.5!M" &amp;  (ROW(G196) + 2))</f>
        <v>0</v>
      </c>
      <c r="H196" s="119"/>
      <c r="I196" s="123">
        <f t="shared" ca="1" si="7"/>
        <v>0</v>
      </c>
      <c r="J196" s="122"/>
    </row>
    <row r="197" spans="1:10">
      <c r="A197" s="119" cm="1">
        <f t="array" aca="1" ref="A197" ca="1">INDIRECT("B1.5!A" &amp; (ROW(A197) +2))</f>
        <v>0</v>
      </c>
      <c r="B197" s="119" cm="1">
        <f t="array" aca="1" ref="B197" ca="1">INDIRECT("B1.5!B" &amp; (ROW(B197) + 2))</f>
        <v>0</v>
      </c>
      <c r="C197" s="119" cm="1">
        <f t="array" aca="1" ref="C197" ca="1">INDIRECT("B1.5!C" &amp; (ROW(C197) + 2))</f>
        <v>0</v>
      </c>
      <c r="D197" s="119" cm="1">
        <f t="array" aca="1" ref="D197" ca="1">INDIRECT("B1.5!N"&amp;(ROW(D197)+2))</f>
        <v>0</v>
      </c>
      <c r="E197" s="123">
        <f t="shared" ca="1" si="6"/>
        <v>0</v>
      </c>
      <c r="F197" s="123" cm="1">
        <f t="array" aca="1" ref="F197" ca="1">INDIRECT("B1.5!L" &amp;  (ROW(F197) + 2))</f>
        <v>0</v>
      </c>
      <c r="G197" s="123" cm="1">
        <f t="array" aca="1" ref="G197" ca="1">INDIRECT("B1.5!M" &amp;  (ROW(G197) + 2))</f>
        <v>0</v>
      </c>
      <c r="H197" s="119"/>
      <c r="I197" s="123">
        <f t="shared" ca="1" si="7"/>
        <v>0</v>
      </c>
      <c r="J197" s="122"/>
    </row>
    <row r="198" spans="1:10">
      <c r="A198" s="119" cm="1">
        <f t="array" aca="1" ref="A198" ca="1">INDIRECT("B1.5!A" &amp; (ROW(A198) +2))</f>
        <v>0</v>
      </c>
      <c r="B198" s="119" cm="1">
        <f t="array" aca="1" ref="B198" ca="1">INDIRECT("B1.5!B" &amp; (ROW(B198) + 2))</f>
        <v>0</v>
      </c>
      <c r="C198" s="119" cm="1">
        <f t="array" aca="1" ref="C198" ca="1">INDIRECT("B1.5!C" &amp; (ROW(C198) + 2))</f>
        <v>0</v>
      </c>
      <c r="D198" s="119" cm="1">
        <f t="array" aca="1" ref="D198" ca="1">INDIRECT("B1.5!N"&amp;(ROW(D198)+2))</f>
        <v>0</v>
      </c>
      <c r="E198" s="123">
        <f t="shared" ca="1" si="6"/>
        <v>0</v>
      </c>
      <c r="F198" s="123" cm="1">
        <f t="array" aca="1" ref="F198" ca="1">INDIRECT("B1.5!L" &amp;  (ROW(F198) + 2))</f>
        <v>0</v>
      </c>
      <c r="G198" s="123" cm="1">
        <f t="array" aca="1" ref="G198" ca="1">INDIRECT("B1.5!M" &amp;  (ROW(G198) + 2))</f>
        <v>0</v>
      </c>
      <c r="H198" s="119"/>
      <c r="I198" s="123">
        <f t="shared" ca="1" si="7"/>
        <v>0</v>
      </c>
      <c r="J198" s="122"/>
    </row>
    <row r="199" spans="1:10">
      <c r="A199" s="119" cm="1">
        <f t="array" aca="1" ref="A199" ca="1">INDIRECT("B1.5!A" &amp; (ROW(A199) +2))</f>
        <v>0</v>
      </c>
      <c r="B199" s="119" cm="1">
        <f t="array" aca="1" ref="B199" ca="1">INDIRECT("B1.5!B" &amp; (ROW(B199) + 2))</f>
        <v>0</v>
      </c>
      <c r="C199" s="119" cm="1">
        <f t="array" aca="1" ref="C199" ca="1">INDIRECT("B1.5!C" &amp; (ROW(C199) + 2))</f>
        <v>0</v>
      </c>
      <c r="D199" s="119" cm="1">
        <f t="array" aca="1" ref="D199" ca="1">INDIRECT("B1.5!N"&amp;(ROW(D199)+2))</f>
        <v>0</v>
      </c>
      <c r="E199" s="123">
        <f t="shared" ca="1" si="6"/>
        <v>0</v>
      </c>
      <c r="F199" s="123" cm="1">
        <f t="array" aca="1" ref="F199" ca="1">INDIRECT("B1.5!L" &amp;  (ROW(F199) + 2))</f>
        <v>0</v>
      </c>
      <c r="G199" s="123" cm="1">
        <f t="array" aca="1" ref="G199" ca="1">INDIRECT("B1.5!M" &amp;  (ROW(G199) + 2))</f>
        <v>0</v>
      </c>
      <c r="H199" s="119"/>
      <c r="I199" s="123">
        <f t="shared" ca="1" si="7"/>
        <v>0</v>
      </c>
      <c r="J199" s="122"/>
    </row>
    <row r="200" spans="1:10">
      <c r="A200" s="119" cm="1">
        <f t="array" aca="1" ref="A200" ca="1">INDIRECT("B1.5!A" &amp; (ROW(A200) +2))</f>
        <v>0</v>
      </c>
      <c r="B200" s="119" cm="1">
        <f t="array" aca="1" ref="B200" ca="1">INDIRECT("B1.5!B" &amp; (ROW(B200) + 2))</f>
        <v>0</v>
      </c>
      <c r="C200" s="119" cm="1">
        <f t="array" aca="1" ref="C200" ca="1">INDIRECT("B1.5!C" &amp; (ROW(C200) + 2))</f>
        <v>0</v>
      </c>
      <c r="D200" s="119" cm="1">
        <f t="array" aca="1" ref="D200" ca="1">INDIRECT("B1.5!N"&amp;(ROW(D200)+2))</f>
        <v>0</v>
      </c>
      <c r="E200" s="123">
        <f t="shared" ca="1" si="6"/>
        <v>0</v>
      </c>
      <c r="F200" s="123" cm="1">
        <f t="array" aca="1" ref="F200" ca="1">INDIRECT("B1.5!L" &amp;  (ROW(F200) + 2))</f>
        <v>0</v>
      </c>
      <c r="G200" s="123" cm="1">
        <f t="array" aca="1" ref="G200" ca="1">INDIRECT("B1.5!M" &amp;  (ROW(G200) + 2))</f>
        <v>0</v>
      </c>
      <c r="H200" s="119"/>
      <c r="I200" s="123">
        <f t="shared" ca="1" si="7"/>
        <v>0</v>
      </c>
      <c r="J200" s="122"/>
    </row>
    <row r="201" spans="1:10">
      <c r="A201" s="119" cm="1">
        <f t="array" aca="1" ref="A201" ca="1">INDIRECT("B1.5!A" &amp; (ROW(A201) +2))</f>
        <v>0</v>
      </c>
      <c r="B201" s="119" cm="1">
        <f t="array" aca="1" ref="B201" ca="1">INDIRECT("B1.5!B" &amp; (ROW(B201) + 2))</f>
        <v>0</v>
      </c>
      <c r="C201" s="119" cm="1">
        <f t="array" aca="1" ref="C201" ca="1">INDIRECT("B1.5!C" &amp; (ROW(C201) + 2))</f>
        <v>0</v>
      </c>
      <c r="D201" s="119" cm="1">
        <f t="array" aca="1" ref="D201" ca="1">INDIRECT("B1.5!N"&amp;(ROW(D201)+2))</f>
        <v>0</v>
      </c>
      <c r="E201" s="123">
        <f t="shared" ca="1" si="6"/>
        <v>0</v>
      </c>
      <c r="F201" s="123" cm="1">
        <f t="array" aca="1" ref="F201" ca="1">INDIRECT("B1.5!L" &amp;  (ROW(F201) + 2))</f>
        <v>0</v>
      </c>
      <c r="G201" s="123" cm="1">
        <f t="array" aca="1" ref="G201" ca="1">INDIRECT("B1.5!M" &amp;  (ROW(G201) + 2))</f>
        <v>0</v>
      </c>
      <c r="H201" s="119"/>
      <c r="I201" s="123">
        <f t="shared" ca="1" si="7"/>
        <v>0</v>
      </c>
      <c r="J201" s="122"/>
    </row>
    <row r="202" spans="1:10">
      <c r="A202" s="119" cm="1">
        <f t="array" aca="1" ref="A202" ca="1">INDIRECT("B1.5!A" &amp; (ROW(A202) +2))</f>
        <v>0</v>
      </c>
      <c r="B202" s="119" cm="1">
        <f t="array" aca="1" ref="B202" ca="1">INDIRECT("B1.5!B" &amp; (ROW(B202) + 2))</f>
        <v>0</v>
      </c>
      <c r="C202" s="119" cm="1">
        <f t="array" aca="1" ref="C202" ca="1">INDIRECT("B1.5!C" &amp; (ROW(C202) + 2))</f>
        <v>0</v>
      </c>
      <c r="D202" s="119" cm="1">
        <f t="array" aca="1" ref="D202" ca="1">INDIRECT("B1.5!N"&amp;(ROW(D202)+2))</f>
        <v>0</v>
      </c>
      <c r="E202" s="123">
        <f t="shared" ca="1" si="6"/>
        <v>0</v>
      </c>
      <c r="F202" s="123" cm="1">
        <f t="array" aca="1" ref="F202" ca="1">INDIRECT("B1.5!L" &amp;  (ROW(F202) + 2))</f>
        <v>0</v>
      </c>
      <c r="G202" s="123" cm="1">
        <f t="array" aca="1" ref="G202" ca="1">INDIRECT("B1.5!M" &amp;  (ROW(G202) + 2))</f>
        <v>0</v>
      </c>
      <c r="H202" s="119"/>
      <c r="I202" s="123">
        <f t="shared" ca="1" si="7"/>
        <v>0</v>
      </c>
      <c r="J202" s="122"/>
    </row>
    <row r="203" spans="1:10">
      <c r="A203" s="119" cm="1">
        <f t="array" aca="1" ref="A203" ca="1">INDIRECT("B1.5!A" &amp; (ROW(A203) +2))</f>
        <v>0</v>
      </c>
      <c r="B203" s="119" cm="1">
        <f t="array" aca="1" ref="B203" ca="1">INDIRECT("B1.5!B" &amp; (ROW(B203) + 2))</f>
        <v>0</v>
      </c>
      <c r="C203" s="119" cm="1">
        <f t="array" aca="1" ref="C203" ca="1">INDIRECT("B1.5!C" &amp; (ROW(C203) + 2))</f>
        <v>0</v>
      </c>
      <c r="D203" s="119" cm="1">
        <f t="array" aca="1" ref="D203" ca="1">INDIRECT("B1.5!N"&amp;(ROW(D203)+2))</f>
        <v>0</v>
      </c>
      <c r="E203" s="123">
        <f t="shared" ca="1" si="6"/>
        <v>0</v>
      </c>
      <c r="F203" s="123" cm="1">
        <f t="array" aca="1" ref="F203" ca="1">INDIRECT("B1.5!L" &amp;  (ROW(F203) + 2))</f>
        <v>0</v>
      </c>
      <c r="G203" s="123" cm="1">
        <f t="array" aca="1" ref="G203" ca="1">INDIRECT("B1.5!M" &amp;  (ROW(G203) + 2))</f>
        <v>0</v>
      </c>
      <c r="H203" s="119"/>
      <c r="I203" s="123">
        <f t="shared" ca="1" si="7"/>
        <v>0</v>
      </c>
      <c r="J203" s="122"/>
    </row>
    <row r="204" spans="1:10">
      <c r="A204" s="119" cm="1">
        <f t="array" aca="1" ref="A204" ca="1">INDIRECT("B1.5!A" &amp; (ROW(A204) +2))</f>
        <v>0</v>
      </c>
      <c r="B204" s="119" cm="1">
        <f t="array" aca="1" ref="B204" ca="1">INDIRECT("B1.5!B" &amp; (ROW(B204) + 2))</f>
        <v>0</v>
      </c>
      <c r="C204" s="119" cm="1">
        <f t="array" aca="1" ref="C204" ca="1">INDIRECT("B1.5!C" &amp; (ROW(C204) + 2))</f>
        <v>0</v>
      </c>
      <c r="D204" s="119" cm="1">
        <f t="array" aca="1" ref="D204" ca="1">INDIRECT("B1.5!N"&amp;(ROW(D204)+2))</f>
        <v>0</v>
      </c>
      <c r="E204" s="123">
        <f t="shared" ca="1" si="6"/>
        <v>0</v>
      </c>
      <c r="F204" s="123" cm="1">
        <f t="array" aca="1" ref="F204" ca="1">INDIRECT("B1.5!L" &amp;  (ROW(F204) + 2))</f>
        <v>0</v>
      </c>
      <c r="G204" s="123" cm="1">
        <f t="array" aca="1" ref="G204" ca="1">INDIRECT("B1.5!M" &amp;  (ROW(G204) + 2))</f>
        <v>0</v>
      </c>
      <c r="H204" s="119"/>
      <c r="I204" s="123">
        <f t="shared" ca="1" si="7"/>
        <v>0</v>
      </c>
      <c r="J204" s="122"/>
    </row>
    <row r="205" spans="1:10">
      <c r="A205" s="119" cm="1">
        <f t="array" aca="1" ref="A205" ca="1">INDIRECT("B1.5!A" &amp; (ROW(A205) +2))</f>
        <v>0</v>
      </c>
      <c r="B205" s="119" cm="1">
        <f t="array" aca="1" ref="B205" ca="1">INDIRECT("B1.5!B" &amp; (ROW(B205) + 2))</f>
        <v>0</v>
      </c>
      <c r="C205" s="119" cm="1">
        <f t="array" aca="1" ref="C205" ca="1">INDIRECT("B1.5!C" &amp; (ROW(C205) + 2))</f>
        <v>0</v>
      </c>
      <c r="D205" s="119" cm="1">
        <f t="array" aca="1" ref="D205" ca="1">INDIRECT("B1.5!N"&amp;(ROW(D205)+2))</f>
        <v>0</v>
      </c>
      <c r="E205" s="123">
        <f t="shared" ca="1" si="6"/>
        <v>0</v>
      </c>
      <c r="F205" s="123" cm="1">
        <f t="array" aca="1" ref="F205" ca="1">INDIRECT("B1.5!L" &amp;  (ROW(F205) + 2))</f>
        <v>0</v>
      </c>
      <c r="G205" s="123" cm="1">
        <f t="array" aca="1" ref="G205" ca="1">INDIRECT("B1.5!M" &amp;  (ROW(G205) + 2))</f>
        <v>0</v>
      </c>
      <c r="H205" s="119"/>
      <c r="I205" s="123">
        <f t="shared" ca="1" si="7"/>
        <v>0</v>
      </c>
      <c r="J205" s="122"/>
    </row>
    <row r="206" spans="1:10">
      <c r="A206" s="119" cm="1">
        <f t="array" aca="1" ref="A206" ca="1">INDIRECT("B1.5!A" &amp; (ROW(A206) +2))</f>
        <v>0</v>
      </c>
      <c r="B206" s="119" cm="1">
        <f t="array" aca="1" ref="B206" ca="1">INDIRECT("B1.5!B" &amp; (ROW(B206) + 2))</f>
        <v>0</v>
      </c>
      <c r="C206" s="119" cm="1">
        <f t="array" aca="1" ref="C206" ca="1">INDIRECT("B1.5!C" &amp; (ROW(C206) + 2))</f>
        <v>0</v>
      </c>
      <c r="D206" s="119" cm="1">
        <f t="array" aca="1" ref="D206" ca="1">INDIRECT("B1.5!N"&amp;(ROW(D206)+2))</f>
        <v>0</v>
      </c>
      <c r="E206" s="123">
        <f t="shared" ca="1" si="6"/>
        <v>0</v>
      </c>
      <c r="F206" s="123" cm="1">
        <f t="array" aca="1" ref="F206" ca="1">INDIRECT("B1.5!L" &amp;  (ROW(F206) + 2))</f>
        <v>0</v>
      </c>
      <c r="G206" s="123" cm="1">
        <f t="array" aca="1" ref="G206" ca="1">INDIRECT("B1.5!M" &amp;  (ROW(G206) + 2))</f>
        <v>0</v>
      </c>
      <c r="H206" s="119"/>
      <c r="I206" s="123">
        <f t="shared" ca="1" si="7"/>
        <v>0</v>
      </c>
      <c r="J206" s="122"/>
    </row>
    <row r="207" spans="1:10">
      <c r="A207" s="119" cm="1">
        <f t="array" aca="1" ref="A207" ca="1">INDIRECT("B1.5!A" &amp; (ROW(A207) +2))</f>
        <v>0</v>
      </c>
      <c r="B207" s="119" cm="1">
        <f t="array" aca="1" ref="B207" ca="1">INDIRECT("B1.5!B" &amp; (ROW(B207) + 2))</f>
        <v>0</v>
      </c>
      <c r="C207" s="119" cm="1">
        <f t="array" aca="1" ref="C207" ca="1">INDIRECT("B1.5!C" &amp; (ROW(C207) + 2))</f>
        <v>0</v>
      </c>
      <c r="D207" s="119" cm="1">
        <f t="array" aca="1" ref="D207" ca="1">INDIRECT("B1.5!N"&amp;(ROW(D207)+2))</f>
        <v>0</v>
      </c>
      <c r="E207" s="123">
        <f t="shared" ca="1" si="6"/>
        <v>0</v>
      </c>
      <c r="F207" s="123" cm="1">
        <f t="array" aca="1" ref="F207" ca="1">INDIRECT("B1.5!L" &amp;  (ROW(F207) + 2))</f>
        <v>0</v>
      </c>
      <c r="G207" s="123" cm="1">
        <f t="array" aca="1" ref="G207" ca="1">INDIRECT("B1.5!M" &amp;  (ROW(G207) + 2))</f>
        <v>0</v>
      </c>
      <c r="H207" s="119"/>
      <c r="I207" s="123">
        <f t="shared" ca="1" si="7"/>
        <v>0</v>
      </c>
      <c r="J207" s="122"/>
    </row>
    <row r="208" spans="1:10">
      <c r="A208" s="119" cm="1">
        <f t="array" aca="1" ref="A208" ca="1">INDIRECT("B1.5!A" &amp; (ROW(A208) +2))</f>
        <v>0</v>
      </c>
      <c r="B208" s="119" cm="1">
        <f t="array" aca="1" ref="B208" ca="1">INDIRECT("B1.5!B" &amp; (ROW(B208) + 2))</f>
        <v>0</v>
      </c>
      <c r="C208" s="119" cm="1">
        <f t="array" aca="1" ref="C208" ca="1">INDIRECT("B1.5!C" &amp; (ROW(C208) + 2))</f>
        <v>0</v>
      </c>
      <c r="D208" s="119" cm="1">
        <f t="array" aca="1" ref="D208" ca="1">INDIRECT("B1.5!N"&amp;(ROW(D208)+2))</f>
        <v>0</v>
      </c>
      <c r="E208" s="123">
        <f t="shared" ca="1" si="6"/>
        <v>0</v>
      </c>
      <c r="F208" s="123" cm="1">
        <f t="array" aca="1" ref="F208" ca="1">INDIRECT("B1.5!L" &amp;  (ROW(F208) + 2))</f>
        <v>0</v>
      </c>
      <c r="G208" s="123" cm="1">
        <f t="array" aca="1" ref="G208" ca="1">INDIRECT("B1.5!M" &amp;  (ROW(G208) + 2))</f>
        <v>0</v>
      </c>
      <c r="H208" s="119"/>
      <c r="I208" s="123">
        <f t="shared" ca="1" si="7"/>
        <v>0</v>
      </c>
      <c r="J208" s="122"/>
    </row>
    <row r="209" spans="1:10">
      <c r="A209" s="119" cm="1">
        <f t="array" aca="1" ref="A209" ca="1">INDIRECT("B1.5!A" &amp; (ROW(A209) +2))</f>
        <v>0</v>
      </c>
      <c r="B209" s="119" cm="1">
        <f t="array" aca="1" ref="B209" ca="1">INDIRECT("B1.5!B" &amp; (ROW(B209) + 2))</f>
        <v>0</v>
      </c>
      <c r="C209" s="119" cm="1">
        <f t="array" aca="1" ref="C209" ca="1">INDIRECT("B1.5!C" &amp; (ROW(C209) + 2))</f>
        <v>0</v>
      </c>
      <c r="D209" s="119" cm="1">
        <f t="array" aca="1" ref="D209" ca="1">INDIRECT("B1.5!N"&amp;(ROW(D209)+2))</f>
        <v>0</v>
      </c>
      <c r="E209" s="123">
        <f t="shared" ca="1" si="6"/>
        <v>0</v>
      </c>
      <c r="F209" s="123" cm="1">
        <f t="array" aca="1" ref="F209" ca="1">INDIRECT("B1.5!L" &amp;  (ROW(F209) + 2))</f>
        <v>0</v>
      </c>
      <c r="G209" s="123" cm="1">
        <f t="array" aca="1" ref="G209" ca="1">INDIRECT("B1.5!M" &amp;  (ROW(G209) + 2))</f>
        <v>0</v>
      </c>
      <c r="H209" s="119"/>
      <c r="I209" s="123">
        <f t="shared" ca="1" si="7"/>
        <v>0</v>
      </c>
      <c r="J209" s="122"/>
    </row>
    <row r="210" spans="1:10">
      <c r="A210" s="119" cm="1">
        <f t="array" aca="1" ref="A210" ca="1">INDIRECT("B1.5!A" &amp; (ROW(A210) +2))</f>
        <v>0</v>
      </c>
      <c r="B210" s="119" cm="1">
        <f t="array" aca="1" ref="B210" ca="1">INDIRECT("B1.5!B" &amp; (ROW(B210) + 2))</f>
        <v>0</v>
      </c>
      <c r="C210" s="119" cm="1">
        <f t="array" aca="1" ref="C210" ca="1">INDIRECT("B1.5!C" &amp; (ROW(C210) + 2))</f>
        <v>0</v>
      </c>
      <c r="D210" s="119" cm="1">
        <f t="array" aca="1" ref="D210" ca="1">INDIRECT("B1.5!N"&amp;(ROW(D210)+2))</f>
        <v>0</v>
      </c>
      <c r="E210" s="123">
        <f t="shared" ca="1" si="6"/>
        <v>0</v>
      </c>
      <c r="F210" s="123" cm="1">
        <f t="array" aca="1" ref="F210" ca="1">INDIRECT("B1.5!L" &amp;  (ROW(F210) + 2))</f>
        <v>0</v>
      </c>
      <c r="G210" s="123" cm="1">
        <f t="array" aca="1" ref="G210" ca="1">INDIRECT("B1.5!M" &amp;  (ROW(G210) + 2))</f>
        <v>0</v>
      </c>
      <c r="H210" s="119"/>
      <c r="I210" s="123">
        <f t="shared" ca="1" si="7"/>
        <v>0</v>
      </c>
      <c r="J210" s="122"/>
    </row>
    <row r="211" spans="1:10">
      <c r="A211" s="119" cm="1">
        <f t="array" aca="1" ref="A211" ca="1">INDIRECT("B1.5!A" &amp; (ROW(A211) +2))</f>
        <v>0</v>
      </c>
      <c r="B211" s="119" cm="1">
        <f t="array" aca="1" ref="B211" ca="1">INDIRECT("B1.5!B" &amp; (ROW(B211) + 2))</f>
        <v>0</v>
      </c>
      <c r="C211" s="119" cm="1">
        <f t="array" aca="1" ref="C211" ca="1">INDIRECT("B1.5!C" &amp; (ROW(C211) + 2))</f>
        <v>0</v>
      </c>
      <c r="D211" s="119" cm="1">
        <f t="array" aca="1" ref="D211" ca="1">INDIRECT("B1.5!N"&amp;(ROW(D211)+2))</f>
        <v>0</v>
      </c>
      <c r="E211" s="123">
        <f t="shared" ca="1" si="6"/>
        <v>0</v>
      </c>
      <c r="F211" s="123" cm="1">
        <f t="array" aca="1" ref="F211" ca="1">INDIRECT("B1.5!L" &amp;  (ROW(F211) + 2))</f>
        <v>0</v>
      </c>
      <c r="G211" s="123" cm="1">
        <f t="array" aca="1" ref="G211" ca="1">INDIRECT("B1.5!M" &amp;  (ROW(G211) + 2))</f>
        <v>0</v>
      </c>
      <c r="H211" s="119"/>
      <c r="I211" s="123">
        <f t="shared" ca="1" si="7"/>
        <v>0</v>
      </c>
      <c r="J211" s="122"/>
    </row>
    <row r="212" spans="1:10">
      <c r="A212" s="119" cm="1">
        <f t="array" aca="1" ref="A212" ca="1">INDIRECT("B1.5!A" &amp; (ROW(A212) +2))</f>
        <v>0</v>
      </c>
      <c r="B212" s="119" cm="1">
        <f t="array" aca="1" ref="B212" ca="1">INDIRECT("B1.5!B" &amp; (ROW(B212) + 2))</f>
        <v>0</v>
      </c>
      <c r="C212" s="119" cm="1">
        <f t="array" aca="1" ref="C212" ca="1">INDIRECT("B1.5!C" &amp; (ROW(C212) + 2))</f>
        <v>0</v>
      </c>
      <c r="D212" s="119" cm="1">
        <f t="array" aca="1" ref="D212" ca="1">INDIRECT("B1.5!N"&amp;(ROW(D212)+2))</f>
        <v>0</v>
      </c>
      <c r="E212" s="123">
        <f t="shared" ca="1" si="6"/>
        <v>0</v>
      </c>
      <c r="F212" s="123" cm="1">
        <f t="array" aca="1" ref="F212" ca="1">INDIRECT("B1.5!L" &amp;  (ROW(F212) + 2))</f>
        <v>0</v>
      </c>
      <c r="G212" s="123" cm="1">
        <f t="array" aca="1" ref="G212" ca="1">INDIRECT("B1.5!M" &amp;  (ROW(G212) + 2))</f>
        <v>0</v>
      </c>
      <c r="H212" s="119"/>
      <c r="I212" s="123">
        <f t="shared" ca="1" si="7"/>
        <v>0</v>
      </c>
      <c r="J212" s="122"/>
    </row>
    <row r="213" spans="1:10">
      <c r="A213" s="119" cm="1">
        <f t="array" aca="1" ref="A213" ca="1">INDIRECT("B1.5!A" &amp; (ROW(A213) +2))</f>
        <v>0</v>
      </c>
      <c r="B213" s="119" cm="1">
        <f t="array" aca="1" ref="B213" ca="1">INDIRECT("B1.5!B" &amp; (ROW(B213) + 2))</f>
        <v>0</v>
      </c>
      <c r="C213" s="119" cm="1">
        <f t="array" aca="1" ref="C213" ca="1">INDIRECT("B1.5!C" &amp; (ROW(C213) + 2))</f>
        <v>0</v>
      </c>
      <c r="D213" s="119" cm="1">
        <f t="array" aca="1" ref="D213" ca="1">INDIRECT("B1.5!N"&amp;(ROW(D213)+2))</f>
        <v>0</v>
      </c>
      <c r="E213" s="123">
        <f t="shared" ca="1" si="6"/>
        <v>0</v>
      </c>
      <c r="F213" s="123" cm="1">
        <f t="array" aca="1" ref="F213" ca="1">INDIRECT("B1.5!L" &amp;  (ROW(F213) + 2))</f>
        <v>0</v>
      </c>
      <c r="G213" s="123" cm="1">
        <f t="array" aca="1" ref="G213" ca="1">INDIRECT("B1.5!M" &amp;  (ROW(G213) + 2))</f>
        <v>0</v>
      </c>
      <c r="H213" s="119"/>
      <c r="I213" s="123">
        <f t="shared" ca="1" si="7"/>
        <v>0</v>
      </c>
      <c r="J213" s="122"/>
    </row>
    <row r="214" spans="1:10">
      <c r="A214" s="119" cm="1">
        <f t="array" aca="1" ref="A214" ca="1">INDIRECT("B1.5!A" &amp; (ROW(A214) +2))</f>
        <v>0</v>
      </c>
      <c r="B214" s="119" cm="1">
        <f t="array" aca="1" ref="B214" ca="1">INDIRECT("B1.5!B" &amp; (ROW(B214) + 2))</f>
        <v>0</v>
      </c>
      <c r="C214" s="119" cm="1">
        <f t="array" aca="1" ref="C214" ca="1">INDIRECT("B1.5!C" &amp; (ROW(C214) + 2))</f>
        <v>0</v>
      </c>
      <c r="D214" s="119" cm="1">
        <f t="array" aca="1" ref="D214" ca="1">INDIRECT("B1.5!N"&amp;(ROW(D214)+2))</f>
        <v>0</v>
      </c>
      <c r="E214" s="123">
        <f t="shared" ca="1" si="6"/>
        <v>0</v>
      </c>
      <c r="F214" s="123" cm="1">
        <f t="array" aca="1" ref="F214" ca="1">INDIRECT("B1.5!L" &amp;  (ROW(F214) + 2))</f>
        <v>0</v>
      </c>
      <c r="G214" s="123" cm="1">
        <f t="array" aca="1" ref="G214" ca="1">INDIRECT("B1.5!M" &amp;  (ROW(G214) + 2))</f>
        <v>0</v>
      </c>
      <c r="H214" s="119"/>
      <c r="I214" s="123">
        <f t="shared" ca="1" si="7"/>
        <v>0</v>
      </c>
      <c r="J214" s="122"/>
    </row>
    <row r="215" spans="1:10">
      <c r="A215" s="119" cm="1">
        <f t="array" aca="1" ref="A215" ca="1">INDIRECT("B1.5!A" &amp; (ROW(A215) +2))</f>
        <v>0</v>
      </c>
      <c r="B215" s="119" cm="1">
        <f t="array" aca="1" ref="B215" ca="1">INDIRECT("B1.5!B" &amp; (ROW(B215) + 2))</f>
        <v>0</v>
      </c>
      <c r="C215" s="119" cm="1">
        <f t="array" aca="1" ref="C215" ca="1">INDIRECT("B1.5!C" &amp; (ROW(C215) + 2))</f>
        <v>0</v>
      </c>
      <c r="D215" s="119" cm="1">
        <f t="array" aca="1" ref="D215" ca="1">INDIRECT("B1.5!N"&amp;(ROW(D215)+2))</f>
        <v>0</v>
      </c>
      <c r="E215" s="123">
        <f t="shared" ca="1" si="6"/>
        <v>0</v>
      </c>
      <c r="F215" s="123" cm="1">
        <f t="array" aca="1" ref="F215" ca="1">INDIRECT("B1.5!L" &amp;  (ROW(F215) + 2))</f>
        <v>0</v>
      </c>
      <c r="G215" s="123" cm="1">
        <f t="array" aca="1" ref="G215" ca="1">INDIRECT("B1.5!M" &amp;  (ROW(G215) + 2))</f>
        <v>0</v>
      </c>
      <c r="H215" s="119"/>
      <c r="I215" s="123">
        <f t="shared" ca="1" si="7"/>
        <v>0</v>
      </c>
      <c r="J215" s="122"/>
    </row>
    <row r="216" spans="1:10">
      <c r="A216" s="119" cm="1">
        <f t="array" aca="1" ref="A216" ca="1">INDIRECT("B1.5!A" &amp; (ROW(A216) +2))</f>
        <v>0</v>
      </c>
      <c r="B216" s="119" cm="1">
        <f t="array" aca="1" ref="B216" ca="1">INDIRECT("B1.5!B" &amp; (ROW(B216) + 2))</f>
        <v>0</v>
      </c>
      <c r="C216" s="119" cm="1">
        <f t="array" aca="1" ref="C216" ca="1">INDIRECT("B1.5!C" &amp; (ROW(C216) + 2))</f>
        <v>0</v>
      </c>
      <c r="D216" s="119" cm="1">
        <f t="array" aca="1" ref="D216" ca="1">INDIRECT("B1.5!N"&amp;(ROW(D216)+2))</f>
        <v>0</v>
      </c>
      <c r="E216" s="123">
        <f t="shared" ca="1" si="6"/>
        <v>0</v>
      </c>
      <c r="F216" s="123" cm="1">
        <f t="array" aca="1" ref="F216" ca="1">INDIRECT("B1.5!L" &amp;  (ROW(F216) + 2))</f>
        <v>0</v>
      </c>
      <c r="G216" s="123" cm="1">
        <f t="array" aca="1" ref="G216" ca="1">INDIRECT("B1.5!M" &amp;  (ROW(G216) + 2))</f>
        <v>0</v>
      </c>
      <c r="H216" s="119"/>
      <c r="I216" s="123">
        <f t="shared" ca="1" si="7"/>
        <v>0</v>
      </c>
      <c r="J216" s="122"/>
    </row>
    <row r="217" spans="1:10">
      <c r="A217" s="119" cm="1">
        <f t="array" aca="1" ref="A217" ca="1">INDIRECT("B1.5!A" &amp; (ROW(A217) +2))</f>
        <v>0</v>
      </c>
      <c r="B217" s="119" cm="1">
        <f t="array" aca="1" ref="B217" ca="1">INDIRECT("B1.5!B" &amp; (ROW(B217) + 2))</f>
        <v>0</v>
      </c>
      <c r="C217" s="119" cm="1">
        <f t="array" aca="1" ref="C217" ca="1">INDIRECT("B1.5!C" &amp; (ROW(C217) + 2))</f>
        <v>0</v>
      </c>
      <c r="D217" s="119" cm="1">
        <f t="array" aca="1" ref="D217" ca="1">INDIRECT("B1.5!N"&amp;(ROW(D217)+2))</f>
        <v>0</v>
      </c>
      <c r="E217" s="123">
        <f t="shared" ca="1" si="6"/>
        <v>0</v>
      </c>
      <c r="F217" s="123" cm="1">
        <f t="array" aca="1" ref="F217" ca="1">INDIRECT("B1.5!L" &amp;  (ROW(F217) + 2))</f>
        <v>0</v>
      </c>
      <c r="G217" s="123" cm="1">
        <f t="array" aca="1" ref="G217" ca="1">INDIRECT("B1.5!M" &amp;  (ROW(G217) + 2))</f>
        <v>0</v>
      </c>
      <c r="H217" s="119"/>
      <c r="I217" s="123">
        <f t="shared" ca="1" si="7"/>
        <v>0</v>
      </c>
      <c r="J217" s="122"/>
    </row>
    <row r="218" spans="1:10">
      <c r="A218" s="119" cm="1">
        <f t="array" aca="1" ref="A218" ca="1">INDIRECT("B1.5!A" &amp; (ROW(A218) +2))</f>
        <v>0</v>
      </c>
      <c r="B218" s="119" cm="1">
        <f t="array" aca="1" ref="B218" ca="1">INDIRECT("B1.5!B" &amp; (ROW(B218) + 2))</f>
        <v>0</v>
      </c>
      <c r="C218" s="119" cm="1">
        <f t="array" aca="1" ref="C218" ca="1">INDIRECT("B1.5!C" &amp; (ROW(C218) + 2))</f>
        <v>0</v>
      </c>
      <c r="D218" s="119" cm="1">
        <f t="array" aca="1" ref="D218" ca="1">INDIRECT("B1.5!N"&amp;(ROW(D218)+2))</f>
        <v>0</v>
      </c>
      <c r="E218" s="123">
        <f t="shared" ca="1" si="6"/>
        <v>0</v>
      </c>
      <c r="F218" s="123" cm="1">
        <f t="array" aca="1" ref="F218" ca="1">INDIRECT("B1.5!L" &amp;  (ROW(F218) + 2))</f>
        <v>0</v>
      </c>
      <c r="G218" s="123" cm="1">
        <f t="array" aca="1" ref="G218" ca="1">INDIRECT("B1.5!M" &amp;  (ROW(G218) + 2))</f>
        <v>0</v>
      </c>
      <c r="H218" s="119"/>
      <c r="I218" s="123">
        <f t="shared" ca="1" si="7"/>
        <v>0</v>
      </c>
      <c r="J218" s="122"/>
    </row>
    <row r="219" spans="1:10">
      <c r="A219" s="119" cm="1">
        <f t="array" aca="1" ref="A219" ca="1">INDIRECT("B1.5!A" &amp; (ROW(A219) +2))</f>
        <v>0</v>
      </c>
      <c r="B219" s="119" cm="1">
        <f t="array" aca="1" ref="B219" ca="1">INDIRECT("B1.5!B" &amp; (ROW(B219) + 2))</f>
        <v>0</v>
      </c>
      <c r="C219" s="119" cm="1">
        <f t="array" aca="1" ref="C219" ca="1">INDIRECT("B1.5!C" &amp; (ROW(C219) + 2))</f>
        <v>0</v>
      </c>
      <c r="D219" s="119" cm="1">
        <f t="array" aca="1" ref="D219" ca="1">INDIRECT("B1.5!N"&amp;(ROW(D219)+2))</f>
        <v>0</v>
      </c>
      <c r="E219" s="123">
        <f t="shared" ca="1" si="6"/>
        <v>0</v>
      </c>
      <c r="F219" s="123" cm="1">
        <f t="array" aca="1" ref="F219" ca="1">INDIRECT("B1.5!L" &amp;  (ROW(F219) + 2))</f>
        <v>0</v>
      </c>
      <c r="G219" s="123" cm="1">
        <f t="array" aca="1" ref="G219" ca="1">INDIRECT("B1.5!M" &amp;  (ROW(G219) + 2))</f>
        <v>0</v>
      </c>
      <c r="H219" s="119"/>
      <c r="I219" s="123">
        <f t="shared" ca="1" si="7"/>
        <v>0</v>
      </c>
      <c r="J219" s="122"/>
    </row>
    <row r="220" spans="1:10">
      <c r="A220" s="119" cm="1">
        <f t="array" aca="1" ref="A220" ca="1">INDIRECT("B1.5!A" &amp; (ROW(A220) +2))</f>
        <v>0</v>
      </c>
      <c r="B220" s="119" cm="1">
        <f t="array" aca="1" ref="B220" ca="1">INDIRECT("B1.5!B" &amp; (ROW(B220) + 2))</f>
        <v>0</v>
      </c>
      <c r="C220" s="119" cm="1">
        <f t="array" aca="1" ref="C220" ca="1">INDIRECT("B1.5!C" &amp; (ROW(C220) + 2))</f>
        <v>0</v>
      </c>
      <c r="D220" s="119" cm="1">
        <f t="array" aca="1" ref="D220" ca="1">INDIRECT("B1.5!N"&amp;(ROW(D220)+2))</f>
        <v>0</v>
      </c>
      <c r="E220" s="123">
        <f t="shared" ca="1" si="6"/>
        <v>0</v>
      </c>
      <c r="F220" s="123" cm="1">
        <f t="array" aca="1" ref="F220" ca="1">INDIRECT("B1.5!L" &amp;  (ROW(F220) + 2))</f>
        <v>0</v>
      </c>
      <c r="G220" s="123" cm="1">
        <f t="array" aca="1" ref="G220" ca="1">INDIRECT("B1.5!M" &amp;  (ROW(G220) + 2))</f>
        <v>0</v>
      </c>
      <c r="H220" s="119"/>
      <c r="I220" s="123">
        <f t="shared" ca="1" si="7"/>
        <v>0</v>
      </c>
      <c r="J220" s="122"/>
    </row>
    <row r="221" spans="1:10">
      <c r="A221" s="119" cm="1">
        <f t="array" aca="1" ref="A221" ca="1">INDIRECT("B1.5!A" &amp; (ROW(A221) +2))</f>
        <v>0</v>
      </c>
      <c r="B221" s="119" cm="1">
        <f t="array" aca="1" ref="B221" ca="1">INDIRECT("B1.5!B" &amp; (ROW(B221) + 2))</f>
        <v>0</v>
      </c>
      <c r="C221" s="119" cm="1">
        <f t="array" aca="1" ref="C221" ca="1">INDIRECT("B1.5!C" &amp; (ROW(C221) + 2))</f>
        <v>0</v>
      </c>
      <c r="D221" s="119" cm="1">
        <f t="array" aca="1" ref="D221" ca="1">INDIRECT("B1.5!N"&amp;(ROW(D221)+2))</f>
        <v>0</v>
      </c>
      <c r="E221" s="123">
        <f t="shared" ca="1" si="6"/>
        <v>0</v>
      </c>
      <c r="F221" s="123" cm="1">
        <f t="array" aca="1" ref="F221" ca="1">INDIRECT("B1.5!L" &amp;  (ROW(F221) + 2))</f>
        <v>0</v>
      </c>
      <c r="G221" s="123" cm="1">
        <f t="array" aca="1" ref="G221" ca="1">INDIRECT("B1.5!M" &amp;  (ROW(G221) + 2))</f>
        <v>0</v>
      </c>
      <c r="H221" s="119"/>
      <c r="I221" s="123">
        <f t="shared" ca="1" si="7"/>
        <v>0</v>
      </c>
      <c r="J221" s="122"/>
    </row>
    <row r="222" spans="1:10">
      <c r="A222" s="119" cm="1">
        <f t="array" aca="1" ref="A222" ca="1">INDIRECT("B1.5!A" &amp; (ROW(A222) +2))</f>
        <v>0</v>
      </c>
      <c r="B222" s="119" cm="1">
        <f t="array" aca="1" ref="B222" ca="1">INDIRECT("B1.5!B" &amp; (ROW(B222) + 2))</f>
        <v>0</v>
      </c>
      <c r="C222" s="119" cm="1">
        <f t="array" aca="1" ref="C222" ca="1">INDIRECT("B1.5!C" &amp; (ROW(C222) + 2))</f>
        <v>0</v>
      </c>
      <c r="D222" s="119" cm="1">
        <f t="array" aca="1" ref="D222" ca="1">INDIRECT("B1.5!N"&amp;(ROW(D222)+2))</f>
        <v>0</v>
      </c>
      <c r="E222" s="123">
        <f t="shared" ca="1" si="6"/>
        <v>0</v>
      </c>
      <c r="F222" s="123" cm="1">
        <f t="array" aca="1" ref="F222" ca="1">INDIRECT("B1.5!L" &amp;  (ROW(F222) + 2))</f>
        <v>0</v>
      </c>
      <c r="G222" s="123" cm="1">
        <f t="array" aca="1" ref="G222" ca="1">INDIRECT("B1.5!M" &amp;  (ROW(G222) + 2))</f>
        <v>0</v>
      </c>
      <c r="H222" s="119"/>
      <c r="I222" s="123">
        <f t="shared" ca="1" si="7"/>
        <v>0</v>
      </c>
      <c r="J222" s="122"/>
    </row>
    <row r="223" spans="1:10">
      <c r="A223" s="119" cm="1">
        <f t="array" aca="1" ref="A223" ca="1">INDIRECT("B1.5!A" &amp; (ROW(A223) +2))</f>
        <v>0</v>
      </c>
      <c r="B223" s="119" cm="1">
        <f t="array" aca="1" ref="B223" ca="1">INDIRECT("B1.5!B" &amp; (ROW(B223) + 2))</f>
        <v>0</v>
      </c>
      <c r="C223" s="119" cm="1">
        <f t="array" aca="1" ref="C223" ca="1">INDIRECT("B1.5!C" &amp; (ROW(C223) + 2))</f>
        <v>0</v>
      </c>
      <c r="D223" s="119" cm="1">
        <f t="array" aca="1" ref="D223" ca="1">INDIRECT("B1.5!N"&amp;(ROW(D223)+2))</f>
        <v>0</v>
      </c>
      <c r="E223" s="123">
        <f t="shared" ca="1" si="6"/>
        <v>0</v>
      </c>
      <c r="F223" s="123" cm="1">
        <f t="array" aca="1" ref="F223" ca="1">INDIRECT("B1.5!L" &amp;  (ROW(F223) + 2))</f>
        <v>0</v>
      </c>
      <c r="G223" s="123" cm="1">
        <f t="array" aca="1" ref="G223" ca="1">INDIRECT("B1.5!M" &amp;  (ROW(G223) + 2))</f>
        <v>0</v>
      </c>
      <c r="H223" s="119"/>
      <c r="I223" s="123">
        <f t="shared" ca="1" si="7"/>
        <v>0</v>
      </c>
      <c r="J223" s="122"/>
    </row>
    <row r="224" spans="1:10">
      <c r="A224" s="119" cm="1">
        <f t="array" aca="1" ref="A224" ca="1">INDIRECT("B1.5!A" &amp; (ROW(A224) +2))</f>
        <v>0</v>
      </c>
      <c r="B224" s="119" cm="1">
        <f t="array" aca="1" ref="B224" ca="1">INDIRECT("B1.5!B" &amp; (ROW(B224) + 2))</f>
        <v>0</v>
      </c>
      <c r="C224" s="119" cm="1">
        <f t="array" aca="1" ref="C224" ca="1">INDIRECT("B1.5!C" &amp; (ROW(C224) + 2))</f>
        <v>0</v>
      </c>
      <c r="D224" s="119" cm="1">
        <f t="array" aca="1" ref="D224" ca="1">INDIRECT("B1.5!N"&amp;(ROW(D224)+2))</f>
        <v>0</v>
      </c>
      <c r="E224" s="123">
        <f t="shared" ca="1" si="6"/>
        <v>0</v>
      </c>
      <c r="F224" s="123" cm="1">
        <f t="array" aca="1" ref="F224" ca="1">INDIRECT("B1.5!L" &amp;  (ROW(F224) + 2))</f>
        <v>0</v>
      </c>
      <c r="G224" s="123" cm="1">
        <f t="array" aca="1" ref="G224" ca="1">INDIRECT("B1.5!M" &amp;  (ROW(G224) + 2))</f>
        <v>0</v>
      </c>
      <c r="H224" s="119"/>
      <c r="I224" s="123">
        <f t="shared" ca="1" si="7"/>
        <v>0</v>
      </c>
      <c r="J224" s="122"/>
    </row>
    <row r="225" spans="1:10">
      <c r="A225" s="119" cm="1">
        <f t="array" aca="1" ref="A225" ca="1">INDIRECT("B1.5!A" &amp; (ROW(A225) +2))</f>
        <v>0</v>
      </c>
      <c r="B225" s="119" cm="1">
        <f t="array" aca="1" ref="B225" ca="1">INDIRECT("B1.5!B" &amp; (ROW(B225) + 2))</f>
        <v>0</v>
      </c>
      <c r="C225" s="119" cm="1">
        <f t="array" aca="1" ref="C225" ca="1">INDIRECT("B1.5!C" &amp; (ROW(C225) + 2))</f>
        <v>0</v>
      </c>
      <c r="D225" s="119" cm="1">
        <f t="array" aca="1" ref="D225" ca="1">INDIRECT("B1.5!N"&amp;(ROW(D225)+2))</f>
        <v>0</v>
      </c>
      <c r="E225" s="123">
        <f t="shared" ca="1" si="6"/>
        <v>0</v>
      </c>
      <c r="F225" s="123" cm="1">
        <f t="array" aca="1" ref="F225" ca="1">INDIRECT("B1.5!L" &amp;  (ROW(F225) + 2))</f>
        <v>0</v>
      </c>
      <c r="G225" s="123" cm="1">
        <f t="array" aca="1" ref="G225" ca="1">INDIRECT("B1.5!M" &amp;  (ROW(G225) + 2))</f>
        <v>0</v>
      </c>
      <c r="H225" s="119"/>
      <c r="I225" s="123">
        <f t="shared" ca="1" si="7"/>
        <v>0</v>
      </c>
      <c r="J225" s="122"/>
    </row>
    <row r="226" spans="1:10">
      <c r="A226" s="119" cm="1">
        <f t="array" aca="1" ref="A226" ca="1">INDIRECT("B1.5!A" &amp; (ROW(A226) +2))</f>
        <v>0</v>
      </c>
      <c r="B226" s="119" cm="1">
        <f t="array" aca="1" ref="B226" ca="1">INDIRECT("B1.5!B" &amp; (ROW(B226) + 2))</f>
        <v>0</v>
      </c>
      <c r="C226" s="119" cm="1">
        <f t="array" aca="1" ref="C226" ca="1">INDIRECT("B1.5!C" &amp; (ROW(C226) + 2))</f>
        <v>0</v>
      </c>
      <c r="D226" s="119" cm="1">
        <f t="array" aca="1" ref="D226" ca="1">INDIRECT("B1.5!N"&amp;(ROW(D226)+2))</f>
        <v>0</v>
      </c>
      <c r="E226" s="123">
        <f t="shared" ca="1" si="6"/>
        <v>0</v>
      </c>
      <c r="F226" s="123" cm="1">
        <f t="array" aca="1" ref="F226" ca="1">INDIRECT("B1.5!L" &amp;  (ROW(F226) + 2))</f>
        <v>0</v>
      </c>
      <c r="G226" s="123" cm="1">
        <f t="array" aca="1" ref="G226" ca="1">INDIRECT("B1.5!M" &amp;  (ROW(G226) + 2))</f>
        <v>0</v>
      </c>
      <c r="H226" s="119"/>
      <c r="I226" s="123">
        <f t="shared" ca="1" si="7"/>
        <v>0</v>
      </c>
      <c r="J226" s="122"/>
    </row>
    <row r="227" spans="1:10">
      <c r="A227" s="119" cm="1">
        <f t="array" aca="1" ref="A227" ca="1">INDIRECT("B1.5!A" &amp; (ROW(A227) +2))</f>
        <v>0</v>
      </c>
      <c r="B227" s="119" cm="1">
        <f t="array" aca="1" ref="B227" ca="1">INDIRECT("B1.5!B" &amp; (ROW(B227) + 2))</f>
        <v>0</v>
      </c>
      <c r="C227" s="119" cm="1">
        <f t="array" aca="1" ref="C227" ca="1">INDIRECT("B1.5!C" &amp; (ROW(C227) + 2))</f>
        <v>0</v>
      </c>
      <c r="D227" s="119" cm="1">
        <f t="array" aca="1" ref="D227" ca="1">INDIRECT("B1.5!N"&amp;(ROW(D227)+2))</f>
        <v>0</v>
      </c>
      <c r="E227" s="123">
        <f t="shared" ca="1" si="6"/>
        <v>0</v>
      </c>
      <c r="F227" s="123" cm="1">
        <f t="array" aca="1" ref="F227" ca="1">INDIRECT("B1.5!L" &amp;  (ROW(F227) + 2))</f>
        <v>0</v>
      </c>
      <c r="G227" s="123" cm="1">
        <f t="array" aca="1" ref="G227" ca="1">INDIRECT("B1.5!M" &amp;  (ROW(G227) + 2))</f>
        <v>0</v>
      </c>
      <c r="H227" s="119"/>
      <c r="I227" s="123">
        <f t="shared" ca="1" si="7"/>
        <v>0</v>
      </c>
      <c r="J227" s="122"/>
    </row>
    <row r="228" spans="1:10">
      <c r="A228" s="119" cm="1">
        <f t="array" aca="1" ref="A228" ca="1">INDIRECT("B1.5!A" &amp; (ROW(A228) +2))</f>
        <v>0</v>
      </c>
      <c r="B228" s="119" cm="1">
        <f t="array" aca="1" ref="B228" ca="1">INDIRECT("B1.5!B" &amp; (ROW(B228) + 2))</f>
        <v>0</v>
      </c>
      <c r="C228" s="119" cm="1">
        <f t="array" aca="1" ref="C228" ca="1">INDIRECT("B1.5!C" &amp; (ROW(C228) + 2))</f>
        <v>0</v>
      </c>
      <c r="D228" s="119" cm="1">
        <f t="array" aca="1" ref="D228" ca="1">INDIRECT("B1.5!N"&amp;(ROW(D228)+2))</f>
        <v>0</v>
      </c>
      <c r="E228" s="123">
        <f t="shared" ca="1" si="6"/>
        <v>0</v>
      </c>
      <c r="F228" s="123" cm="1">
        <f t="array" aca="1" ref="F228" ca="1">INDIRECT("B1.5!L" &amp;  (ROW(F228) + 2))</f>
        <v>0</v>
      </c>
      <c r="G228" s="123" cm="1">
        <f t="array" aca="1" ref="G228" ca="1">INDIRECT("B1.5!M" &amp;  (ROW(G228) + 2))</f>
        <v>0</v>
      </c>
      <c r="H228" s="119"/>
      <c r="I228" s="123">
        <f t="shared" ca="1" si="7"/>
        <v>0</v>
      </c>
      <c r="J228" s="122"/>
    </row>
    <row r="229" spans="1:10">
      <c r="A229" s="119" cm="1">
        <f t="array" aca="1" ref="A229" ca="1">INDIRECT("B1.5!A" &amp; (ROW(A229) +2))</f>
        <v>0</v>
      </c>
      <c r="B229" s="119" cm="1">
        <f t="array" aca="1" ref="B229" ca="1">INDIRECT("B1.5!B" &amp; (ROW(B229) + 2))</f>
        <v>0</v>
      </c>
      <c r="C229" s="119" cm="1">
        <f t="array" aca="1" ref="C229" ca="1">INDIRECT("B1.5!C" &amp; (ROW(C229) + 2))</f>
        <v>0</v>
      </c>
      <c r="D229" s="119" cm="1">
        <f t="array" aca="1" ref="D229" ca="1">INDIRECT("B1.5!N"&amp;(ROW(D229)+2))</f>
        <v>0</v>
      </c>
      <c r="E229" s="123">
        <f t="shared" ca="1" si="6"/>
        <v>0</v>
      </c>
      <c r="F229" s="123" cm="1">
        <f t="array" aca="1" ref="F229" ca="1">INDIRECT("B1.5!L" &amp;  (ROW(F229) + 2))</f>
        <v>0</v>
      </c>
      <c r="G229" s="123" cm="1">
        <f t="array" aca="1" ref="G229" ca="1">INDIRECT("B1.5!M" &amp;  (ROW(G229) + 2))</f>
        <v>0</v>
      </c>
      <c r="H229" s="119"/>
      <c r="I229" s="123">
        <f t="shared" ca="1" si="7"/>
        <v>0</v>
      </c>
      <c r="J229" s="122"/>
    </row>
    <row r="230" spans="1:10">
      <c r="A230" s="119" cm="1">
        <f t="array" aca="1" ref="A230" ca="1">INDIRECT("B1.5!A" &amp; (ROW(A230) +2))</f>
        <v>0</v>
      </c>
      <c r="B230" s="119" cm="1">
        <f t="array" aca="1" ref="B230" ca="1">INDIRECT("B1.5!B" &amp; (ROW(B230) + 2))</f>
        <v>0</v>
      </c>
      <c r="C230" s="119" cm="1">
        <f t="array" aca="1" ref="C230" ca="1">INDIRECT("B1.5!C" &amp; (ROW(C230) + 2))</f>
        <v>0</v>
      </c>
      <c r="D230" s="119" cm="1">
        <f t="array" aca="1" ref="D230" ca="1">INDIRECT("B1.5!N"&amp;(ROW(D230)+2))</f>
        <v>0</v>
      </c>
      <c r="E230" s="123">
        <f t="shared" ca="1" si="6"/>
        <v>0</v>
      </c>
      <c r="F230" s="123" cm="1">
        <f t="array" aca="1" ref="F230" ca="1">INDIRECT("B1.5!L" &amp;  (ROW(F230) + 2))</f>
        <v>0</v>
      </c>
      <c r="G230" s="123" cm="1">
        <f t="array" aca="1" ref="G230" ca="1">INDIRECT("B1.5!M" &amp;  (ROW(G230) + 2))</f>
        <v>0</v>
      </c>
      <c r="H230" s="119"/>
      <c r="I230" s="123">
        <f t="shared" ca="1" si="7"/>
        <v>0</v>
      </c>
      <c r="J230" s="122"/>
    </row>
    <row r="231" spans="1:10">
      <c r="A231" s="119" cm="1">
        <f t="array" aca="1" ref="A231" ca="1">INDIRECT("B1.5!A" &amp; (ROW(A231) +2))</f>
        <v>0</v>
      </c>
      <c r="B231" s="119" cm="1">
        <f t="array" aca="1" ref="B231" ca="1">INDIRECT("B1.5!B" &amp; (ROW(B231) + 2))</f>
        <v>0</v>
      </c>
      <c r="C231" s="119" cm="1">
        <f t="array" aca="1" ref="C231" ca="1">INDIRECT("B1.5!C" &amp; (ROW(C231) + 2))</f>
        <v>0</v>
      </c>
      <c r="D231" s="119" cm="1">
        <f t="array" aca="1" ref="D231" ca="1">INDIRECT("B1.5!N"&amp;(ROW(D231)+2))</f>
        <v>0</v>
      </c>
      <c r="E231" s="123">
        <f t="shared" ca="1" si="6"/>
        <v>0</v>
      </c>
      <c r="F231" s="123" cm="1">
        <f t="array" aca="1" ref="F231" ca="1">INDIRECT("B1.5!L" &amp;  (ROW(F231) + 2))</f>
        <v>0</v>
      </c>
      <c r="G231" s="123" cm="1">
        <f t="array" aca="1" ref="G231" ca="1">INDIRECT("B1.5!M" &amp;  (ROW(G231) + 2))</f>
        <v>0</v>
      </c>
      <c r="H231" s="119"/>
      <c r="I231" s="123">
        <f t="shared" ca="1" si="7"/>
        <v>0</v>
      </c>
      <c r="J231" s="122"/>
    </row>
    <row r="232" spans="1:10">
      <c r="A232" s="119" cm="1">
        <f t="array" aca="1" ref="A232" ca="1">INDIRECT("B1.5!A" &amp; (ROW(A232) +2))</f>
        <v>0</v>
      </c>
      <c r="B232" s="119" cm="1">
        <f t="array" aca="1" ref="B232" ca="1">INDIRECT("B1.5!B" &amp; (ROW(B232) + 2))</f>
        <v>0</v>
      </c>
      <c r="C232" s="119" cm="1">
        <f t="array" aca="1" ref="C232" ca="1">INDIRECT("B1.5!C" &amp; (ROW(C232) + 2))</f>
        <v>0</v>
      </c>
      <c r="D232" s="119" cm="1">
        <f t="array" aca="1" ref="D232" ca="1">INDIRECT("B1.5!N"&amp;(ROW(D232)+2))</f>
        <v>0</v>
      </c>
      <c r="E232" s="123">
        <f t="shared" ca="1" si="6"/>
        <v>0</v>
      </c>
      <c r="F232" s="123" cm="1">
        <f t="array" aca="1" ref="F232" ca="1">INDIRECT("B1.5!L" &amp;  (ROW(F232) + 2))</f>
        <v>0</v>
      </c>
      <c r="G232" s="123" cm="1">
        <f t="array" aca="1" ref="G232" ca="1">INDIRECT("B1.5!M" &amp;  (ROW(G232) + 2))</f>
        <v>0</v>
      </c>
      <c r="H232" s="119"/>
      <c r="I232" s="123">
        <f t="shared" ca="1" si="7"/>
        <v>0</v>
      </c>
      <c r="J232" s="122"/>
    </row>
    <row r="233" spans="1:10">
      <c r="A233" s="119" cm="1">
        <f t="array" aca="1" ref="A233" ca="1">INDIRECT("B1.5!A" &amp; (ROW(A233) +2))</f>
        <v>0</v>
      </c>
      <c r="B233" s="119" cm="1">
        <f t="array" aca="1" ref="B233" ca="1">INDIRECT("B1.5!B" &amp; (ROW(B233) + 2))</f>
        <v>0</v>
      </c>
      <c r="C233" s="119" cm="1">
        <f t="array" aca="1" ref="C233" ca="1">INDIRECT("B1.5!C" &amp; (ROW(C233) + 2))</f>
        <v>0</v>
      </c>
      <c r="D233" s="119" cm="1">
        <f t="array" aca="1" ref="D233" ca="1">INDIRECT("B1.5!N"&amp;(ROW(D233)+2))</f>
        <v>0</v>
      </c>
      <c r="E233" s="123">
        <f t="shared" ca="1" si="6"/>
        <v>0</v>
      </c>
      <c r="F233" s="123" cm="1">
        <f t="array" aca="1" ref="F233" ca="1">INDIRECT("B1.5!L" &amp;  (ROW(F233) + 2))</f>
        <v>0</v>
      </c>
      <c r="G233" s="123" cm="1">
        <f t="array" aca="1" ref="G233" ca="1">INDIRECT("B1.5!M" &amp;  (ROW(G233) + 2))</f>
        <v>0</v>
      </c>
      <c r="H233" s="119"/>
      <c r="I233" s="123">
        <f t="shared" ca="1" si="7"/>
        <v>0</v>
      </c>
      <c r="J233" s="122"/>
    </row>
    <row r="234" spans="1:10">
      <c r="A234" s="119" cm="1">
        <f t="array" aca="1" ref="A234" ca="1">INDIRECT("B1.5!A" &amp; (ROW(A234) +2))</f>
        <v>0</v>
      </c>
      <c r="B234" s="119" cm="1">
        <f t="array" aca="1" ref="B234" ca="1">INDIRECT("B1.5!B" &amp; (ROW(B234) + 2))</f>
        <v>0</v>
      </c>
      <c r="C234" s="119" cm="1">
        <f t="array" aca="1" ref="C234" ca="1">INDIRECT("B1.5!C" &amp; (ROW(C234) + 2))</f>
        <v>0</v>
      </c>
      <c r="D234" s="119" cm="1">
        <f t="array" aca="1" ref="D234" ca="1">INDIRECT("B1.5!N"&amp;(ROW(D234)+2))</f>
        <v>0</v>
      </c>
      <c r="E234" s="123">
        <f t="shared" ca="1" si="6"/>
        <v>0</v>
      </c>
      <c r="F234" s="123" cm="1">
        <f t="array" aca="1" ref="F234" ca="1">INDIRECT("B1.5!L" &amp;  (ROW(F234) + 2))</f>
        <v>0</v>
      </c>
      <c r="G234" s="123" cm="1">
        <f t="array" aca="1" ref="G234" ca="1">INDIRECT("B1.5!M" &amp;  (ROW(G234) + 2))</f>
        <v>0</v>
      </c>
      <c r="H234" s="119"/>
      <c r="I234" s="123">
        <f t="shared" ca="1" si="7"/>
        <v>0</v>
      </c>
      <c r="J234" s="122"/>
    </row>
    <row r="235" spans="1:10">
      <c r="A235" s="119" cm="1">
        <f t="array" aca="1" ref="A235" ca="1">INDIRECT("B1.5!A" &amp; (ROW(A235) +2))</f>
        <v>0</v>
      </c>
      <c r="B235" s="119" cm="1">
        <f t="array" aca="1" ref="B235" ca="1">INDIRECT("B1.5!B" &amp; (ROW(B235) + 2))</f>
        <v>0</v>
      </c>
      <c r="C235" s="119" cm="1">
        <f t="array" aca="1" ref="C235" ca="1">INDIRECT("B1.5!C" &amp; (ROW(C235) + 2))</f>
        <v>0</v>
      </c>
      <c r="D235" s="119" cm="1">
        <f t="array" aca="1" ref="D235" ca="1">INDIRECT("B1.5!N"&amp;(ROW(D235)+2))</f>
        <v>0</v>
      </c>
      <c r="E235" s="123">
        <f t="shared" ca="1" si="6"/>
        <v>0</v>
      </c>
      <c r="F235" s="123" cm="1">
        <f t="array" aca="1" ref="F235" ca="1">INDIRECT("B1.5!L" &amp;  (ROW(F235) + 2))</f>
        <v>0</v>
      </c>
      <c r="G235" s="123" cm="1">
        <f t="array" aca="1" ref="G235" ca="1">INDIRECT("B1.5!M" &amp;  (ROW(G235) + 2))</f>
        <v>0</v>
      </c>
      <c r="H235" s="119"/>
      <c r="I235" s="123">
        <f t="shared" ca="1" si="7"/>
        <v>0</v>
      </c>
      <c r="J235" s="122"/>
    </row>
    <row r="236" spans="1:10">
      <c r="A236" s="119" cm="1">
        <f t="array" aca="1" ref="A236" ca="1">INDIRECT("B1.5!A" &amp; (ROW(A236) +2))</f>
        <v>0</v>
      </c>
      <c r="B236" s="119" cm="1">
        <f t="array" aca="1" ref="B236" ca="1">INDIRECT("B1.5!B" &amp; (ROW(B236) + 2))</f>
        <v>0</v>
      </c>
      <c r="C236" s="119" cm="1">
        <f t="array" aca="1" ref="C236" ca="1">INDIRECT("B1.5!C" &amp; (ROW(C236) + 2))</f>
        <v>0</v>
      </c>
      <c r="D236" s="119" cm="1">
        <f t="array" aca="1" ref="D236" ca="1">INDIRECT("B1.5!N"&amp;(ROW(D236)+2))</f>
        <v>0</v>
      </c>
      <c r="E236" s="123">
        <f t="shared" ca="1" si="6"/>
        <v>0</v>
      </c>
      <c r="F236" s="123" cm="1">
        <f t="array" aca="1" ref="F236" ca="1">INDIRECT("B1.5!L" &amp;  (ROW(F236) + 2))</f>
        <v>0</v>
      </c>
      <c r="G236" s="123" cm="1">
        <f t="array" aca="1" ref="G236" ca="1">INDIRECT("B1.5!M" &amp;  (ROW(G236) + 2))</f>
        <v>0</v>
      </c>
      <c r="H236" s="119"/>
      <c r="I236" s="123">
        <f t="shared" ca="1" si="7"/>
        <v>0</v>
      </c>
      <c r="J236" s="122"/>
    </row>
    <row r="237" spans="1:10">
      <c r="A237" s="119" cm="1">
        <f t="array" aca="1" ref="A237" ca="1">INDIRECT("B1.5!A" &amp; (ROW(A237) +2))</f>
        <v>0</v>
      </c>
      <c r="B237" s="119" cm="1">
        <f t="array" aca="1" ref="B237" ca="1">INDIRECT("B1.5!B" &amp; (ROW(B237) + 2))</f>
        <v>0</v>
      </c>
      <c r="C237" s="119" cm="1">
        <f t="array" aca="1" ref="C237" ca="1">INDIRECT("B1.5!C" &amp; (ROW(C237) + 2))</f>
        <v>0</v>
      </c>
      <c r="D237" s="119" cm="1">
        <f t="array" aca="1" ref="D237" ca="1">INDIRECT("B1.5!N"&amp;(ROW(D237)+2))</f>
        <v>0</v>
      </c>
      <c r="E237" s="123">
        <f t="shared" ca="1" si="6"/>
        <v>0</v>
      </c>
      <c r="F237" s="123" cm="1">
        <f t="array" aca="1" ref="F237" ca="1">INDIRECT("B1.5!L" &amp;  (ROW(F237) + 2))</f>
        <v>0</v>
      </c>
      <c r="G237" s="123" cm="1">
        <f t="array" aca="1" ref="G237" ca="1">INDIRECT("B1.5!M" &amp;  (ROW(G237) + 2))</f>
        <v>0</v>
      </c>
      <c r="H237" s="119"/>
      <c r="I237" s="123">
        <f t="shared" ca="1" si="7"/>
        <v>0</v>
      </c>
      <c r="J237" s="122"/>
    </row>
    <row r="238" spans="1:10">
      <c r="A238" s="119" cm="1">
        <f t="array" aca="1" ref="A238" ca="1">INDIRECT("B1.5!A" &amp; (ROW(A238) +2))</f>
        <v>0</v>
      </c>
      <c r="B238" s="119" cm="1">
        <f t="array" aca="1" ref="B238" ca="1">INDIRECT("B1.5!B" &amp; (ROW(B238) + 2))</f>
        <v>0</v>
      </c>
      <c r="C238" s="119" cm="1">
        <f t="array" aca="1" ref="C238" ca="1">INDIRECT("B1.5!C" &amp; (ROW(C238) + 2))</f>
        <v>0</v>
      </c>
      <c r="D238" s="119" cm="1">
        <f t="array" aca="1" ref="D238" ca="1">INDIRECT("B1.5!N"&amp;(ROW(D238)+2))</f>
        <v>0</v>
      </c>
      <c r="E238" s="123">
        <f t="shared" ca="1" si="6"/>
        <v>0</v>
      </c>
      <c r="F238" s="123" cm="1">
        <f t="array" aca="1" ref="F238" ca="1">INDIRECT("B1.5!L" &amp;  (ROW(F238) + 2))</f>
        <v>0</v>
      </c>
      <c r="G238" s="123" cm="1">
        <f t="array" aca="1" ref="G238" ca="1">INDIRECT("B1.5!M" &amp;  (ROW(G238) + 2))</f>
        <v>0</v>
      </c>
      <c r="H238" s="119"/>
      <c r="I238" s="123">
        <f t="shared" ca="1" si="7"/>
        <v>0</v>
      </c>
      <c r="J238" s="122"/>
    </row>
    <row r="239" spans="1:10">
      <c r="A239" s="119" cm="1">
        <f t="array" aca="1" ref="A239" ca="1">INDIRECT("B1.5!A" &amp; (ROW(A239) +2))</f>
        <v>0</v>
      </c>
      <c r="B239" s="119" cm="1">
        <f t="array" aca="1" ref="B239" ca="1">INDIRECT("B1.5!B" &amp; (ROW(B239) + 2))</f>
        <v>0</v>
      </c>
      <c r="C239" s="119" cm="1">
        <f t="array" aca="1" ref="C239" ca="1">INDIRECT("B1.5!C" &amp; (ROW(C239) + 2))</f>
        <v>0</v>
      </c>
      <c r="D239" s="119" cm="1">
        <f t="array" aca="1" ref="D239" ca="1">INDIRECT("B1.5!N"&amp;(ROW(D239)+2))</f>
        <v>0</v>
      </c>
      <c r="E239" s="123">
        <f t="shared" ca="1" si="6"/>
        <v>0</v>
      </c>
      <c r="F239" s="123" cm="1">
        <f t="array" aca="1" ref="F239" ca="1">INDIRECT("B1.5!L" &amp;  (ROW(F239) + 2))</f>
        <v>0</v>
      </c>
      <c r="G239" s="123" cm="1">
        <f t="array" aca="1" ref="G239" ca="1">INDIRECT("B1.5!M" &amp;  (ROW(G239) + 2))</f>
        <v>0</v>
      </c>
      <c r="H239" s="119"/>
      <c r="I239" s="123">
        <f t="shared" ca="1" si="7"/>
        <v>0</v>
      </c>
      <c r="J239" s="122"/>
    </row>
    <row r="240" spans="1:10">
      <c r="A240" s="119" cm="1">
        <f t="array" aca="1" ref="A240" ca="1">INDIRECT("B1.5!A" &amp; (ROW(A240) +2))</f>
        <v>0</v>
      </c>
      <c r="B240" s="119" cm="1">
        <f t="array" aca="1" ref="B240" ca="1">INDIRECT("B1.5!B" &amp; (ROW(B240) + 2))</f>
        <v>0</v>
      </c>
      <c r="C240" s="119" cm="1">
        <f t="array" aca="1" ref="C240" ca="1">INDIRECT("B1.5!C" &amp; (ROW(C240) + 2))</f>
        <v>0</v>
      </c>
      <c r="D240" s="119" cm="1">
        <f t="array" aca="1" ref="D240" ca="1">INDIRECT("B1.5!N"&amp;(ROW(D240)+2))</f>
        <v>0</v>
      </c>
      <c r="E240" s="123">
        <f t="shared" ca="1" si="6"/>
        <v>0</v>
      </c>
      <c r="F240" s="123" cm="1">
        <f t="array" aca="1" ref="F240" ca="1">INDIRECT("B1.5!L" &amp;  (ROW(F240) + 2))</f>
        <v>0</v>
      </c>
      <c r="G240" s="123" cm="1">
        <f t="array" aca="1" ref="G240" ca="1">INDIRECT("B1.5!M" &amp;  (ROW(G240) + 2))</f>
        <v>0</v>
      </c>
      <c r="H240" s="119"/>
      <c r="I240" s="123">
        <f t="shared" ca="1" si="7"/>
        <v>0</v>
      </c>
      <c r="J240" s="122"/>
    </row>
    <row r="241" spans="1:10">
      <c r="A241" s="119" cm="1">
        <f t="array" aca="1" ref="A241" ca="1">INDIRECT("B1.5!A" &amp; (ROW(A241) +2))</f>
        <v>0</v>
      </c>
      <c r="B241" s="119" cm="1">
        <f t="array" aca="1" ref="B241" ca="1">INDIRECT("B1.5!B" &amp; (ROW(B241) + 2))</f>
        <v>0</v>
      </c>
      <c r="C241" s="119" cm="1">
        <f t="array" aca="1" ref="C241" ca="1">INDIRECT("B1.5!C" &amp; (ROW(C241) + 2))</f>
        <v>0</v>
      </c>
      <c r="D241" s="119" cm="1">
        <f t="array" aca="1" ref="D241" ca="1">INDIRECT("B1.5!N"&amp;(ROW(D241)+2))</f>
        <v>0</v>
      </c>
      <c r="E241" s="123">
        <f t="shared" ca="1" si="6"/>
        <v>0</v>
      </c>
      <c r="F241" s="123" cm="1">
        <f t="array" aca="1" ref="F241" ca="1">INDIRECT("B1.5!L" &amp;  (ROW(F241) + 2))</f>
        <v>0</v>
      </c>
      <c r="G241" s="123" cm="1">
        <f t="array" aca="1" ref="G241" ca="1">INDIRECT("B1.5!M" &amp;  (ROW(G241) + 2))</f>
        <v>0</v>
      </c>
      <c r="H241" s="119"/>
      <c r="I241" s="123">
        <f t="shared" ca="1" si="7"/>
        <v>0</v>
      </c>
      <c r="J241" s="122"/>
    </row>
    <row r="242" spans="1:10">
      <c r="A242" s="119" cm="1">
        <f t="array" aca="1" ref="A242" ca="1">INDIRECT("B1.5!A" &amp; (ROW(A242) +2))</f>
        <v>0</v>
      </c>
      <c r="B242" s="119" cm="1">
        <f t="array" aca="1" ref="B242" ca="1">INDIRECT("B1.5!B" &amp; (ROW(B242) + 2))</f>
        <v>0</v>
      </c>
      <c r="C242" s="119" cm="1">
        <f t="array" aca="1" ref="C242" ca="1">INDIRECT("B1.5!C" &amp; (ROW(C242) + 2))</f>
        <v>0</v>
      </c>
      <c r="D242" s="119" cm="1">
        <f t="array" aca="1" ref="D242" ca="1">INDIRECT("B1.5!N"&amp;(ROW(D242)+2))</f>
        <v>0</v>
      </c>
      <c r="E242" s="123">
        <f t="shared" ca="1" si="6"/>
        <v>0</v>
      </c>
      <c r="F242" s="123" cm="1">
        <f t="array" aca="1" ref="F242" ca="1">INDIRECT("B1.5!L" &amp;  (ROW(F242) + 2))</f>
        <v>0</v>
      </c>
      <c r="G242" s="123" cm="1">
        <f t="array" aca="1" ref="G242" ca="1">INDIRECT("B1.5!M" &amp;  (ROW(G242) + 2))</f>
        <v>0</v>
      </c>
      <c r="H242" s="119"/>
      <c r="I242" s="123">
        <f t="shared" ca="1" si="7"/>
        <v>0</v>
      </c>
      <c r="J242" s="122"/>
    </row>
    <row r="243" spans="1:10">
      <c r="A243" s="119" cm="1">
        <f t="array" aca="1" ref="A243" ca="1">INDIRECT("B1.5!A" &amp; (ROW(A243) +2))</f>
        <v>0</v>
      </c>
      <c r="B243" s="119" cm="1">
        <f t="array" aca="1" ref="B243" ca="1">INDIRECT("B1.5!B" &amp; (ROW(B243) + 2))</f>
        <v>0</v>
      </c>
      <c r="C243" s="119" cm="1">
        <f t="array" aca="1" ref="C243" ca="1">INDIRECT("B1.5!C" &amp; (ROW(C243) + 2))</f>
        <v>0</v>
      </c>
      <c r="D243" s="119" cm="1">
        <f t="array" aca="1" ref="D243" ca="1">INDIRECT("B1.5!N"&amp;(ROW(D243)+2))</f>
        <v>0</v>
      </c>
      <c r="E243" s="123">
        <f t="shared" ca="1" si="6"/>
        <v>0</v>
      </c>
      <c r="F243" s="123" cm="1">
        <f t="array" aca="1" ref="F243" ca="1">INDIRECT("B1.5!L" &amp;  (ROW(F243) + 2))</f>
        <v>0</v>
      </c>
      <c r="G243" s="123" cm="1">
        <f t="array" aca="1" ref="G243" ca="1">INDIRECT("B1.5!M" &amp;  (ROW(G243) + 2))</f>
        <v>0</v>
      </c>
      <c r="H243" s="119"/>
      <c r="I243" s="123">
        <f t="shared" ca="1" si="7"/>
        <v>0</v>
      </c>
      <c r="J243" s="122"/>
    </row>
    <row r="244" spans="1:10">
      <c r="A244" s="119" cm="1">
        <f t="array" aca="1" ref="A244" ca="1">INDIRECT("B1.5!A" &amp; (ROW(A244) +2))</f>
        <v>0</v>
      </c>
      <c r="B244" s="119" cm="1">
        <f t="array" aca="1" ref="B244" ca="1">INDIRECT("B1.5!B" &amp; (ROW(B244) + 2))</f>
        <v>0</v>
      </c>
      <c r="C244" s="119" cm="1">
        <f t="array" aca="1" ref="C244" ca="1">INDIRECT("B1.5!C" &amp; (ROW(C244) + 2))</f>
        <v>0</v>
      </c>
      <c r="D244" s="119" cm="1">
        <f t="array" aca="1" ref="D244" ca="1">INDIRECT("B1.5!N"&amp;(ROW(D244)+2))</f>
        <v>0</v>
      </c>
      <c r="E244" s="123">
        <f t="shared" ca="1" si="6"/>
        <v>0</v>
      </c>
      <c r="F244" s="123" cm="1">
        <f t="array" aca="1" ref="F244" ca="1">INDIRECT("B1.5!L" &amp;  (ROW(F244) + 2))</f>
        <v>0</v>
      </c>
      <c r="G244" s="123" cm="1">
        <f t="array" aca="1" ref="G244" ca="1">INDIRECT("B1.5!M" &amp;  (ROW(G244) + 2))</f>
        <v>0</v>
      </c>
      <c r="H244" s="119"/>
      <c r="I244" s="123">
        <f t="shared" ca="1" si="7"/>
        <v>0</v>
      </c>
      <c r="J244" s="122"/>
    </row>
    <row r="245" spans="1:10">
      <c r="A245" s="119" cm="1">
        <f t="array" aca="1" ref="A245" ca="1">INDIRECT("B1.5!A" &amp; (ROW(A245) +2))</f>
        <v>0</v>
      </c>
      <c r="B245" s="119" cm="1">
        <f t="array" aca="1" ref="B245" ca="1">INDIRECT("B1.5!B" &amp; (ROW(B245) + 2))</f>
        <v>0</v>
      </c>
      <c r="C245" s="119" cm="1">
        <f t="array" aca="1" ref="C245" ca="1">INDIRECT("B1.5!C" &amp; (ROW(C245) + 2))</f>
        <v>0</v>
      </c>
      <c r="D245" s="119" cm="1">
        <f t="array" aca="1" ref="D245" ca="1">INDIRECT("B1.5!N"&amp;(ROW(D245)+2))</f>
        <v>0</v>
      </c>
      <c r="E245" s="123">
        <f t="shared" ca="1" si="6"/>
        <v>0</v>
      </c>
      <c r="F245" s="123" cm="1">
        <f t="array" aca="1" ref="F245" ca="1">INDIRECT("B1.5!L" &amp;  (ROW(F245) + 2))</f>
        <v>0</v>
      </c>
      <c r="G245" s="123" cm="1">
        <f t="array" aca="1" ref="G245" ca="1">INDIRECT("B1.5!M" &amp;  (ROW(G245) + 2))</f>
        <v>0</v>
      </c>
      <c r="H245" s="119"/>
      <c r="I245" s="123">
        <f t="shared" ca="1" si="7"/>
        <v>0</v>
      </c>
      <c r="J245" s="122"/>
    </row>
    <row r="246" spans="1:10">
      <c r="A246" s="119" cm="1">
        <f t="array" aca="1" ref="A246" ca="1">INDIRECT("B1.5!A" &amp; (ROW(A246) +2))</f>
        <v>0</v>
      </c>
      <c r="B246" s="119" cm="1">
        <f t="array" aca="1" ref="B246" ca="1">INDIRECT("B1.5!B" &amp; (ROW(B246) + 2))</f>
        <v>0</v>
      </c>
      <c r="C246" s="119" cm="1">
        <f t="array" aca="1" ref="C246" ca="1">INDIRECT("B1.5!C" &amp; (ROW(C246) + 2))</f>
        <v>0</v>
      </c>
      <c r="D246" s="119" cm="1">
        <f t="array" aca="1" ref="D246" ca="1">INDIRECT("B1.5!N"&amp;(ROW(D246)+2))</f>
        <v>0</v>
      </c>
      <c r="E246" s="123">
        <f t="shared" ca="1" si="6"/>
        <v>0</v>
      </c>
      <c r="F246" s="123" cm="1">
        <f t="array" aca="1" ref="F246" ca="1">INDIRECT("B1.5!L" &amp;  (ROW(F246) + 2))</f>
        <v>0</v>
      </c>
      <c r="G246" s="123" cm="1">
        <f t="array" aca="1" ref="G246" ca="1">INDIRECT("B1.5!M" &amp;  (ROW(G246) + 2))</f>
        <v>0</v>
      </c>
      <c r="H246" s="119"/>
      <c r="I246" s="123">
        <f t="shared" ca="1" si="7"/>
        <v>0</v>
      </c>
      <c r="J246" s="122"/>
    </row>
    <row r="247" spans="1:10">
      <c r="A247" s="119" cm="1">
        <f t="array" aca="1" ref="A247" ca="1">INDIRECT("B1.5!A" &amp; (ROW(A247) +2))</f>
        <v>0</v>
      </c>
      <c r="B247" s="119" cm="1">
        <f t="array" aca="1" ref="B247" ca="1">INDIRECT("B1.5!B" &amp; (ROW(B247) + 2))</f>
        <v>0</v>
      </c>
      <c r="C247" s="119" cm="1">
        <f t="array" aca="1" ref="C247" ca="1">INDIRECT("B1.5!C" &amp; (ROW(C247) + 2))</f>
        <v>0</v>
      </c>
      <c r="D247" s="119" cm="1">
        <f t="array" aca="1" ref="D247" ca="1">INDIRECT("B1.5!N"&amp;(ROW(D247)+2))</f>
        <v>0</v>
      </c>
      <c r="E247" s="123">
        <f t="shared" ca="1" si="6"/>
        <v>0</v>
      </c>
      <c r="F247" s="123" cm="1">
        <f t="array" aca="1" ref="F247" ca="1">INDIRECT("B1.5!L" &amp;  (ROW(F247) + 2))</f>
        <v>0</v>
      </c>
      <c r="G247" s="123" cm="1">
        <f t="array" aca="1" ref="G247" ca="1">INDIRECT("B1.5!M" &amp;  (ROW(G247) + 2))</f>
        <v>0</v>
      </c>
      <c r="H247" s="119"/>
      <c r="I247" s="123">
        <f t="shared" ca="1" si="7"/>
        <v>0</v>
      </c>
      <c r="J247" s="122"/>
    </row>
    <row r="248" spans="1:10">
      <c r="A248" s="119" cm="1">
        <f t="array" aca="1" ref="A248" ca="1">INDIRECT("B1.5!A" &amp; (ROW(A248) +2))</f>
        <v>0</v>
      </c>
      <c r="B248" s="119" cm="1">
        <f t="array" aca="1" ref="B248" ca="1">INDIRECT("B1.5!B" &amp; (ROW(B248) + 2))</f>
        <v>0</v>
      </c>
      <c r="C248" s="119" cm="1">
        <f t="array" aca="1" ref="C248" ca="1">INDIRECT("B1.5!C" &amp; (ROW(C248) + 2))</f>
        <v>0</v>
      </c>
      <c r="D248" s="119" cm="1">
        <f t="array" aca="1" ref="D248" ca="1">INDIRECT("B1.5!N"&amp;(ROW(D248)+2))</f>
        <v>0</v>
      </c>
      <c r="E248" s="123">
        <f t="shared" ca="1" si="6"/>
        <v>0</v>
      </c>
      <c r="F248" s="123" cm="1">
        <f t="array" aca="1" ref="F248" ca="1">INDIRECT("B1.5!L" &amp;  (ROW(F248) + 2))</f>
        <v>0</v>
      </c>
      <c r="G248" s="123" cm="1">
        <f t="array" aca="1" ref="G248" ca="1">INDIRECT("B1.5!M" &amp;  (ROW(G248) + 2))</f>
        <v>0</v>
      </c>
      <c r="H248" s="119"/>
      <c r="I248" s="123">
        <f t="shared" ca="1" si="7"/>
        <v>0</v>
      </c>
      <c r="J248" s="122"/>
    </row>
    <row r="249" spans="1:10">
      <c r="A249" s="119" cm="1">
        <f t="array" aca="1" ref="A249" ca="1">INDIRECT("B1.5!A" &amp; (ROW(A249) +2))</f>
        <v>0</v>
      </c>
      <c r="B249" s="119" cm="1">
        <f t="array" aca="1" ref="B249" ca="1">INDIRECT("B1.5!B" &amp; (ROW(B249) + 2))</f>
        <v>0</v>
      </c>
      <c r="C249" s="119" cm="1">
        <f t="array" aca="1" ref="C249" ca="1">INDIRECT("B1.5!C" &amp; (ROW(C249) + 2))</f>
        <v>0</v>
      </c>
      <c r="D249" s="119" cm="1">
        <f t="array" aca="1" ref="D249" ca="1">INDIRECT("B1.5!N"&amp;(ROW(D249)+2))</f>
        <v>0</v>
      </c>
      <c r="E249" s="123">
        <f t="shared" ca="1" si="6"/>
        <v>0</v>
      </c>
      <c r="F249" s="123" cm="1">
        <f t="array" aca="1" ref="F249" ca="1">INDIRECT("B1.5!L" &amp;  (ROW(F249) + 2))</f>
        <v>0</v>
      </c>
      <c r="G249" s="123" cm="1">
        <f t="array" aca="1" ref="G249" ca="1">INDIRECT("B1.5!M" &amp;  (ROW(G249) + 2))</f>
        <v>0</v>
      </c>
      <c r="H249" s="119"/>
      <c r="I249" s="123">
        <f t="shared" ca="1" si="7"/>
        <v>0</v>
      </c>
      <c r="J249" s="122"/>
    </row>
    <row r="250" spans="1:10">
      <c r="A250" s="119" cm="1">
        <f t="array" aca="1" ref="A250" ca="1">INDIRECT("B1.5!A" &amp; (ROW(A250) +2))</f>
        <v>0</v>
      </c>
      <c r="B250" s="119" cm="1">
        <f t="array" aca="1" ref="B250" ca="1">INDIRECT("B1.5!B" &amp; (ROW(B250) + 2))</f>
        <v>0</v>
      </c>
      <c r="C250" s="119" cm="1">
        <f t="array" aca="1" ref="C250" ca="1">INDIRECT("B1.5!C" &amp; (ROW(C250) + 2))</f>
        <v>0</v>
      </c>
      <c r="D250" s="119" cm="1">
        <f t="array" aca="1" ref="D250" ca="1">INDIRECT("B1.5!N"&amp;(ROW(D250)+2))</f>
        <v>0</v>
      </c>
      <c r="E250" s="123">
        <f t="shared" ca="1" si="6"/>
        <v>0</v>
      </c>
      <c r="F250" s="123" cm="1">
        <f t="array" aca="1" ref="F250" ca="1">INDIRECT("B1.5!L" &amp;  (ROW(F250) + 2))</f>
        <v>0</v>
      </c>
      <c r="G250" s="123" cm="1">
        <f t="array" aca="1" ref="G250" ca="1">INDIRECT("B1.5!M" &amp;  (ROW(G250) + 2))</f>
        <v>0</v>
      </c>
      <c r="H250" s="119"/>
      <c r="I250" s="123">
        <f t="shared" ca="1" si="7"/>
        <v>0</v>
      </c>
      <c r="J250" s="122"/>
    </row>
    <row r="251" spans="1:10">
      <c r="A251" s="119" cm="1">
        <f t="array" aca="1" ref="A251" ca="1">INDIRECT("B1.5!A" &amp; (ROW(A251) +2))</f>
        <v>0</v>
      </c>
      <c r="B251" s="119" cm="1">
        <f t="array" aca="1" ref="B251" ca="1">INDIRECT("B1.5!B" &amp; (ROW(B251) + 2))</f>
        <v>0</v>
      </c>
      <c r="C251" s="119" cm="1">
        <f t="array" aca="1" ref="C251" ca="1">INDIRECT("B1.5!C" &amp; (ROW(C251) + 2))</f>
        <v>0</v>
      </c>
      <c r="D251" s="119" cm="1">
        <f t="array" aca="1" ref="D251" ca="1">INDIRECT("B1.5!N"&amp;(ROW(D251)+2))</f>
        <v>0</v>
      </c>
      <c r="E251" s="123">
        <f t="shared" ca="1" si="6"/>
        <v>0</v>
      </c>
      <c r="F251" s="123" cm="1">
        <f t="array" aca="1" ref="F251" ca="1">INDIRECT("B1.5!L" &amp;  (ROW(F251) + 2))</f>
        <v>0</v>
      </c>
      <c r="G251" s="123" cm="1">
        <f t="array" aca="1" ref="G251" ca="1">INDIRECT("B1.5!M" &amp;  (ROW(G251) + 2))</f>
        <v>0</v>
      </c>
      <c r="H251" s="119"/>
      <c r="I251" s="123">
        <f t="shared" ca="1" si="7"/>
        <v>0</v>
      </c>
      <c r="J251" s="122"/>
    </row>
    <row r="252" spans="1:10">
      <c r="A252" s="119" cm="1">
        <f t="array" aca="1" ref="A252" ca="1">INDIRECT("B1.5!A" &amp; (ROW(A252) +2))</f>
        <v>0</v>
      </c>
      <c r="B252" s="119" cm="1">
        <f t="array" aca="1" ref="B252" ca="1">INDIRECT("B1.5!B" &amp; (ROW(B252) + 2))</f>
        <v>0</v>
      </c>
      <c r="C252" s="119" cm="1">
        <f t="array" aca="1" ref="C252" ca="1">INDIRECT("B1.5!C" &amp; (ROW(C252) + 2))</f>
        <v>0</v>
      </c>
      <c r="D252" s="119" cm="1">
        <f t="array" aca="1" ref="D252" ca="1">INDIRECT("B1.5!N"&amp;(ROW(D252)+2))</f>
        <v>0</v>
      </c>
      <c r="E252" s="123">
        <f t="shared" ca="1" si="6"/>
        <v>0</v>
      </c>
      <c r="F252" s="123" cm="1">
        <f t="array" aca="1" ref="F252" ca="1">INDIRECT("B1.5!L" &amp;  (ROW(F252) + 2))</f>
        <v>0</v>
      </c>
      <c r="G252" s="123" cm="1">
        <f t="array" aca="1" ref="G252" ca="1">INDIRECT("B1.5!M" &amp;  (ROW(G252) + 2))</f>
        <v>0</v>
      </c>
      <c r="H252" s="119"/>
      <c r="I252" s="123">
        <f t="shared" ca="1" si="7"/>
        <v>0</v>
      </c>
      <c r="J252" s="122"/>
    </row>
    <row r="253" spans="1:10">
      <c r="A253" s="119" cm="1">
        <f t="array" aca="1" ref="A253" ca="1">INDIRECT("B1.5!A" &amp; (ROW(A253) +2))</f>
        <v>0</v>
      </c>
      <c r="B253" s="119" cm="1">
        <f t="array" aca="1" ref="B253" ca="1">INDIRECT("B1.5!B" &amp; (ROW(B253) + 2))</f>
        <v>0</v>
      </c>
      <c r="C253" s="119" cm="1">
        <f t="array" aca="1" ref="C253" ca="1">INDIRECT("B1.5!C" &amp; (ROW(C253) + 2))</f>
        <v>0</v>
      </c>
      <c r="D253" s="119" cm="1">
        <f t="array" aca="1" ref="D253" ca="1">INDIRECT("B1.5!N"&amp;(ROW(D253)+2))</f>
        <v>0</v>
      </c>
      <c r="E253" s="123">
        <f t="shared" ca="1" si="6"/>
        <v>0</v>
      </c>
      <c r="F253" s="123" cm="1">
        <f t="array" aca="1" ref="F253" ca="1">INDIRECT("B1.5!L" &amp;  (ROW(F253) + 2))</f>
        <v>0</v>
      </c>
      <c r="G253" s="123" cm="1">
        <f t="array" aca="1" ref="G253" ca="1">INDIRECT("B1.5!M" &amp;  (ROW(G253) + 2))</f>
        <v>0</v>
      </c>
      <c r="H253" s="119"/>
      <c r="I253" s="123">
        <f t="shared" ca="1" si="7"/>
        <v>0</v>
      </c>
      <c r="J253" s="122"/>
    </row>
    <row r="254" spans="1:10">
      <c r="A254" s="119" cm="1">
        <f t="array" aca="1" ref="A254" ca="1">INDIRECT("B1.5!A" &amp; (ROW(A254) +2))</f>
        <v>0</v>
      </c>
      <c r="B254" s="119" cm="1">
        <f t="array" aca="1" ref="B254" ca="1">INDIRECT("B1.5!B" &amp; (ROW(B254) + 2))</f>
        <v>0</v>
      </c>
      <c r="C254" s="119" cm="1">
        <f t="array" aca="1" ref="C254" ca="1">INDIRECT("B1.5!C" &amp; (ROW(C254) + 2))</f>
        <v>0</v>
      </c>
      <c r="D254" s="119" cm="1">
        <f t="array" aca="1" ref="D254" ca="1">INDIRECT("B1.5!N"&amp;(ROW(D254)+2))</f>
        <v>0</v>
      </c>
      <c r="E254" s="123">
        <f t="shared" ca="1" si="6"/>
        <v>0</v>
      </c>
      <c r="F254" s="123" cm="1">
        <f t="array" aca="1" ref="F254" ca="1">INDIRECT("B1.5!L" &amp;  (ROW(F254) + 2))</f>
        <v>0</v>
      </c>
      <c r="G254" s="123" cm="1">
        <f t="array" aca="1" ref="G254" ca="1">INDIRECT("B1.5!M" &amp;  (ROW(G254) + 2))</f>
        <v>0</v>
      </c>
      <c r="H254" s="119"/>
      <c r="I254" s="123">
        <f t="shared" ca="1" si="7"/>
        <v>0</v>
      </c>
      <c r="J254" s="122"/>
    </row>
    <row r="255" spans="1:10">
      <c r="A255" s="119" cm="1">
        <f t="array" aca="1" ref="A255" ca="1">INDIRECT("B1.5!A" &amp; (ROW(A255) +2))</f>
        <v>0</v>
      </c>
      <c r="B255" s="119" cm="1">
        <f t="array" aca="1" ref="B255" ca="1">INDIRECT("B1.5!B" &amp; (ROW(B255) + 2))</f>
        <v>0</v>
      </c>
      <c r="C255" s="119" cm="1">
        <f t="array" aca="1" ref="C255" ca="1">INDIRECT("B1.5!C" &amp; (ROW(C255) + 2))</f>
        <v>0</v>
      </c>
      <c r="D255" s="119" cm="1">
        <f t="array" aca="1" ref="D255" ca="1">INDIRECT("B1.5!N"&amp;(ROW(D255)+2))</f>
        <v>0</v>
      </c>
      <c r="E255" s="123">
        <f t="shared" ca="1" si="6"/>
        <v>0</v>
      </c>
      <c r="F255" s="123" cm="1">
        <f t="array" aca="1" ref="F255" ca="1">INDIRECT("B1.5!L" &amp;  (ROW(F255) + 2))</f>
        <v>0</v>
      </c>
      <c r="G255" s="123" cm="1">
        <f t="array" aca="1" ref="G255" ca="1">INDIRECT("B1.5!M" &amp;  (ROW(G255) + 2))</f>
        <v>0</v>
      </c>
      <c r="H255" s="119"/>
      <c r="I255" s="123">
        <f t="shared" ca="1" si="7"/>
        <v>0</v>
      </c>
      <c r="J255" s="122"/>
    </row>
    <row r="256" spans="1:10">
      <c r="A256" s="119" cm="1">
        <f t="array" aca="1" ref="A256" ca="1">INDIRECT("B1.5!A" &amp; (ROW(A256) +2))</f>
        <v>0</v>
      </c>
      <c r="B256" s="119" cm="1">
        <f t="array" aca="1" ref="B256" ca="1">INDIRECT("B1.5!B" &amp; (ROW(B256) + 2))</f>
        <v>0</v>
      </c>
      <c r="C256" s="119" cm="1">
        <f t="array" aca="1" ref="C256" ca="1">INDIRECT("B1.5!C" &amp; (ROW(C256) + 2))</f>
        <v>0</v>
      </c>
      <c r="D256" s="119" cm="1">
        <f t="array" aca="1" ref="D256" ca="1">INDIRECT("B1.5!N"&amp;(ROW(D256)+2))</f>
        <v>0</v>
      </c>
      <c r="E256" s="123">
        <f t="shared" ca="1" si="6"/>
        <v>0</v>
      </c>
      <c r="F256" s="123" cm="1">
        <f t="array" aca="1" ref="F256" ca="1">INDIRECT("B1.5!L" &amp;  (ROW(F256) + 2))</f>
        <v>0</v>
      </c>
      <c r="G256" s="123" cm="1">
        <f t="array" aca="1" ref="G256" ca="1">INDIRECT("B1.5!M" &amp;  (ROW(G256) + 2))</f>
        <v>0</v>
      </c>
      <c r="H256" s="119"/>
      <c r="I256" s="123">
        <f t="shared" ca="1" si="7"/>
        <v>0</v>
      </c>
      <c r="J256" s="122"/>
    </row>
    <row r="257" spans="1:10">
      <c r="A257" s="119" cm="1">
        <f t="array" aca="1" ref="A257" ca="1">INDIRECT("B1.5!A" &amp; (ROW(A257) +2))</f>
        <v>0</v>
      </c>
      <c r="B257" s="119" cm="1">
        <f t="array" aca="1" ref="B257" ca="1">INDIRECT("B1.5!B" &amp; (ROW(B257) + 2))</f>
        <v>0</v>
      </c>
      <c r="C257" s="119" cm="1">
        <f t="array" aca="1" ref="C257" ca="1">INDIRECT("B1.5!C" &amp; (ROW(C257) + 2))</f>
        <v>0</v>
      </c>
      <c r="D257" s="119" cm="1">
        <f t="array" aca="1" ref="D257" ca="1">INDIRECT("B1.5!N"&amp;(ROW(D257)+2))</f>
        <v>0</v>
      </c>
      <c r="E257" s="123">
        <f t="shared" ca="1" si="6"/>
        <v>0</v>
      </c>
      <c r="F257" s="123" cm="1">
        <f t="array" aca="1" ref="F257" ca="1">INDIRECT("B1.5!L" &amp;  (ROW(F257) + 2))</f>
        <v>0</v>
      </c>
      <c r="G257" s="123" cm="1">
        <f t="array" aca="1" ref="G257" ca="1">INDIRECT("B1.5!M" &amp;  (ROW(G257) + 2))</f>
        <v>0</v>
      </c>
      <c r="H257" s="119"/>
      <c r="I257" s="123">
        <f t="shared" ca="1" si="7"/>
        <v>0</v>
      </c>
      <c r="J257" s="122"/>
    </row>
    <row r="258" spans="1:10">
      <c r="A258" s="119" cm="1">
        <f t="array" aca="1" ref="A258" ca="1">INDIRECT("B1.5!A" &amp; (ROW(A258) +2))</f>
        <v>0</v>
      </c>
      <c r="B258" s="119" cm="1">
        <f t="array" aca="1" ref="B258" ca="1">INDIRECT("B1.5!B" &amp; (ROW(B258) + 2))</f>
        <v>0</v>
      </c>
      <c r="C258" s="119" cm="1">
        <f t="array" aca="1" ref="C258" ca="1">INDIRECT("B1.5!C" &amp; (ROW(C258) + 2))</f>
        <v>0</v>
      </c>
      <c r="D258" s="119" cm="1">
        <f t="array" aca="1" ref="D258" ca="1">INDIRECT("B1.5!N"&amp;(ROW(D258)+2))</f>
        <v>0</v>
      </c>
      <c r="E258" s="123">
        <f t="shared" ca="1" si="6"/>
        <v>0</v>
      </c>
      <c r="F258" s="123" cm="1">
        <f t="array" aca="1" ref="F258" ca="1">INDIRECT("B1.5!L" &amp;  (ROW(F258) + 2))</f>
        <v>0</v>
      </c>
      <c r="G258" s="123" cm="1">
        <f t="array" aca="1" ref="G258" ca="1">INDIRECT("B1.5!M" &amp;  (ROW(G258) + 2))</f>
        <v>0</v>
      </c>
      <c r="H258" s="119"/>
      <c r="I258" s="123">
        <f t="shared" ca="1" si="7"/>
        <v>0</v>
      </c>
      <c r="J258" s="122"/>
    </row>
    <row r="259" spans="1:10">
      <c r="A259" s="119" cm="1">
        <f t="array" aca="1" ref="A259" ca="1">INDIRECT("B1.5!A" &amp; (ROW(A259) +2))</f>
        <v>0</v>
      </c>
      <c r="B259" s="119" cm="1">
        <f t="array" aca="1" ref="B259" ca="1">INDIRECT("B1.5!B" &amp; (ROW(B259) + 2))</f>
        <v>0</v>
      </c>
      <c r="C259" s="119" cm="1">
        <f t="array" aca="1" ref="C259" ca="1">INDIRECT("B1.5!C" &amp; (ROW(C259) + 2))</f>
        <v>0</v>
      </c>
      <c r="D259" s="119" cm="1">
        <f t="array" aca="1" ref="D259" ca="1">INDIRECT("B1.5!N"&amp;(ROW(D259)+2))</f>
        <v>0</v>
      </c>
      <c r="E259" s="123">
        <f t="shared" ref="E259:E322" ca="1" si="8">F259+G259</f>
        <v>0</v>
      </c>
      <c r="F259" s="123" cm="1">
        <f t="array" aca="1" ref="F259" ca="1">INDIRECT("B1.5!L" &amp;  (ROW(F259) + 2))</f>
        <v>0</v>
      </c>
      <c r="G259" s="123" cm="1">
        <f t="array" aca="1" ref="G259" ca="1">INDIRECT("B1.5!M" &amp;  (ROW(G259) + 2))</f>
        <v>0</v>
      </c>
      <c r="H259" s="119"/>
      <c r="I259" s="123">
        <f t="shared" ref="I259:I322" ca="1" si="9">E259/100*H259</f>
        <v>0</v>
      </c>
      <c r="J259" s="122"/>
    </row>
    <row r="260" spans="1:10">
      <c r="A260" s="119" cm="1">
        <f t="array" aca="1" ref="A260" ca="1">INDIRECT("B1.5!A" &amp; (ROW(A260) +2))</f>
        <v>0</v>
      </c>
      <c r="B260" s="119" cm="1">
        <f t="array" aca="1" ref="B260" ca="1">INDIRECT("B1.5!B" &amp; (ROW(B260) + 2))</f>
        <v>0</v>
      </c>
      <c r="C260" s="119" cm="1">
        <f t="array" aca="1" ref="C260" ca="1">INDIRECT("B1.5!C" &amp; (ROW(C260) + 2))</f>
        <v>0</v>
      </c>
      <c r="D260" s="119" cm="1">
        <f t="array" aca="1" ref="D260" ca="1">INDIRECT("B1.5!N"&amp;(ROW(D260)+2))</f>
        <v>0</v>
      </c>
      <c r="E260" s="123">
        <f t="shared" ca="1" si="8"/>
        <v>0</v>
      </c>
      <c r="F260" s="123" cm="1">
        <f t="array" aca="1" ref="F260" ca="1">INDIRECT("B1.5!L" &amp;  (ROW(F260) + 2))</f>
        <v>0</v>
      </c>
      <c r="G260" s="123" cm="1">
        <f t="array" aca="1" ref="G260" ca="1">INDIRECT("B1.5!M" &amp;  (ROW(G260) + 2))</f>
        <v>0</v>
      </c>
      <c r="H260" s="119"/>
      <c r="I260" s="123">
        <f t="shared" ca="1" si="9"/>
        <v>0</v>
      </c>
      <c r="J260" s="122"/>
    </row>
    <row r="261" spans="1:10">
      <c r="A261" s="119" cm="1">
        <f t="array" aca="1" ref="A261" ca="1">INDIRECT("B1.5!A" &amp; (ROW(A261) +2))</f>
        <v>0</v>
      </c>
      <c r="B261" s="119" cm="1">
        <f t="array" aca="1" ref="B261" ca="1">INDIRECT("B1.5!B" &amp; (ROW(B261) + 2))</f>
        <v>0</v>
      </c>
      <c r="C261" s="119" cm="1">
        <f t="array" aca="1" ref="C261" ca="1">INDIRECT("B1.5!C" &amp; (ROW(C261) + 2))</f>
        <v>0</v>
      </c>
      <c r="D261" s="119" cm="1">
        <f t="array" aca="1" ref="D261" ca="1">INDIRECT("B1.5!N"&amp;(ROW(D261)+2))</f>
        <v>0</v>
      </c>
      <c r="E261" s="123">
        <f t="shared" ca="1" si="8"/>
        <v>0</v>
      </c>
      <c r="F261" s="123" cm="1">
        <f t="array" aca="1" ref="F261" ca="1">INDIRECT("B1.5!L" &amp;  (ROW(F261) + 2))</f>
        <v>0</v>
      </c>
      <c r="G261" s="123" cm="1">
        <f t="array" aca="1" ref="G261" ca="1">INDIRECT("B1.5!M" &amp;  (ROW(G261) + 2))</f>
        <v>0</v>
      </c>
      <c r="H261" s="119"/>
      <c r="I261" s="123">
        <f t="shared" ca="1" si="9"/>
        <v>0</v>
      </c>
      <c r="J261" s="122"/>
    </row>
    <row r="262" spans="1:10">
      <c r="A262" s="119" cm="1">
        <f t="array" aca="1" ref="A262" ca="1">INDIRECT("B1.5!A" &amp; (ROW(A262) +2))</f>
        <v>0</v>
      </c>
      <c r="B262" s="119" cm="1">
        <f t="array" aca="1" ref="B262" ca="1">INDIRECT("B1.5!B" &amp; (ROW(B262) + 2))</f>
        <v>0</v>
      </c>
      <c r="C262" s="119" cm="1">
        <f t="array" aca="1" ref="C262" ca="1">INDIRECT("B1.5!C" &amp; (ROW(C262) + 2))</f>
        <v>0</v>
      </c>
      <c r="D262" s="119" cm="1">
        <f t="array" aca="1" ref="D262" ca="1">INDIRECT("B1.5!N"&amp;(ROW(D262)+2))</f>
        <v>0</v>
      </c>
      <c r="E262" s="123">
        <f t="shared" ca="1" si="8"/>
        <v>0</v>
      </c>
      <c r="F262" s="123" cm="1">
        <f t="array" aca="1" ref="F262" ca="1">INDIRECT("B1.5!L" &amp;  (ROW(F262) + 2))</f>
        <v>0</v>
      </c>
      <c r="G262" s="123" cm="1">
        <f t="array" aca="1" ref="G262" ca="1">INDIRECT("B1.5!M" &amp;  (ROW(G262) + 2))</f>
        <v>0</v>
      </c>
      <c r="H262" s="119"/>
      <c r="I262" s="123">
        <f t="shared" ca="1" si="9"/>
        <v>0</v>
      </c>
      <c r="J262" s="122"/>
    </row>
    <row r="263" spans="1:10">
      <c r="A263" s="119" cm="1">
        <f t="array" aca="1" ref="A263" ca="1">INDIRECT("B1.5!A" &amp; (ROW(A263) +2))</f>
        <v>0</v>
      </c>
      <c r="B263" s="119" cm="1">
        <f t="array" aca="1" ref="B263" ca="1">INDIRECT("B1.5!B" &amp; (ROW(B263) + 2))</f>
        <v>0</v>
      </c>
      <c r="C263" s="119" cm="1">
        <f t="array" aca="1" ref="C263" ca="1">INDIRECT("B1.5!C" &amp; (ROW(C263) + 2))</f>
        <v>0</v>
      </c>
      <c r="D263" s="119" cm="1">
        <f t="array" aca="1" ref="D263" ca="1">INDIRECT("B1.5!N"&amp;(ROW(D263)+2))</f>
        <v>0</v>
      </c>
      <c r="E263" s="123">
        <f t="shared" ca="1" si="8"/>
        <v>0</v>
      </c>
      <c r="F263" s="123" cm="1">
        <f t="array" aca="1" ref="F263" ca="1">INDIRECT("B1.5!L" &amp;  (ROW(F263) + 2))</f>
        <v>0</v>
      </c>
      <c r="G263" s="123" cm="1">
        <f t="array" aca="1" ref="G263" ca="1">INDIRECT("B1.5!M" &amp;  (ROW(G263) + 2))</f>
        <v>0</v>
      </c>
      <c r="H263" s="119"/>
      <c r="I263" s="123">
        <f t="shared" ca="1" si="9"/>
        <v>0</v>
      </c>
      <c r="J263" s="122"/>
    </row>
    <row r="264" spans="1:10">
      <c r="A264" s="119" cm="1">
        <f t="array" aca="1" ref="A264" ca="1">INDIRECT("B1.5!A" &amp; (ROW(A264) +2))</f>
        <v>0</v>
      </c>
      <c r="B264" s="119" cm="1">
        <f t="array" aca="1" ref="B264" ca="1">INDIRECT("B1.5!B" &amp; (ROW(B264) + 2))</f>
        <v>0</v>
      </c>
      <c r="C264" s="119" cm="1">
        <f t="array" aca="1" ref="C264" ca="1">INDIRECT("B1.5!C" &amp; (ROW(C264) + 2))</f>
        <v>0</v>
      </c>
      <c r="D264" s="119" cm="1">
        <f t="array" aca="1" ref="D264" ca="1">INDIRECT("B1.5!N"&amp;(ROW(D264)+2))</f>
        <v>0</v>
      </c>
      <c r="E264" s="123">
        <f t="shared" ca="1" si="8"/>
        <v>0</v>
      </c>
      <c r="F264" s="123" cm="1">
        <f t="array" aca="1" ref="F264" ca="1">INDIRECT("B1.5!L" &amp;  (ROW(F264) + 2))</f>
        <v>0</v>
      </c>
      <c r="G264" s="123" cm="1">
        <f t="array" aca="1" ref="G264" ca="1">INDIRECT("B1.5!M" &amp;  (ROW(G264) + 2))</f>
        <v>0</v>
      </c>
      <c r="H264" s="119"/>
      <c r="I264" s="123">
        <f t="shared" ca="1" si="9"/>
        <v>0</v>
      </c>
      <c r="J264" s="122"/>
    </row>
    <row r="265" spans="1:10">
      <c r="A265" s="119" cm="1">
        <f t="array" aca="1" ref="A265" ca="1">INDIRECT("B1.5!A" &amp; (ROW(A265) +2))</f>
        <v>0</v>
      </c>
      <c r="B265" s="119" cm="1">
        <f t="array" aca="1" ref="B265" ca="1">INDIRECT("B1.5!B" &amp; (ROW(B265) + 2))</f>
        <v>0</v>
      </c>
      <c r="C265" s="119" cm="1">
        <f t="array" aca="1" ref="C265" ca="1">INDIRECT("B1.5!C" &amp; (ROW(C265) + 2))</f>
        <v>0</v>
      </c>
      <c r="D265" s="119" cm="1">
        <f t="array" aca="1" ref="D265" ca="1">INDIRECT("B1.5!N"&amp;(ROW(D265)+2))</f>
        <v>0</v>
      </c>
      <c r="E265" s="123">
        <f t="shared" ca="1" si="8"/>
        <v>0</v>
      </c>
      <c r="F265" s="123" cm="1">
        <f t="array" aca="1" ref="F265" ca="1">INDIRECT("B1.5!L" &amp;  (ROW(F265) + 2))</f>
        <v>0</v>
      </c>
      <c r="G265" s="123" cm="1">
        <f t="array" aca="1" ref="G265" ca="1">INDIRECT("B1.5!M" &amp;  (ROW(G265) + 2))</f>
        <v>0</v>
      </c>
      <c r="H265" s="119"/>
      <c r="I265" s="123">
        <f t="shared" ca="1" si="9"/>
        <v>0</v>
      </c>
      <c r="J265" s="122"/>
    </row>
    <row r="266" spans="1:10">
      <c r="A266" s="119" cm="1">
        <f t="array" aca="1" ref="A266" ca="1">INDIRECT("B1.5!A" &amp; (ROW(A266) +2))</f>
        <v>0</v>
      </c>
      <c r="B266" s="119" cm="1">
        <f t="array" aca="1" ref="B266" ca="1">INDIRECT("B1.5!B" &amp; (ROW(B266) + 2))</f>
        <v>0</v>
      </c>
      <c r="C266" s="119" cm="1">
        <f t="array" aca="1" ref="C266" ca="1">INDIRECT("B1.5!C" &amp; (ROW(C266) + 2))</f>
        <v>0</v>
      </c>
      <c r="D266" s="119" cm="1">
        <f t="array" aca="1" ref="D266" ca="1">INDIRECT("B1.5!N"&amp;(ROW(D266)+2))</f>
        <v>0</v>
      </c>
      <c r="E266" s="123">
        <f t="shared" ca="1" si="8"/>
        <v>0</v>
      </c>
      <c r="F266" s="123" cm="1">
        <f t="array" aca="1" ref="F266" ca="1">INDIRECT("B1.5!L" &amp;  (ROW(F266) + 2))</f>
        <v>0</v>
      </c>
      <c r="G266" s="123" cm="1">
        <f t="array" aca="1" ref="G266" ca="1">INDIRECT("B1.5!M" &amp;  (ROW(G266) + 2))</f>
        <v>0</v>
      </c>
      <c r="H266" s="119"/>
      <c r="I266" s="123">
        <f t="shared" ca="1" si="9"/>
        <v>0</v>
      </c>
      <c r="J266" s="122"/>
    </row>
    <row r="267" spans="1:10">
      <c r="A267" s="119" cm="1">
        <f t="array" aca="1" ref="A267" ca="1">INDIRECT("B1.5!A" &amp; (ROW(A267) +2))</f>
        <v>0</v>
      </c>
      <c r="B267" s="119" cm="1">
        <f t="array" aca="1" ref="B267" ca="1">INDIRECT("B1.5!B" &amp; (ROW(B267) + 2))</f>
        <v>0</v>
      </c>
      <c r="C267" s="119" cm="1">
        <f t="array" aca="1" ref="C267" ca="1">INDIRECT("B1.5!C" &amp; (ROW(C267) + 2))</f>
        <v>0</v>
      </c>
      <c r="D267" s="119" cm="1">
        <f t="array" aca="1" ref="D267" ca="1">INDIRECT("B1.5!N"&amp;(ROW(D267)+2))</f>
        <v>0</v>
      </c>
      <c r="E267" s="123">
        <f t="shared" ca="1" si="8"/>
        <v>0</v>
      </c>
      <c r="F267" s="123" cm="1">
        <f t="array" aca="1" ref="F267" ca="1">INDIRECT("B1.5!L" &amp;  (ROW(F267) + 2))</f>
        <v>0</v>
      </c>
      <c r="G267" s="123" cm="1">
        <f t="array" aca="1" ref="G267" ca="1">INDIRECT("B1.5!M" &amp;  (ROW(G267) + 2))</f>
        <v>0</v>
      </c>
      <c r="H267" s="119"/>
      <c r="I267" s="123">
        <f t="shared" ca="1" si="9"/>
        <v>0</v>
      </c>
      <c r="J267" s="122"/>
    </row>
    <row r="268" spans="1:10">
      <c r="A268" s="119" cm="1">
        <f t="array" aca="1" ref="A268" ca="1">INDIRECT("B1.5!A" &amp; (ROW(A268) +2))</f>
        <v>0</v>
      </c>
      <c r="B268" s="119" cm="1">
        <f t="array" aca="1" ref="B268" ca="1">INDIRECT("B1.5!B" &amp; (ROW(B268) + 2))</f>
        <v>0</v>
      </c>
      <c r="C268" s="119" cm="1">
        <f t="array" aca="1" ref="C268" ca="1">INDIRECT("B1.5!C" &amp; (ROW(C268) + 2))</f>
        <v>0</v>
      </c>
      <c r="D268" s="119" cm="1">
        <f t="array" aca="1" ref="D268" ca="1">INDIRECT("B1.5!N"&amp;(ROW(D268)+2))</f>
        <v>0</v>
      </c>
      <c r="E268" s="123">
        <f t="shared" ca="1" si="8"/>
        <v>0</v>
      </c>
      <c r="F268" s="123" cm="1">
        <f t="array" aca="1" ref="F268" ca="1">INDIRECT("B1.5!L" &amp;  (ROW(F268) + 2))</f>
        <v>0</v>
      </c>
      <c r="G268" s="123" cm="1">
        <f t="array" aca="1" ref="G268" ca="1">INDIRECT("B1.5!M" &amp;  (ROW(G268) + 2))</f>
        <v>0</v>
      </c>
      <c r="H268" s="119"/>
      <c r="I268" s="123">
        <f t="shared" ca="1" si="9"/>
        <v>0</v>
      </c>
      <c r="J268" s="122"/>
    </row>
    <row r="269" spans="1:10">
      <c r="A269" s="119" cm="1">
        <f t="array" aca="1" ref="A269" ca="1">INDIRECT("B1.5!A" &amp; (ROW(A269) +2))</f>
        <v>0</v>
      </c>
      <c r="B269" s="119" cm="1">
        <f t="array" aca="1" ref="B269" ca="1">INDIRECT("B1.5!B" &amp; (ROW(B269) + 2))</f>
        <v>0</v>
      </c>
      <c r="C269" s="119" cm="1">
        <f t="array" aca="1" ref="C269" ca="1">INDIRECT("B1.5!C" &amp; (ROW(C269) + 2))</f>
        <v>0</v>
      </c>
      <c r="D269" s="119" cm="1">
        <f t="array" aca="1" ref="D269" ca="1">INDIRECT("B1.5!N"&amp;(ROW(D269)+2))</f>
        <v>0</v>
      </c>
      <c r="E269" s="123">
        <f t="shared" ca="1" si="8"/>
        <v>0</v>
      </c>
      <c r="F269" s="123" cm="1">
        <f t="array" aca="1" ref="F269" ca="1">INDIRECT("B1.5!L" &amp;  (ROW(F269) + 2))</f>
        <v>0</v>
      </c>
      <c r="G269" s="123" cm="1">
        <f t="array" aca="1" ref="G269" ca="1">INDIRECT("B1.5!M" &amp;  (ROW(G269) + 2))</f>
        <v>0</v>
      </c>
      <c r="H269" s="119"/>
      <c r="I269" s="123">
        <f t="shared" ca="1" si="9"/>
        <v>0</v>
      </c>
      <c r="J269" s="122"/>
    </row>
    <row r="270" spans="1:10">
      <c r="A270" s="119" cm="1">
        <f t="array" aca="1" ref="A270" ca="1">INDIRECT("B1.5!A" &amp; (ROW(A270) +2))</f>
        <v>0</v>
      </c>
      <c r="B270" s="119" cm="1">
        <f t="array" aca="1" ref="B270" ca="1">INDIRECT("B1.5!B" &amp; (ROW(B270) + 2))</f>
        <v>0</v>
      </c>
      <c r="C270" s="119" cm="1">
        <f t="array" aca="1" ref="C270" ca="1">INDIRECT("B1.5!C" &amp; (ROW(C270) + 2))</f>
        <v>0</v>
      </c>
      <c r="D270" s="119" cm="1">
        <f t="array" aca="1" ref="D270" ca="1">INDIRECT("B1.5!N"&amp;(ROW(D270)+2))</f>
        <v>0</v>
      </c>
      <c r="E270" s="123">
        <f t="shared" ca="1" si="8"/>
        <v>0</v>
      </c>
      <c r="F270" s="123" cm="1">
        <f t="array" aca="1" ref="F270" ca="1">INDIRECT("B1.5!L" &amp;  (ROW(F270) + 2))</f>
        <v>0</v>
      </c>
      <c r="G270" s="123" cm="1">
        <f t="array" aca="1" ref="G270" ca="1">INDIRECT("B1.5!M" &amp;  (ROW(G270) + 2))</f>
        <v>0</v>
      </c>
      <c r="H270" s="119"/>
      <c r="I270" s="123">
        <f t="shared" ca="1" si="9"/>
        <v>0</v>
      </c>
      <c r="J270" s="122"/>
    </row>
    <row r="271" spans="1:10">
      <c r="A271" s="119" cm="1">
        <f t="array" aca="1" ref="A271" ca="1">INDIRECT("B1.5!A" &amp; (ROW(A271) +2))</f>
        <v>0</v>
      </c>
      <c r="B271" s="119" cm="1">
        <f t="array" aca="1" ref="B271" ca="1">INDIRECT("B1.5!B" &amp; (ROW(B271) + 2))</f>
        <v>0</v>
      </c>
      <c r="C271" s="119" cm="1">
        <f t="array" aca="1" ref="C271" ca="1">INDIRECT("B1.5!C" &amp; (ROW(C271) + 2))</f>
        <v>0</v>
      </c>
      <c r="D271" s="119" cm="1">
        <f t="array" aca="1" ref="D271" ca="1">INDIRECT("B1.5!N"&amp;(ROW(D271)+2))</f>
        <v>0</v>
      </c>
      <c r="E271" s="123">
        <f t="shared" ca="1" si="8"/>
        <v>0</v>
      </c>
      <c r="F271" s="123" cm="1">
        <f t="array" aca="1" ref="F271" ca="1">INDIRECT("B1.5!L" &amp;  (ROW(F271) + 2))</f>
        <v>0</v>
      </c>
      <c r="G271" s="123" cm="1">
        <f t="array" aca="1" ref="G271" ca="1">INDIRECT("B1.5!M" &amp;  (ROW(G271) + 2))</f>
        <v>0</v>
      </c>
      <c r="H271" s="119"/>
      <c r="I271" s="123">
        <f t="shared" ca="1" si="9"/>
        <v>0</v>
      </c>
      <c r="J271" s="122"/>
    </row>
    <row r="272" spans="1:10">
      <c r="A272" s="119" cm="1">
        <f t="array" aca="1" ref="A272" ca="1">INDIRECT("B1.5!A" &amp; (ROW(A272) +2))</f>
        <v>0</v>
      </c>
      <c r="B272" s="119" cm="1">
        <f t="array" aca="1" ref="B272" ca="1">INDIRECT("B1.5!B" &amp; (ROW(B272) + 2))</f>
        <v>0</v>
      </c>
      <c r="C272" s="119" cm="1">
        <f t="array" aca="1" ref="C272" ca="1">INDIRECT("B1.5!C" &amp; (ROW(C272) + 2))</f>
        <v>0</v>
      </c>
      <c r="D272" s="119" cm="1">
        <f t="array" aca="1" ref="D272" ca="1">INDIRECT("B1.5!N"&amp;(ROW(D272)+2))</f>
        <v>0</v>
      </c>
      <c r="E272" s="123">
        <f t="shared" ca="1" si="8"/>
        <v>0</v>
      </c>
      <c r="F272" s="123" cm="1">
        <f t="array" aca="1" ref="F272" ca="1">INDIRECT("B1.5!L" &amp;  (ROW(F272) + 2))</f>
        <v>0</v>
      </c>
      <c r="G272" s="123" cm="1">
        <f t="array" aca="1" ref="G272" ca="1">INDIRECT("B1.5!M" &amp;  (ROW(G272) + 2))</f>
        <v>0</v>
      </c>
      <c r="H272" s="119"/>
      <c r="I272" s="123">
        <f t="shared" ca="1" si="9"/>
        <v>0</v>
      </c>
      <c r="J272" s="122"/>
    </row>
    <row r="273" spans="1:10">
      <c r="A273" s="119" cm="1">
        <f t="array" aca="1" ref="A273" ca="1">INDIRECT("B1.5!A" &amp; (ROW(A273) +2))</f>
        <v>0</v>
      </c>
      <c r="B273" s="119" cm="1">
        <f t="array" aca="1" ref="B273" ca="1">INDIRECT("B1.5!B" &amp; (ROW(B273) + 2))</f>
        <v>0</v>
      </c>
      <c r="C273" s="119" cm="1">
        <f t="array" aca="1" ref="C273" ca="1">INDIRECT("B1.5!C" &amp; (ROW(C273) + 2))</f>
        <v>0</v>
      </c>
      <c r="D273" s="119" cm="1">
        <f t="array" aca="1" ref="D273" ca="1">INDIRECT("B1.5!N"&amp;(ROW(D273)+2))</f>
        <v>0</v>
      </c>
      <c r="E273" s="123">
        <f t="shared" ca="1" si="8"/>
        <v>0</v>
      </c>
      <c r="F273" s="123" cm="1">
        <f t="array" aca="1" ref="F273" ca="1">INDIRECT("B1.5!L" &amp;  (ROW(F273) + 2))</f>
        <v>0</v>
      </c>
      <c r="G273" s="123" cm="1">
        <f t="array" aca="1" ref="G273" ca="1">INDIRECT("B1.5!M" &amp;  (ROW(G273) + 2))</f>
        <v>0</v>
      </c>
      <c r="H273" s="119"/>
      <c r="I273" s="123">
        <f t="shared" ca="1" si="9"/>
        <v>0</v>
      </c>
      <c r="J273" s="122"/>
    </row>
    <row r="274" spans="1:10">
      <c r="A274" s="119" cm="1">
        <f t="array" aca="1" ref="A274" ca="1">INDIRECT("B1.5!A" &amp; (ROW(A274) +2))</f>
        <v>0</v>
      </c>
      <c r="B274" s="119" cm="1">
        <f t="array" aca="1" ref="B274" ca="1">INDIRECT("B1.5!B" &amp; (ROW(B274) + 2))</f>
        <v>0</v>
      </c>
      <c r="C274" s="119" cm="1">
        <f t="array" aca="1" ref="C274" ca="1">INDIRECT("B1.5!C" &amp; (ROW(C274) + 2))</f>
        <v>0</v>
      </c>
      <c r="D274" s="119" cm="1">
        <f t="array" aca="1" ref="D274" ca="1">INDIRECT("B1.5!N"&amp;(ROW(D274)+2))</f>
        <v>0</v>
      </c>
      <c r="E274" s="123">
        <f t="shared" ca="1" si="8"/>
        <v>0</v>
      </c>
      <c r="F274" s="123" cm="1">
        <f t="array" aca="1" ref="F274" ca="1">INDIRECT("B1.5!L" &amp;  (ROW(F274) + 2))</f>
        <v>0</v>
      </c>
      <c r="G274" s="123" cm="1">
        <f t="array" aca="1" ref="G274" ca="1">INDIRECT("B1.5!M" &amp;  (ROW(G274) + 2))</f>
        <v>0</v>
      </c>
      <c r="H274" s="119"/>
      <c r="I274" s="123">
        <f t="shared" ca="1" si="9"/>
        <v>0</v>
      </c>
      <c r="J274" s="122"/>
    </row>
    <row r="275" spans="1:10">
      <c r="A275" s="119" cm="1">
        <f t="array" aca="1" ref="A275" ca="1">INDIRECT("B1.5!A" &amp; (ROW(A275) +2))</f>
        <v>0</v>
      </c>
      <c r="B275" s="119" cm="1">
        <f t="array" aca="1" ref="B275" ca="1">INDIRECT("B1.5!B" &amp; (ROW(B275) + 2))</f>
        <v>0</v>
      </c>
      <c r="C275" s="119" cm="1">
        <f t="array" aca="1" ref="C275" ca="1">INDIRECT("B1.5!C" &amp; (ROW(C275) + 2))</f>
        <v>0</v>
      </c>
      <c r="D275" s="119" cm="1">
        <f t="array" aca="1" ref="D275" ca="1">INDIRECT("B1.5!N"&amp;(ROW(D275)+2))</f>
        <v>0</v>
      </c>
      <c r="E275" s="123">
        <f t="shared" ca="1" si="8"/>
        <v>0</v>
      </c>
      <c r="F275" s="123" cm="1">
        <f t="array" aca="1" ref="F275" ca="1">INDIRECT("B1.5!L" &amp;  (ROW(F275) + 2))</f>
        <v>0</v>
      </c>
      <c r="G275" s="123" cm="1">
        <f t="array" aca="1" ref="G275" ca="1">INDIRECT("B1.5!M" &amp;  (ROW(G275) + 2))</f>
        <v>0</v>
      </c>
      <c r="H275" s="119"/>
      <c r="I275" s="123">
        <f t="shared" ca="1" si="9"/>
        <v>0</v>
      </c>
      <c r="J275" s="122"/>
    </row>
    <row r="276" spans="1:10">
      <c r="A276" s="119" cm="1">
        <f t="array" aca="1" ref="A276" ca="1">INDIRECT("B1.5!A" &amp; (ROW(A276) +2))</f>
        <v>0</v>
      </c>
      <c r="B276" s="119" cm="1">
        <f t="array" aca="1" ref="B276" ca="1">INDIRECT("B1.5!B" &amp; (ROW(B276) + 2))</f>
        <v>0</v>
      </c>
      <c r="C276" s="119" cm="1">
        <f t="array" aca="1" ref="C276" ca="1">INDIRECT("B1.5!C" &amp; (ROW(C276) + 2))</f>
        <v>0</v>
      </c>
      <c r="D276" s="119" cm="1">
        <f t="array" aca="1" ref="D276" ca="1">INDIRECT("B1.5!N"&amp;(ROW(D276)+2))</f>
        <v>0</v>
      </c>
      <c r="E276" s="123">
        <f t="shared" ca="1" si="8"/>
        <v>0</v>
      </c>
      <c r="F276" s="123" cm="1">
        <f t="array" aca="1" ref="F276" ca="1">INDIRECT("B1.5!L" &amp;  (ROW(F276) + 2))</f>
        <v>0</v>
      </c>
      <c r="G276" s="123" cm="1">
        <f t="array" aca="1" ref="G276" ca="1">INDIRECT("B1.5!M" &amp;  (ROW(G276) + 2))</f>
        <v>0</v>
      </c>
      <c r="H276" s="119"/>
      <c r="I276" s="123">
        <f t="shared" ca="1" si="9"/>
        <v>0</v>
      </c>
      <c r="J276" s="122"/>
    </row>
    <row r="277" spans="1:10">
      <c r="A277" s="119" cm="1">
        <f t="array" aca="1" ref="A277" ca="1">INDIRECT("B1.5!A" &amp; (ROW(A277) +2))</f>
        <v>0</v>
      </c>
      <c r="B277" s="119" cm="1">
        <f t="array" aca="1" ref="B277" ca="1">INDIRECT("B1.5!B" &amp; (ROW(B277) + 2))</f>
        <v>0</v>
      </c>
      <c r="C277" s="119" cm="1">
        <f t="array" aca="1" ref="C277" ca="1">INDIRECT("B1.5!C" &amp; (ROW(C277) + 2))</f>
        <v>0</v>
      </c>
      <c r="D277" s="119" cm="1">
        <f t="array" aca="1" ref="D277" ca="1">INDIRECT("B1.5!N"&amp;(ROW(D277)+2))</f>
        <v>0</v>
      </c>
      <c r="E277" s="123">
        <f t="shared" ca="1" si="8"/>
        <v>0</v>
      </c>
      <c r="F277" s="123" cm="1">
        <f t="array" aca="1" ref="F277" ca="1">INDIRECT("B1.5!L" &amp;  (ROW(F277) + 2))</f>
        <v>0</v>
      </c>
      <c r="G277" s="123" cm="1">
        <f t="array" aca="1" ref="G277" ca="1">INDIRECT("B1.5!M" &amp;  (ROW(G277) + 2))</f>
        <v>0</v>
      </c>
      <c r="H277" s="119"/>
      <c r="I277" s="123">
        <f t="shared" ca="1" si="9"/>
        <v>0</v>
      </c>
      <c r="J277" s="122"/>
    </row>
    <row r="278" spans="1:10">
      <c r="A278" s="119" cm="1">
        <f t="array" aca="1" ref="A278" ca="1">INDIRECT("B1.5!A" &amp; (ROW(A278) +2))</f>
        <v>0</v>
      </c>
      <c r="B278" s="119" cm="1">
        <f t="array" aca="1" ref="B278" ca="1">INDIRECT("B1.5!B" &amp; (ROW(B278) + 2))</f>
        <v>0</v>
      </c>
      <c r="C278" s="119" cm="1">
        <f t="array" aca="1" ref="C278" ca="1">INDIRECT("B1.5!C" &amp; (ROW(C278) + 2))</f>
        <v>0</v>
      </c>
      <c r="D278" s="119" cm="1">
        <f t="array" aca="1" ref="D278" ca="1">INDIRECT("B1.5!N"&amp;(ROW(D278)+2))</f>
        <v>0</v>
      </c>
      <c r="E278" s="123">
        <f t="shared" ca="1" si="8"/>
        <v>0</v>
      </c>
      <c r="F278" s="123" cm="1">
        <f t="array" aca="1" ref="F278" ca="1">INDIRECT("B1.5!L" &amp;  (ROW(F278) + 2))</f>
        <v>0</v>
      </c>
      <c r="G278" s="123" cm="1">
        <f t="array" aca="1" ref="G278" ca="1">INDIRECT("B1.5!M" &amp;  (ROW(G278) + 2))</f>
        <v>0</v>
      </c>
      <c r="H278" s="119"/>
      <c r="I278" s="123">
        <f t="shared" ca="1" si="9"/>
        <v>0</v>
      </c>
      <c r="J278" s="122"/>
    </row>
    <row r="279" spans="1:10">
      <c r="A279" s="119" cm="1">
        <f t="array" aca="1" ref="A279" ca="1">INDIRECT("B1.5!A" &amp; (ROW(A279) +2))</f>
        <v>0</v>
      </c>
      <c r="B279" s="119" cm="1">
        <f t="array" aca="1" ref="B279" ca="1">INDIRECT("B1.5!B" &amp; (ROW(B279) + 2))</f>
        <v>0</v>
      </c>
      <c r="C279" s="119" cm="1">
        <f t="array" aca="1" ref="C279" ca="1">INDIRECT("B1.5!C" &amp; (ROW(C279) + 2))</f>
        <v>0</v>
      </c>
      <c r="D279" s="119" cm="1">
        <f t="array" aca="1" ref="D279" ca="1">INDIRECT("B1.5!N"&amp;(ROW(D279)+2))</f>
        <v>0</v>
      </c>
      <c r="E279" s="123">
        <f t="shared" ca="1" si="8"/>
        <v>0</v>
      </c>
      <c r="F279" s="123" cm="1">
        <f t="array" aca="1" ref="F279" ca="1">INDIRECT("B1.5!L" &amp;  (ROW(F279) + 2))</f>
        <v>0</v>
      </c>
      <c r="G279" s="123" cm="1">
        <f t="array" aca="1" ref="G279" ca="1">INDIRECT("B1.5!M" &amp;  (ROW(G279) + 2))</f>
        <v>0</v>
      </c>
      <c r="H279" s="119"/>
      <c r="I279" s="123">
        <f t="shared" ca="1" si="9"/>
        <v>0</v>
      </c>
      <c r="J279" s="122"/>
    </row>
    <row r="280" spans="1:10">
      <c r="A280" s="119" cm="1">
        <f t="array" aca="1" ref="A280" ca="1">INDIRECT("B1.5!A" &amp; (ROW(A280) +2))</f>
        <v>0</v>
      </c>
      <c r="B280" s="119" cm="1">
        <f t="array" aca="1" ref="B280" ca="1">INDIRECT("B1.5!B" &amp; (ROW(B280) + 2))</f>
        <v>0</v>
      </c>
      <c r="C280" s="119" cm="1">
        <f t="array" aca="1" ref="C280" ca="1">INDIRECT("B1.5!C" &amp; (ROW(C280) + 2))</f>
        <v>0</v>
      </c>
      <c r="D280" s="119" cm="1">
        <f t="array" aca="1" ref="D280" ca="1">INDIRECT("B1.5!N"&amp;(ROW(D280)+2))</f>
        <v>0</v>
      </c>
      <c r="E280" s="123">
        <f t="shared" ca="1" si="8"/>
        <v>0</v>
      </c>
      <c r="F280" s="123" cm="1">
        <f t="array" aca="1" ref="F280" ca="1">INDIRECT("B1.5!L" &amp;  (ROW(F280) + 2))</f>
        <v>0</v>
      </c>
      <c r="G280" s="123" cm="1">
        <f t="array" aca="1" ref="G280" ca="1">INDIRECT("B1.5!M" &amp;  (ROW(G280) + 2))</f>
        <v>0</v>
      </c>
      <c r="H280" s="119"/>
      <c r="I280" s="123">
        <f t="shared" ca="1" si="9"/>
        <v>0</v>
      </c>
      <c r="J280" s="122"/>
    </row>
    <row r="281" spans="1:10">
      <c r="A281" s="119" cm="1">
        <f t="array" aca="1" ref="A281" ca="1">INDIRECT("B1.5!A" &amp; (ROW(A281) +2))</f>
        <v>0</v>
      </c>
      <c r="B281" s="119" cm="1">
        <f t="array" aca="1" ref="B281" ca="1">INDIRECT("B1.5!B" &amp; (ROW(B281) + 2))</f>
        <v>0</v>
      </c>
      <c r="C281" s="119" cm="1">
        <f t="array" aca="1" ref="C281" ca="1">INDIRECT("B1.5!C" &amp; (ROW(C281) + 2))</f>
        <v>0</v>
      </c>
      <c r="D281" s="119" cm="1">
        <f t="array" aca="1" ref="D281" ca="1">INDIRECT("B1.5!N"&amp;(ROW(D281)+2))</f>
        <v>0</v>
      </c>
      <c r="E281" s="123">
        <f t="shared" ca="1" si="8"/>
        <v>0</v>
      </c>
      <c r="F281" s="123" cm="1">
        <f t="array" aca="1" ref="F281" ca="1">INDIRECT("B1.5!L" &amp;  (ROW(F281) + 2))</f>
        <v>0</v>
      </c>
      <c r="G281" s="123" cm="1">
        <f t="array" aca="1" ref="G281" ca="1">INDIRECT("B1.5!M" &amp;  (ROW(G281) + 2))</f>
        <v>0</v>
      </c>
      <c r="H281" s="119"/>
      <c r="I281" s="123">
        <f t="shared" ca="1" si="9"/>
        <v>0</v>
      </c>
      <c r="J281" s="122"/>
    </row>
    <row r="282" spans="1:10">
      <c r="A282" s="119" cm="1">
        <f t="array" aca="1" ref="A282" ca="1">INDIRECT("B1.5!A" &amp; (ROW(A282) +2))</f>
        <v>0</v>
      </c>
      <c r="B282" s="119" cm="1">
        <f t="array" aca="1" ref="B282" ca="1">INDIRECT("B1.5!B" &amp; (ROW(B282) + 2))</f>
        <v>0</v>
      </c>
      <c r="C282" s="119" cm="1">
        <f t="array" aca="1" ref="C282" ca="1">INDIRECT("B1.5!C" &amp; (ROW(C282) + 2))</f>
        <v>0</v>
      </c>
      <c r="D282" s="119" cm="1">
        <f t="array" aca="1" ref="D282" ca="1">INDIRECT("B1.5!N"&amp;(ROW(D282)+2))</f>
        <v>0</v>
      </c>
      <c r="E282" s="123">
        <f t="shared" ca="1" si="8"/>
        <v>0</v>
      </c>
      <c r="F282" s="123" cm="1">
        <f t="array" aca="1" ref="F282" ca="1">INDIRECT("B1.5!L" &amp;  (ROW(F282) + 2))</f>
        <v>0</v>
      </c>
      <c r="G282" s="123" cm="1">
        <f t="array" aca="1" ref="G282" ca="1">INDIRECT("B1.5!M" &amp;  (ROW(G282) + 2))</f>
        <v>0</v>
      </c>
      <c r="H282" s="119"/>
      <c r="I282" s="123">
        <f t="shared" ca="1" si="9"/>
        <v>0</v>
      </c>
      <c r="J282" s="122"/>
    </row>
    <row r="283" spans="1:10">
      <c r="A283" s="119" cm="1">
        <f t="array" aca="1" ref="A283" ca="1">INDIRECT("B1.5!A" &amp; (ROW(A283) +2))</f>
        <v>0</v>
      </c>
      <c r="B283" s="119" cm="1">
        <f t="array" aca="1" ref="B283" ca="1">INDIRECT("B1.5!B" &amp; (ROW(B283) + 2))</f>
        <v>0</v>
      </c>
      <c r="C283" s="119" cm="1">
        <f t="array" aca="1" ref="C283" ca="1">INDIRECT("B1.5!C" &amp; (ROW(C283) + 2))</f>
        <v>0</v>
      </c>
      <c r="D283" s="119" cm="1">
        <f t="array" aca="1" ref="D283" ca="1">INDIRECT("B1.5!N"&amp;(ROW(D283)+2))</f>
        <v>0</v>
      </c>
      <c r="E283" s="123">
        <f t="shared" ca="1" si="8"/>
        <v>0</v>
      </c>
      <c r="F283" s="123" cm="1">
        <f t="array" aca="1" ref="F283" ca="1">INDIRECT("B1.5!L" &amp;  (ROW(F283) + 2))</f>
        <v>0</v>
      </c>
      <c r="G283" s="123" cm="1">
        <f t="array" aca="1" ref="G283" ca="1">INDIRECT("B1.5!M" &amp;  (ROW(G283) + 2))</f>
        <v>0</v>
      </c>
      <c r="H283" s="119"/>
      <c r="I283" s="123">
        <f t="shared" ca="1" si="9"/>
        <v>0</v>
      </c>
      <c r="J283" s="122"/>
    </row>
    <row r="284" spans="1:10">
      <c r="A284" s="119" cm="1">
        <f t="array" aca="1" ref="A284" ca="1">INDIRECT("B1.5!A" &amp; (ROW(A284) +2))</f>
        <v>0</v>
      </c>
      <c r="B284" s="119" cm="1">
        <f t="array" aca="1" ref="B284" ca="1">INDIRECT("B1.5!B" &amp; (ROW(B284) + 2))</f>
        <v>0</v>
      </c>
      <c r="C284" s="119" cm="1">
        <f t="array" aca="1" ref="C284" ca="1">INDIRECT("B1.5!C" &amp; (ROW(C284) + 2))</f>
        <v>0</v>
      </c>
      <c r="D284" s="119" cm="1">
        <f t="array" aca="1" ref="D284" ca="1">INDIRECT("B1.5!N"&amp;(ROW(D284)+2))</f>
        <v>0</v>
      </c>
      <c r="E284" s="123">
        <f t="shared" ca="1" si="8"/>
        <v>0</v>
      </c>
      <c r="F284" s="123" cm="1">
        <f t="array" aca="1" ref="F284" ca="1">INDIRECT("B1.5!L" &amp;  (ROW(F284) + 2))</f>
        <v>0</v>
      </c>
      <c r="G284" s="123" cm="1">
        <f t="array" aca="1" ref="G284" ca="1">INDIRECT("B1.5!M" &amp;  (ROW(G284) + 2))</f>
        <v>0</v>
      </c>
      <c r="H284" s="119"/>
      <c r="I284" s="123">
        <f t="shared" ca="1" si="9"/>
        <v>0</v>
      </c>
      <c r="J284" s="122"/>
    </row>
    <row r="285" spans="1:10">
      <c r="A285" s="119" cm="1">
        <f t="array" aca="1" ref="A285" ca="1">INDIRECT("B1.5!A" &amp; (ROW(A285) +2))</f>
        <v>0</v>
      </c>
      <c r="B285" s="119" cm="1">
        <f t="array" aca="1" ref="B285" ca="1">INDIRECT("B1.5!B" &amp; (ROW(B285) + 2))</f>
        <v>0</v>
      </c>
      <c r="C285" s="119" cm="1">
        <f t="array" aca="1" ref="C285" ca="1">INDIRECT("B1.5!C" &amp; (ROW(C285) + 2))</f>
        <v>0</v>
      </c>
      <c r="D285" s="119" cm="1">
        <f t="array" aca="1" ref="D285" ca="1">INDIRECT("B1.5!N"&amp;(ROW(D285)+2))</f>
        <v>0</v>
      </c>
      <c r="E285" s="123">
        <f t="shared" ca="1" si="8"/>
        <v>0</v>
      </c>
      <c r="F285" s="123" cm="1">
        <f t="array" aca="1" ref="F285" ca="1">INDIRECT("B1.5!L" &amp;  (ROW(F285) + 2))</f>
        <v>0</v>
      </c>
      <c r="G285" s="123" cm="1">
        <f t="array" aca="1" ref="G285" ca="1">INDIRECT("B1.5!M" &amp;  (ROW(G285) + 2))</f>
        <v>0</v>
      </c>
      <c r="H285" s="119"/>
      <c r="I285" s="123">
        <f t="shared" ca="1" si="9"/>
        <v>0</v>
      </c>
      <c r="J285" s="122"/>
    </row>
    <row r="286" spans="1:10">
      <c r="A286" s="119" cm="1">
        <f t="array" aca="1" ref="A286" ca="1">INDIRECT("B1.5!A" &amp; (ROW(A286) +2))</f>
        <v>0</v>
      </c>
      <c r="B286" s="119" cm="1">
        <f t="array" aca="1" ref="B286" ca="1">INDIRECT("B1.5!B" &amp; (ROW(B286) + 2))</f>
        <v>0</v>
      </c>
      <c r="C286" s="119" cm="1">
        <f t="array" aca="1" ref="C286" ca="1">INDIRECT("B1.5!C" &amp; (ROW(C286) + 2))</f>
        <v>0</v>
      </c>
      <c r="D286" s="119" cm="1">
        <f t="array" aca="1" ref="D286" ca="1">INDIRECT("B1.5!N"&amp;(ROW(D286)+2))</f>
        <v>0</v>
      </c>
      <c r="E286" s="123">
        <f t="shared" ca="1" si="8"/>
        <v>0</v>
      </c>
      <c r="F286" s="123" cm="1">
        <f t="array" aca="1" ref="F286" ca="1">INDIRECT("B1.5!L" &amp;  (ROW(F286) + 2))</f>
        <v>0</v>
      </c>
      <c r="G286" s="123" cm="1">
        <f t="array" aca="1" ref="G286" ca="1">INDIRECT("B1.5!M" &amp;  (ROW(G286) + 2))</f>
        <v>0</v>
      </c>
      <c r="H286" s="119"/>
      <c r="I286" s="123">
        <f t="shared" ca="1" si="9"/>
        <v>0</v>
      </c>
      <c r="J286" s="122"/>
    </row>
    <row r="287" spans="1:10">
      <c r="A287" s="119" cm="1">
        <f t="array" aca="1" ref="A287" ca="1">INDIRECT("B1.5!A" &amp; (ROW(A287) +2))</f>
        <v>0</v>
      </c>
      <c r="B287" s="119" cm="1">
        <f t="array" aca="1" ref="B287" ca="1">INDIRECT("B1.5!B" &amp; (ROW(B287) + 2))</f>
        <v>0</v>
      </c>
      <c r="C287" s="119" cm="1">
        <f t="array" aca="1" ref="C287" ca="1">INDIRECT("B1.5!C" &amp; (ROW(C287) + 2))</f>
        <v>0</v>
      </c>
      <c r="D287" s="119" cm="1">
        <f t="array" aca="1" ref="D287" ca="1">INDIRECT("B1.5!N"&amp;(ROW(D287)+2))</f>
        <v>0</v>
      </c>
      <c r="E287" s="123">
        <f t="shared" ca="1" si="8"/>
        <v>0</v>
      </c>
      <c r="F287" s="123" cm="1">
        <f t="array" aca="1" ref="F287" ca="1">INDIRECT("B1.5!L" &amp;  (ROW(F287) + 2))</f>
        <v>0</v>
      </c>
      <c r="G287" s="123" cm="1">
        <f t="array" aca="1" ref="G287" ca="1">INDIRECT("B1.5!M" &amp;  (ROW(G287) + 2))</f>
        <v>0</v>
      </c>
      <c r="H287" s="119"/>
      <c r="I287" s="123">
        <f t="shared" ca="1" si="9"/>
        <v>0</v>
      </c>
      <c r="J287" s="122"/>
    </row>
    <row r="288" spans="1:10">
      <c r="A288" s="119" cm="1">
        <f t="array" aca="1" ref="A288" ca="1">INDIRECT("B1.5!A" &amp; (ROW(A288) +2))</f>
        <v>0</v>
      </c>
      <c r="B288" s="119" cm="1">
        <f t="array" aca="1" ref="B288" ca="1">INDIRECT("B1.5!B" &amp; (ROW(B288) + 2))</f>
        <v>0</v>
      </c>
      <c r="C288" s="119" cm="1">
        <f t="array" aca="1" ref="C288" ca="1">INDIRECT("B1.5!C" &amp; (ROW(C288) + 2))</f>
        <v>0</v>
      </c>
      <c r="D288" s="119" cm="1">
        <f t="array" aca="1" ref="D288" ca="1">INDIRECT("B1.5!N"&amp;(ROW(D288)+2))</f>
        <v>0</v>
      </c>
      <c r="E288" s="123">
        <f t="shared" ca="1" si="8"/>
        <v>0</v>
      </c>
      <c r="F288" s="123" cm="1">
        <f t="array" aca="1" ref="F288" ca="1">INDIRECT("B1.5!L" &amp;  (ROW(F288) + 2))</f>
        <v>0</v>
      </c>
      <c r="G288" s="123" cm="1">
        <f t="array" aca="1" ref="G288" ca="1">INDIRECT("B1.5!M" &amp;  (ROW(G288) + 2))</f>
        <v>0</v>
      </c>
      <c r="H288" s="119"/>
      <c r="I288" s="123">
        <f t="shared" ca="1" si="9"/>
        <v>0</v>
      </c>
      <c r="J288" s="122"/>
    </row>
    <row r="289" spans="1:10">
      <c r="A289" s="119" cm="1">
        <f t="array" aca="1" ref="A289" ca="1">INDIRECT("B1.5!A" &amp; (ROW(A289) +2))</f>
        <v>0</v>
      </c>
      <c r="B289" s="119" cm="1">
        <f t="array" aca="1" ref="B289" ca="1">INDIRECT("B1.5!B" &amp; (ROW(B289) + 2))</f>
        <v>0</v>
      </c>
      <c r="C289" s="119" cm="1">
        <f t="array" aca="1" ref="C289" ca="1">INDIRECT("B1.5!C" &amp; (ROW(C289) + 2))</f>
        <v>0</v>
      </c>
      <c r="D289" s="119" cm="1">
        <f t="array" aca="1" ref="D289" ca="1">INDIRECT("B1.5!N"&amp;(ROW(D289)+2))</f>
        <v>0</v>
      </c>
      <c r="E289" s="123">
        <f t="shared" ca="1" si="8"/>
        <v>0</v>
      </c>
      <c r="F289" s="123" cm="1">
        <f t="array" aca="1" ref="F289" ca="1">INDIRECT("B1.5!L" &amp;  (ROW(F289) + 2))</f>
        <v>0</v>
      </c>
      <c r="G289" s="123" cm="1">
        <f t="array" aca="1" ref="G289" ca="1">INDIRECT("B1.5!M" &amp;  (ROW(G289) + 2))</f>
        <v>0</v>
      </c>
      <c r="H289" s="119"/>
      <c r="I289" s="123">
        <f t="shared" ca="1" si="9"/>
        <v>0</v>
      </c>
      <c r="J289" s="122"/>
    </row>
    <row r="290" spans="1:10">
      <c r="A290" s="119" cm="1">
        <f t="array" aca="1" ref="A290" ca="1">INDIRECT("B1.5!A" &amp; (ROW(A290) +2))</f>
        <v>0</v>
      </c>
      <c r="B290" s="119" cm="1">
        <f t="array" aca="1" ref="B290" ca="1">INDIRECT("B1.5!B" &amp; (ROW(B290) + 2))</f>
        <v>0</v>
      </c>
      <c r="C290" s="119" cm="1">
        <f t="array" aca="1" ref="C290" ca="1">INDIRECT("B1.5!C" &amp; (ROW(C290) + 2))</f>
        <v>0</v>
      </c>
      <c r="D290" s="119" cm="1">
        <f t="array" aca="1" ref="D290" ca="1">INDIRECT("B1.5!N"&amp;(ROW(D290)+2))</f>
        <v>0</v>
      </c>
      <c r="E290" s="123">
        <f t="shared" ca="1" si="8"/>
        <v>0</v>
      </c>
      <c r="F290" s="123" cm="1">
        <f t="array" aca="1" ref="F290" ca="1">INDIRECT("B1.5!L" &amp;  (ROW(F290) + 2))</f>
        <v>0</v>
      </c>
      <c r="G290" s="123" cm="1">
        <f t="array" aca="1" ref="G290" ca="1">INDIRECT("B1.5!M" &amp;  (ROW(G290) + 2))</f>
        <v>0</v>
      </c>
      <c r="H290" s="119"/>
      <c r="I290" s="123">
        <f t="shared" ca="1" si="9"/>
        <v>0</v>
      </c>
      <c r="J290" s="122"/>
    </row>
    <row r="291" spans="1:10">
      <c r="A291" s="119" cm="1">
        <f t="array" aca="1" ref="A291" ca="1">INDIRECT("B1.5!A" &amp; (ROW(A291) +2))</f>
        <v>0</v>
      </c>
      <c r="B291" s="119" cm="1">
        <f t="array" aca="1" ref="B291" ca="1">INDIRECT("B1.5!B" &amp; (ROW(B291) + 2))</f>
        <v>0</v>
      </c>
      <c r="C291" s="119" cm="1">
        <f t="array" aca="1" ref="C291" ca="1">INDIRECT("B1.5!C" &amp; (ROW(C291) + 2))</f>
        <v>0</v>
      </c>
      <c r="D291" s="119" cm="1">
        <f t="array" aca="1" ref="D291" ca="1">INDIRECT("B1.5!N"&amp;(ROW(D291)+2))</f>
        <v>0</v>
      </c>
      <c r="E291" s="123">
        <f t="shared" ca="1" si="8"/>
        <v>0</v>
      </c>
      <c r="F291" s="123" cm="1">
        <f t="array" aca="1" ref="F291" ca="1">INDIRECT("B1.5!L" &amp;  (ROW(F291) + 2))</f>
        <v>0</v>
      </c>
      <c r="G291" s="123" cm="1">
        <f t="array" aca="1" ref="G291" ca="1">INDIRECT("B1.5!M" &amp;  (ROW(G291) + 2))</f>
        <v>0</v>
      </c>
      <c r="H291" s="119"/>
      <c r="I291" s="123">
        <f t="shared" ca="1" si="9"/>
        <v>0</v>
      </c>
      <c r="J291" s="122"/>
    </row>
    <row r="292" spans="1:10">
      <c r="A292" s="119" cm="1">
        <f t="array" aca="1" ref="A292" ca="1">INDIRECT("B1.5!A" &amp; (ROW(A292) +2))</f>
        <v>0</v>
      </c>
      <c r="B292" s="119" cm="1">
        <f t="array" aca="1" ref="B292" ca="1">INDIRECT("B1.5!B" &amp; (ROW(B292) + 2))</f>
        <v>0</v>
      </c>
      <c r="C292" s="119" cm="1">
        <f t="array" aca="1" ref="C292" ca="1">INDIRECT("B1.5!C" &amp; (ROW(C292) + 2))</f>
        <v>0</v>
      </c>
      <c r="D292" s="119" cm="1">
        <f t="array" aca="1" ref="D292" ca="1">INDIRECT("B1.5!N"&amp;(ROW(D292)+2))</f>
        <v>0</v>
      </c>
      <c r="E292" s="123">
        <f t="shared" ca="1" si="8"/>
        <v>0</v>
      </c>
      <c r="F292" s="123" cm="1">
        <f t="array" aca="1" ref="F292" ca="1">INDIRECT("B1.5!L" &amp;  (ROW(F292) + 2))</f>
        <v>0</v>
      </c>
      <c r="G292" s="123" cm="1">
        <f t="array" aca="1" ref="G292" ca="1">INDIRECT("B1.5!M" &amp;  (ROW(G292) + 2))</f>
        <v>0</v>
      </c>
      <c r="H292" s="119"/>
      <c r="I292" s="123">
        <f t="shared" ca="1" si="9"/>
        <v>0</v>
      </c>
      <c r="J292" s="122"/>
    </row>
    <row r="293" spans="1:10">
      <c r="A293" s="119" cm="1">
        <f t="array" aca="1" ref="A293" ca="1">INDIRECT("B1.5!A" &amp; (ROW(A293) +2))</f>
        <v>0</v>
      </c>
      <c r="B293" s="119" cm="1">
        <f t="array" aca="1" ref="B293" ca="1">INDIRECT("B1.5!B" &amp; (ROW(B293) + 2))</f>
        <v>0</v>
      </c>
      <c r="C293" s="119" cm="1">
        <f t="array" aca="1" ref="C293" ca="1">INDIRECT("B1.5!C" &amp; (ROW(C293) + 2))</f>
        <v>0</v>
      </c>
      <c r="D293" s="119" cm="1">
        <f t="array" aca="1" ref="D293" ca="1">INDIRECT("B1.5!N"&amp;(ROW(D293)+2))</f>
        <v>0</v>
      </c>
      <c r="E293" s="123">
        <f t="shared" ca="1" si="8"/>
        <v>0</v>
      </c>
      <c r="F293" s="123" cm="1">
        <f t="array" aca="1" ref="F293" ca="1">INDIRECT("B1.5!L" &amp;  (ROW(F293) + 2))</f>
        <v>0</v>
      </c>
      <c r="G293" s="123" cm="1">
        <f t="array" aca="1" ref="G293" ca="1">INDIRECT("B1.5!M" &amp;  (ROW(G293) + 2))</f>
        <v>0</v>
      </c>
      <c r="H293" s="119"/>
      <c r="I293" s="123">
        <f t="shared" ca="1" si="9"/>
        <v>0</v>
      </c>
      <c r="J293" s="122"/>
    </row>
    <row r="294" spans="1:10">
      <c r="A294" s="119" cm="1">
        <f t="array" aca="1" ref="A294" ca="1">INDIRECT("B1.5!A" &amp; (ROW(A294) +2))</f>
        <v>0</v>
      </c>
      <c r="B294" s="119" cm="1">
        <f t="array" aca="1" ref="B294" ca="1">INDIRECT("B1.5!B" &amp; (ROW(B294) + 2))</f>
        <v>0</v>
      </c>
      <c r="C294" s="119" cm="1">
        <f t="array" aca="1" ref="C294" ca="1">INDIRECT("B1.5!C" &amp; (ROW(C294) + 2))</f>
        <v>0</v>
      </c>
      <c r="D294" s="119" cm="1">
        <f t="array" aca="1" ref="D294" ca="1">INDIRECT("B1.5!N"&amp;(ROW(D294)+2))</f>
        <v>0</v>
      </c>
      <c r="E294" s="123">
        <f t="shared" ca="1" si="8"/>
        <v>0</v>
      </c>
      <c r="F294" s="123" cm="1">
        <f t="array" aca="1" ref="F294" ca="1">INDIRECT("B1.5!L" &amp;  (ROW(F294) + 2))</f>
        <v>0</v>
      </c>
      <c r="G294" s="123" cm="1">
        <f t="array" aca="1" ref="G294" ca="1">INDIRECT("B1.5!M" &amp;  (ROW(G294) + 2))</f>
        <v>0</v>
      </c>
      <c r="H294" s="119"/>
      <c r="I294" s="123">
        <f t="shared" ca="1" si="9"/>
        <v>0</v>
      </c>
      <c r="J294" s="122"/>
    </row>
    <row r="295" spans="1:10">
      <c r="A295" s="119" cm="1">
        <f t="array" aca="1" ref="A295" ca="1">INDIRECT("B1.5!A" &amp; (ROW(A295) +2))</f>
        <v>0</v>
      </c>
      <c r="B295" s="119" cm="1">
        <f t="array" aca="1" ref="B295" ca="1">INDIRECT("B1.5!B" &amp; (ROW(B295) + 2))</f>
        <v>0</v>
      </c>
      <c r="C295" s="119" cm="1">
        <f t="array" aca="1" ref="C295" ca="1">INDIRECT("B1.5!C" &amp; (ROW(C295) + 2))</f>
        <v>0</v>
      </c>
      <c r="D295" s="119" cm="1">
        <f t="array" aca="1" ref="D295" ca="1">INDIRECT("B1.5!N"&amp;(ROW(D295)+2))</f>
        <v>0</v>
      </c>
      <c r="E295" s="123">
        <f t="shared" ca="1" si="8"/>
        <v>0</v>
      </c>
      <c r="F295" s="123" cm="1">
        <f t="array" aca="1" ref="F295" ca="1">INDIRECT("B1.5!L" &amp;  (ROW(F295) + 2))</f>
        <v>0</v>
      </c>
      <c r="G295" s="123" cm="1">
        <f t="array" aca="1" ref="G295" ca="1">INDIRECT("B1.5!M" &amp;  (ROW(G295) + 2))</f>
        <v>0</v>
      </c>
      <c r="H295" s="119"/>
      <c r="I295" s="123">
        <f t="shared" ca="1" si="9"/>
        <v>0</v>
      </c>
      <c r="J295" s="122"/>
    </row>
    <row r="296" spans="1:10">
      <c r="A296" s="119" cm="1">
        <f t="array" aca="1" ref="A296" ca="1">INDIRECT("B1.5!A" &amp; (ROW(A296) +2))</f>
        <v>0</v>
      </c>
      <c r="B296" s="119" cm="1">
        <f t="array" aca="1" ref="B296" ca="1">INDIRECT("B1.5!B" &amp; (ROW(B296) + 2))</f>
        <v>0</v>
      </c>
      <c r="C296" s="119" cm="1">
        <f t="array" aca="1" ref="C296" ca="1">INDIRECT("B1.5!C" &amp; (ROW(C296) + 2))</f>
        <v>0</v>
      </c>
      <c r="D296" s="119" cm="1">
        <f t="array" aca="1" ref="D296" ca="1">INDIRECT("B1.5!N"&amp;(ROW(D296)+2))</f>
        <v>0</v>
      </c>
      <c r="E296" s="123">
        <f t="shared" ca="1" si="8"/>
        <v>0</v>
      </c>
      <c r="F296" s="123" cm="1">
        <f t="array" aca="1" ref="F296" ca="1">INDIRECT("B1.5!L" &amp;  (ROW(F296) + 2))</f>
        <v>0</v>
      </c>
      <c r="G296" s="123" cm="1">
        <f t="array" aca="1" ref="G296" ca="1">INDIRECT("B1.5!M" &amp;  (ROW(G296) + 2))</f>
        <v>0</v>
      </c>
      <c r="H296" s="119"/>
      <c r="I296" s="123">
        <f t="shared" ca="1" si="9"/>
        <v>0</v>
      </c>
      <c r="J296" s="122"/>
    </row>
    <row r="297" spans="1:10">
      <c r="A297" s="119" cm="1">
        <f t="array" aca="1" ref="A297" ca="1">INDIRECT("B1.5!A" &amp; (ROW(A297) +2))</f>
        <v>0</v>
      </c>
      <c r="B297" s="119" cm="1">
        <f t="array" aca="1" ref="B297" ca="1">INDIRECT("B1.5!B" &amp; (ROW(B297) + 2))</f>
        <v>0</v>
      </c>
      <c r="C297" s="119" cm="1">
        <f t="array" aca="1" ref="C297" ca="1">INDIRECT("B1.5!C" &amp; (ROW(C297) + 2))</f>
        <v>0</v>
      </c>
      <c r="D297" s="119" cm="1">
        <f t="array" aca="1" ref="D297" ca="1">INDIRECT("B1.5!N"&amp;(ROW(D297)+2))</f>
        <v>0</v>
      </c>
      <c r="E297" s="123">
        <f t="shared" ca="1" si="8"/>
        <v>0</v>
      </c>
      <c r="F297" s="123" cm="1">
        <f t="array" aca="1" ref="F297" ca="1">INDIRECT("B1.5!L" &amp;  (ROW(F297) + 2))</f>
        <v>0</v>
      </c>
      <c r="G297" s="123" cm="1">
        <f t="array" aca="1" ref="G297" ca="1">INDIRECT("B1.5!M" &amp;  (ROW(G297) + 2))</f>
        <v>0</v>
      </c>
      <c r="H297" s="119"/>
      <c r="I297" s="123">
        <f t="shared" ca="1" si="9"/>
        <v>0</v>
      </c>
      <c r="J297" s="122"/>
    </row>
    <row r="298" spans="1:10">
      <c r="A298" s="119" cm="1">
        <f t="array" aca="1" ref="A298" ca="1">INDIRECT("B1.5!A" &amp; (ROW(A298) +2))</f>
        <v>0</v>
      </c>
      <c r="B298" s="119" cm="1">
        <f t="array" aca="1" ref="B298" ca="1">INDIRECT("B1.5!B" &amp; (ROW(B298) + 2))</f>
        <v>0</v>
      </c>
      <c r="C298" s="119" cm="1">
        <f t="array" aca="1" ref="C298" ca="1">INDIRECT("B1.5!C" &amp; (ROW(C298) + 2))</f>
        <v>0</v>
      </c>
      <c r="D298" s="119" cm="1">
        <f t="array" aca="1" ref="D298" ca="1">INDIRECT("B1.5!N"&amp;(ROW(D298)+2))</f>
        <v>0</v>
      </c>
      <c r="E298" s="123">
        <f t="shared" ca="1" si="8"/>
        <v>0</v>
      </c>
      <c r="F298" s="123" cm="1">
        <f t="array" aca="1" ref="F298" ca="1">INDIRECT("B1.5!L" &amp;  (ROW(F298) + 2))</f>
        <v>0</v>
      </c>
      <c r="G298" s="123" cm="1">
        <f t="array" aca="1" ref="G298" ca="1">INDIRECT("B1.5!M" &amp;  (ROW(G298) + 2))</f>
        <v>0</v>
      </c>
      <c r="H298" s="119"/>
      <c r="I298" s="123">
        <f t="shared" ca="1" si="9"/>
        <v>0</v>
      </c>
      <c r="J298" s="122"/>
    </row>
    <row r="299" spans="1:10">
      <c r="A299" s="119" cm="1">
        <f t="array" aca="1" ref="A299" ca="1">INDIRECT("B1.5!A" &amp; (ROW(A299) +2))</f>
        <v>0</v>
      </c>
      <c r="B299" s="119" cm="1">
        <f t="array" aca="1" ref="B299" ca="1">INDIRECT("B1.5!B" &amp; (ROW(B299) + 2))</f>
        <v>0</v>
      </c>
      <c r="C299" s="119" cm="1">
        <f t="array" aca="1" ref="C299" ca="1">INDIRECT("B1.5!C" &amp; (ROW(C299) + 2))</f>
        <v>0</v>
      </c>
      <c r="D299" s="119" cm="1">
        <f t="array" aca="1" ref="D299" ca="1">INDIRECT("B1.5!N"&amp;(ROW(D299)+2))</f>
        <v>0</v>
      </c>
      <c r="E299" s="123">
        <f t="shared" ca="1" si="8"/>
        <v>0</v>
      </c>
      <c r="F299" s="123" cm="1">
        <f t="array" aca="1" ref="F299" ca="1">INDIRECT("B1.5!L" &amp;  (ROW(F299) + 2))</f>
        <v>0</v>
      </c>
      <c r="G299" s="123" cm="1">
        <f t="array" aca="1" ref="G299" ca="1">INDIRECT("B1.5!M" &amp;  (ROW(G299) + 2))</f>
        <v>0</v>
      </c>
      <c r="H299" s="119"/>
      <c r="I299" s="123">
        <f t="shared" ca="1" si="9"/>
        <v>0</v>
      </c>
      <c r="J299" s="122"/>
    </row>
    <row r="300" spans="1:10">
      <c r="A300" s="119" cm="1">
        <f t="array" aca="1" ref="A300" ca="1">INDIRECT("B1.5!A" &amp; (ROW(A300) +2))</f>
        <v>0</v>
      </c>
      <c r="B300" s="119" cm="1">
        <f t="array" aca="1" ref="B300" ca="1">INDIRECT("B1.5!B" &amp; (ROW(B300) + 2))</f>
        <v>0</v>
      </c>
      <c r="C300" s="119" cm="1">
        <f t="array" aca="1" ref="C300" ca="1">INDIRECT("B1.5!C" &amp; (ROW(C300) + 2))</f>
        <v>0</v>
      </c>
      <c r="D300" s="119" cm="1">
        <f t="array" aca="1" ref="D300" ca="1">INDIRECT("B1.5!N"&amp;(ROW(D300)+2))</f>
        <v>0</v>
      </c>
      <c r="E300" s="123">
        <f t="shared" ca="1" si="8"/>
        <v>0</v>
      </c>
      <c r="F300" s="123" cm="1">
        <f t="array" aca="1" ref="F300" ca="1">INDIRECT("B1.5!L" &amp;  (ROW(F300) + 2))</f>
        <v>0</v>
      </c>
      <c r="G300" s="123" cm="1">
        <f t="array" aca="1" ref="G300" ca="1">INDIRECT("B1.5!M" &amp;  (ROW(G300) + 2))</f>
        <v>0</v>
      </c>
      <c r="H300" s="119"/>
      <c r="I300" s="123">
        <f t="shared" ca="1" si="9"/>
        <v>0</v>
      </c>
      <c r="J300" s="122"/>
    </row>
    <row r="301" spans="1:10">
      <c r="A301" s="119" cm="1">
        <f t="array" aca="1" ref="A301" ca="1">INDIRECT("B1.5!A" &amp; (ROW(A301) +2))</f>
        <v>0</v>
      </c>
      <c r="B301" s="119" cm="1">
        <f t="array" aca="1" ref="B301" ca="1">INDIRECT("B1.5!B" &amp; (ROW(B301) + 2))</f>
        <v>0</v>
      </c>
      <c r="C301" s="119" cm="1">
        <f t="array" aca="1" ref="C301" ca="1">INDIRECT("B1.5!C" &amp; (ROW(C301) + 2))</f>
        <v>0</v>
      </c>
      <c r="D301" s="119" cm="1">
        <f t="array" aca="1" ref="D301" ca="1">INDIRECT("B1.5!N"&amp;(ROW(D301)+2))</f>
        <v>0</v>
      </c>
      <c r="E301" s="123">
        <f t="shared" ca="1" si="8"/>
        <v>0</v>
      </c>
      <c r="F301" s="123" cm="1">
        <f t="array" aca="1" ref="F301" ca="1">INDIRECT("B1.5!L" &amp;  (ROW(F301) + 2))</f>
        <v>0</v>
      </c>
      <c r="G301" s="123" cm="1">
        <f t="array" aca="1" ref="G301" ca="1">INDIRECT("B1.5!M" &amp;  (ROW(G301) + 2))</f>
        <v>0</v>
      </c>
      <c r="H301" s="119"/>
      <c r="I301" s="123">
        <f t="shared" ca="1" si="9"/>
        <v>0</v>
      </c>
      <c r="J301" s="122"/>
    </row>
    <row r="302" spans="1:10">
      <c r="A302" s="119" cm="1">
        <f t="array" aca="1" ref="A302" ca="1">INDIRECT("B1.5!A" &amp; (ROW(A302) +2))</f>
        <v>0</v>
      </c>
      <c r="B302" s="119" cm="1">
        <f t="array" aca="1" ref="B302" ca="1">INDIRECT("B1.5!B" &amp; (ROW(B302) + 2))</f>
        <v>0</v>
      </c>
      <c r="C302" s="119" cm="1">
        <f t="array" aca="1" ref="C302" ca="1">INDIRECT("B1.5!C" &amp; (ROW(C302) + 2))</f>
        <v>0</v>
      </c>
      <c r="D302" s="119" cm="1">
        <f t="array" aca="1" ref="D302" ca="1">INDIRECT("B1.5!N"&amp;(ROW(D302)+2))</f>
        <v>0</v>
      </c>
      <c r="E302" s="123">
        <f t="shared" ca="1" si="8"/>
        <v>0</v>
      </c>
      <c r="F302" s="123" cm="1">
        <f t="array" aca="1" ref="F302" ca="1">INDIRECT("B1.5!L" &amp;  (ROW(F302) + 2))</f>
        <v>0</v>
      </c>
      <c r="G302" s="123" cm="1">
        <f t="array" aca="1" ref="G302" ca="1">INDIRECT("B1.5!M" &amp;  (ROW(G302) + 2))</f>
        <v>0</v>
      </c>
      <c r="H302" s="119"/>
      <c r="I302" s="123">
        <f t="shared" ca="1" si="9"/>
        <v>0</v>
      </c>
      <c r="J302" s="122"/>
    </row>
    <row r="303" spans="1:10">
      <c r="A303" s="119" cm="1">
        <f t="array" aca="1" ref="A303" ca="1">INDIRECT("B1.5!A" &amp; (ROW(A303) +2))</f>
        <v>0</v>
      </c>
      <c r="B303" s="119" cm="1">
        <f t="array" aca="1" ref="B303" ca="1">INDIRECT("B1.5!B" &amp; (ROW(B303) + 2))</f>
        <v>0</v>
      </c>
      <c r="C303" s="119" cm="1">
        <f t="array" aca="1" ref="C303" ca="1">INDIRECT("B1.5!C" &amp; (ROW(C303) + 2))</f>
        <v>0</v>
      </c>
      <c r="D303" s="119" cm="1">
        <f t="array" aca="1" ref="D303" ca="1">INDIRECT("B1.5!N"&amp;(ROW(D303)+2))</f>
        <v>0</v>
      </c>
      <c r="E303" s="123">
        <f t="shared" ca="1" si="8"/>
        <v>0</v>
      </c>
      <c r="F303" s="123" cm="1">
        <f t="array" aca="1" ref="F303" ca="1">INDIRECT("B1.5!L" &amp;  (ROW(F303) + 2))</f>
        <v>0</v>
      </c>
      <c r="G303" s="123" cm="1">
        <f t="array" aca="1" ref="G303" ca="1">INDIRECT("B1.5!M" &amp;  (ROW(G303) + 2))</f>
        <v>0</v>
      </c>
      <c r="H303" s="119"/>
      <c r="I303" s="123">
        <f t="shared" ca="1" si="9"/>
        <v>0</v>
      </c>
      <c r="J303" s="122"/>
    </row>
    <row r="304" spans="1:10">
      <c r="A304" s="119" cm="1">
        <f t="array" aca="1" ref="A304" ca="1">INDIRECT("B1.5!A" &amp; (ROW(A304) +2))</f>
        <v>0</v>
      </c>
      <c r="B304" s="119" cm="1">
        <f t="array" aca="1" ref="B304" ca="1">INDIRECT("B1.5!B" &amp; (ROW(B304) + 2))</f>
        <v>0</v>
      </c>
      <c r="C304" s="119" cm="1">
        <f t="array" aca="1" ref="C304" ca="1">INDIRECT("B1.5!C" &amp; (ROW(C304) + 2))</f>
        <v>0</v>
      </c>
      <c r="D304" s="119" cm="1">
        <f t="array" aca="1" ref="D304" ca="1">INDIRECT("B1.5!N"&amp;(ROW(D304)+2))</f>
        <v>0</v>
      </c>
      <c r="E304" s="123">
        <f t="shared" ca="1" si="8"/>
        <v>0</v>
      </c>
      <c r="F304" s="123" cm="1">
        <f t="array" aca="1" ref="F304" ca="1">INDIRECT("B1.5!L" &amp;  (ROW(F304) + 2))</f>
        <v>0</v>
      </c>
      <c r="G304" s="123" cm="1">
        <f t="array" aca="1" ref="G304" ca="1">INDIRECT("B1.5!M" &amp;  (ROW(G304) + 2))</f>
        <v>0</v>
      </c>
      <c r="H304" s="119"/>
      <c r="I304" s="123">
        <f t="shared" ca="1" si="9"/>
        <v>0</v>
      </c>
      <c r="J304" s="122"/>
    </row>
    <row r="305" spans="1:10">
      <c r="A305" s="119" cm="1">
        <f t="array" aca="1" ref="A305" ca="1">INDIRECT("B1.5!A" &amp; (ROW(A305) +2))</f>
        <v>0</v>
      </c>
      <c r="B305" s="119" cm="1">
        <f t="array" aca="1" ref="B305" ca="1">INDIRECT("B1.5!B" &amp; (ROW(B305) + 2))</f>
        <v>0</v>
      </c>
      <c r="C305" s="119" cm="1">
        <f t="array" aca="1" ref="C305" ca="1">INDIRECT("B1.5!C" &amp; (ROW(C305) + 2))</f>
        <v>0</v>
      </c>
      <c r="D305" s="119" cm="1">
        <f t="array" aca="1" ref="D305" ca="1">INDIRECT("B1.5!N"&amp;(ROW(D305)+2))</f>
        <v>0</v>
      </c>
      <c r="E305" s="123">
        <f t="shared" ca="1" si="8"/>
        <v>0</v>
      </c>
      <c r="F305" s="123" cm="1">
        <f t="array" aca="1" ref="F305" ca="1">INDIRECT("B1.5!L" &amp;  (ROW(F305) + 2))</f>
        <v>0</v>
      </c>
      <c r="G305" s="123" cm="1">
        <f t="array" aca="1" ref="G305" ca="1">INDIRECT("B1.5!M" &amp;  (ROW(G305) + 2))</f>
        <v>0</v>
      </c>
      <c r="H305" s="119"/>
      <c r="I305" s="123">
        <f t="shared" ca="1" si="9"/>
        <v>0</v>
      </c>
      <c r="J305" s="122"/>
    </row>
    <row r="306" spans="1:10">
      <c r="A306" s="119" cm="1">
        <f t="array" aca="1" ref="A306" ca="1">INDIRECT("B1.5!A" &amp; (ROW(A306) +2))</f>
        <v>0</v>
      </c>
      <c r="B306" s="119" cm="1">
        <f t="array" aca="1" ref="B306" ca="1">INDIRECT("B1.5!B" &amp; (ROW(B306) + 2))</f>
        <v>0</v>
      </c>
      <c r="C306" s="119" cm="1">
        <f t="array" aca="1" ref="C306" ca="1">INDIRECT("B1.5!C" &amp; (ROW(C306) + 2))</f>
        <v>0</v>
      </c>
      <c r="D306" s="119" cm="1">
        <f t="array" aca="1" ref="D306" ca="1">INDIRECT("B1.5!N"&amp;(ROW(D306)+2))</f>
        <v>0</v>
      </c>
      <c r="E306" s="123">
        <f t="shared" ca="1" si="8"/>
        <v>0</v>
      </c>
      <c r="F306" s="123" cm="1">
        <f t="array" aca="1" ref="F306" ca="1">INDIRECT("B1.5!L" &amp;  (ROW(F306) + 2))</f>
        <v>0</v>
      </c>
      <c r="G306" s="123" cm="1">
        <f t="array" aca="1" ref="G306" ca="1">INDIRECT("B1.5!M" &amp;  (ROW(G306) + 2))</f>
        <v>0</v>
      </c>
      <c r="H306" s="119"/>
      <c r="I306" s="123">
        <f t="shared" ca="1" si="9"/>
        <v>0</v>
      </c>
      <c r="J306" s="122"/>
    </row>
    <row r="307" spans="1:10">
      <c r="A307" s="119" cm="1">
        <f t="array" aca="1" ref="A307" ca="1">INDIRECT("B1.5!A" &amp; (ROW(A307) +2))</f>
        <v>0</v>
      </c>
      <c r="B307" s="119" cm="1">
        <f t="array" aca="1" ref="B307" ca="1">INDIRECT("B1.5!B" &amp; (ROW(B307) + 2))</f>
        <v>0</v>
      </c>
      <c r="C307" s="119" cm="1">
        <f t="array" aca="1" ref="C307" ca="1">INDIRECT("B1.5!C" &amp; (ROW(C307) + 2))</f>
        <v>0</v>
      </c>
      <c r="D307" s="119" cm="1">
        <f t="array" aca="1" ref="D307" ca="1">INDIRECT("B1.5!N"&amp;(ROW(D307)+2))</f>
        <v>0</v>
      </c>
      <c r="E307" s="123">
        <f t="shared" ca="1" si="8"/>
        <v>0</v>
      </c>
      <c r="F307" s="123" cm="1">
        <f t="array" aca="1" ref="F307" ca="1">INDIRECT("B1.5!L" &amp;  (ROW(F307) + 2))</f>
        <v>0</v>
      </c>
      <c r="G307" s="123" cm="1">
        <f t="array" aca="1" ref="G307" ca="1">INDIRECT("B1.5!M" &amp;  (ROW(G307) + 2))</f>
        <v>0</v>
      </c>
      <c r="H307" s="119"/>
      <c r="I307" s="123">
        <f t="shared" ca="1" si="9"/>
        <v>0</v>
      </c>
      <c r="J307" s="122"/>
    </row>
    <row r="308" spans="1:10">
      <c r="A308" s="119" cm="1">
        <f t="array" aca="1" ref="A308" ca="1">INDIRECT("B1.5!A" &amp; (ROW(A308) +2))</f>
        <v>0</v>
      </c>
      <c r="B308" s="119" cm="1">
        <f t="array" aca="1" ref="B308" ca="1">INDIRECT("B1.5!B" &amp; (ROW(B308) + 2))</f>
        <v>0</v>
      </c>
      <c r="C308" s="119" cm="1">
        <f t="array" aca="1" ref="C308" ca="1">INDIRECT("B1.5!C" &amp; (ROW(C308) + 2))</f>
        <v>0</v>
      </c>
      <c r="D308" s="119" cm="1">
        <f t="array" aca="1" ref="D308" ca="1">INDIRECT("B1.5!N"&amp;(ROW(D308)+2))</f>
        <v>0</v>
      </c>
      <c r="E308" s="123">
        <f t="shared" ca="1" si="8"/>
        <v>0</v>
      </c>
      <c r="F308" s="123" cm="1">
        <f t="array" aca="1" ref="F308" ca="1">INDIRECT("B1.5!L" &amp;  (ROW(F308) + 2))</f>
        <v>0</v>
      </c>
      <c r="G308" s="123" cm="1">
        <f t="array" aca="1" ref="G308" ca="1">INDIRECT("B1.5!M" &amp;  (ROW(G308) + 2))</f>
        <v>0</v>
      </c>
      <c r="H308" s="119"/>
      <c r="I308" s="123">
        <f t="shared" ca="1" si="9"/>
        <v>0</v>
      </c>
      <c r="J308" s="122"/>
    </row>
    <row r="309" spans="1:10">
      <c r="A309" s="119" cm="1">
        <f t="array" aca="1" ref="A309" ca="1">INDIRECT("B1.5!A" &amp; (ROW(A309) +2))</f>
        <v>0</v>
      </c>
      <c r="B309" s="119" cm="1">
        <f t="array" aca="1" ref="B309" ca="1">INDIRECT("B1.5!B" &amp; (ROW(B309) + 2))</f>
        <v>0</v>
      </c>
      <c r="C309" s="119" cm="1">
        <f t="array" aca="1" ref="C309" ca="1">INDIRECT("B1.5!C" &amp; (ROW(C309) + 2))</f>
        <v>0</v>
      </c>
      <c r="D309" s="119" cm="1">
        <f t="array" aca="1" ref="D309" ca="1">INDIRECT("B1.5!N"&amp;(ROW(D309)+2))</f>
        <v>0</v>
      </c>
      <c r="E309" s="123">
        <f t="shared" ca="1" si="8"/>
        <v>0</v>
      </c>
      <c r="F309" s="123" cm="1">
        <f t="array" aca="1" ref="F309" ca="1">INDIRECT("B1.5!L" &amp;  (ROW(F309) + 2))</f>
        <v>0</v>
      </c>
      <c r="G309" s="123" cm="1">
        <f t="array" aca="1" ref="G309" ca="1">INDIRECT("B1.5!M" &amp;  (ROW(G309) + 2))</f>
        <v>0</v>
      </c>
      <c r="H309" s="119"/>
      <c r="I309" s="123">
        <f t="shared" ca="1" si="9"/>
        <v>0</v>
      </c>
      <c r="J309" s="122"/>
    </row>
    <row r="310" spans="1:10">
      <c r="A310" s="119" cm="1">
        <f t="array" aca="1" ref="A310" ca="1">INDIRECT("B1.5!A" &amp; (ROW(A310) +2))</f>
        <v>0</v>
      </c>
      <c r="B310" s="119" cm="1">
        <f t="array" aca="1" ref="B310" ca="1">INDIRECT("B1.5!B" &amp; (ROW(B310) + 2))</f>
        <v>0</v>
      </c>
      <c r="C310" s="119" cm="1">
        <f t="array" aca="1" ref="C310" ca="1">INDIRECT("B1.5!C" &amp; (ROW(C310) + 2))</f>
        <v>0</v>
      </c>
      <c r="D310" s="119" cm="1">
        <f t="array" aca="1" ref="D310" ca="1">INDIRECT("B1.5!N"&amp;(ROW(D310)+2))</f>
        <v>0</v>
      </c>
      <c r="E310" s="123">
        <f t="shared" ca="1" si="8"/>
        <v>0</v>
      </c>
      <c r="F310" s="123" cm="1">
        <f t="array" aca="1" ref="F310" ca="1">INDIRECT("B1.5!L" &amp;  (ROW(F310) + 2))</f>
        <v>0</v>
      </c>
      <c r="G310" s="123" cm="1">
        <f t="array" aca="1" ref="G310" ca="1">INDIRECT("B1.5!M" &amp;  (ROW(G310) + 2))</f>
        <v>0</v>
      </c>
      <c r="H310" s="119"/>
      <c r="I310" s="123">
        <f t="shared" ca="1" si="9"/>
        <v>0</v>
      </c>
      <c r="J310" s="122"/>
    </row>
    <row r="311" spans="1:10">
      <c r="A311" s="119" cm="1">
        <f t="array" aca="1" ref="A311" ca="1">INDIRECT("B1.5!A" &amp; (ROW(A311) +2))</f>
        <v>0</v>
      </c>
      <c r="B311" s="119" cm="1">
        <f t="array" aca="1" ref="B311" ca="1">INDIRECT("B1.5!B" &amp; (ROW(B311) + 2))</f>
        <v>0</v>
      </c>
      <c r="C311" s="119" cm="1">
        <f t="array" aca="1" ref="C311" ca="1">INDIRECT("B1.5!C" &amp; (ROW(C311) + 2))</f>
        <v>0</v>
      </c>
      <c r="D311" s="119" cm="1">
        <f t="array" aca="1" ref="D311" ca="1">INDIRECT("B1.5!N"&amp;(ROW(D311)+2))</f>
        <v>0</v>
      </c>
      <c r="E311" s="123">
        <f t="shared" ca="1" si="8"/>
        <v>0</v>
      </c>
      <c r="F311" s="123" cm="1">
        <f t="array" aca="1" ref="F311" ca="1">INDIRECT("B1.5!L" &amp;  (ROW(F311) + 2))</f>
        <v>0</v>
      </c>
      <c r="G311" s="123" cm="1">
        <f t="array" aca="1" ref="G311" ca="1">INDIRECT("B1.5!M" &amp;  (ROW(G311) + 2))</f>
        <v>0</v>
      </c>
      <c r="H311" s="119"/>
      <c r="I311" s="123">
        <f t="shared" ca="1" si="9"/>
        <v>0</v>
      </c>
      <c r="J311" s="122"/>
    </row>
    <row r="312" spans="1:10">
      <c r="A312" s="119" cm="1">
        <f t="array" aca="1" ref="A312" ca="1">INDIRECT("B1.5!A" &amp; (ROW(A312) +2))</f>
        <v>0</v>
      </c>
      <c r="B312" s="119" cm="1">
        <f t="array" aca="1" ref="B312" ca="1">INDIRECT("B1.5!B" &amp; (ROW(B312) + 2))</f>
        <v>0</v>
      </c>
      <c r="C312" s="119" cm="1">
        <f t="array" aca="1" ref="C312" ca="1">INDIRECT("B1.5!C" &amp; (ROW(C312) + 2))</f>
        <v>0</v>
      </c>
      <c r="D312" s="119" cm="1">
        <f t="array" aca="1" ref="D312" ca="1">INDIRECT("B1.5!N"&amp;(ROW(D312)+2))</f>
        <v>0</v>
      </c>
      <c r="E312" s="123">
        <f t="shared" ca="1" si="8"/>
        <v>0</v>
      </c>
      <c r="F312" s="123" cm="1">
        <f t="array" aca="1" ref="F312" ca="1">INDIRECT("B1.5!L" &amp;  (ROW(F312) + 2))</f>
        <v>0</v>
      </c>
      <c r="G312" s="123" cm="1">
        <f t="array" aca="1" ref="G312" ca="1">INDIRECT("B1.5!M" &amp;  (ROW(G312) + 2))</f>
        <v>0</v>
      </c>
      <c r="H312" s="119"/>
      <c r="I312" s="123">
        <f t="shared" ca="1" si="9"/>
        <v>0</v>
      </c>
      <c r="J312" s="122"/>
    </row>
    <row r="313" spans="1:10">
      <c r="A313" s="119" cm="1">
        <f t="array" aca="1" ref="A313" ca="1">INDIRECT("B1.5!A" &amp; (ROW(A313) +2))</f>
        <v>0</v>
      </c>
      <c r="B313" s="119" cm="1">
        <f t="array" aca="1" ref="B313" ca="1">INDIRECT("B1.5!B" &amp; (ROW(B313) + 2))</f>
        <v>0</v>
      </c>
      <c r="C313" s="119" cm="1">
        <f t="array" aca="1" ref="C313" ca="1">INDIRECT("B1.5!C" &amp; (ROW(C313) + 2))</f>
        <v>0</v>
      </c>
      <c r="D313" s="119" cm="1">
        <f t="array" aca="1" ref="D313" ca="1">INDIRECT("B1.5!N"&amp;(ROW(D313)+2))</f>
        <v>0</v>
      </c>
      <c r="E313" s="123">
        <f t="shared" ca="1" si="8"/>
        <v>0</v>
      </c>
      <c r="F313" s="123" cm="1">
        <f t="array" aca="1" ref="F313" ca="1">INDIRECT("B1.5!L" &amp;  (ROW(F313) + 2))</f>
        <v>0</v>
      </c>
      <c r="G313" s="123" cm="1">
        <f t="array" aca="1" ref="G313" ca="1">INDIRECT("B1.5!M" &amp;  (ROW(G313) + 2))</f>
        <v>0</v>
      </c>
      <c r="H313" s="119"/>
      <c r="I313" s="123">
        <f t="shared" ca="1" si="9"/>
        <v>0</v>
      </c>
      <c r="J313" s="122"/>
    </row>
    <row r="314" spans="1:10">
      <c r="A314" s="119" cm="1">
        <f t="array" aca="1" ref="A314" ca="1">INDIRECT("B1.5!A" &amp; (ROW(A314) +2))</f>
        <v>0</v>
      </c>
      <c r="B314" s="119" cm="1">
        <f t="array" aca="1" ref="B314" ca="1">INDIRECT("B1.5!B" &amp; (ROW(B314) + 2))</f>
        <v>0</v>
      </c>
      <c r="C314" s="119" cm="1">
        <f t="array" aca="1" ref="C314" ca="1">INDIRECT("B1.5!C" &amp; (ROW(C314) + 2))</f>
        <v>0</v>
      </c>
      <c r="D314" s="119" cm="1">
        <f t="array" aca="1" ref="D314" ca="1">INDIRECT("B1.5!N"&amp;(ROW(D314)+2))</f>
        <v>0</v>
      </c>
      <c r="E314" s="123">
        <f t="shared" ca="1" si="8"/>
        <v>0</v>
      </c>
      <c r="F314" s="123" cm="1">
        <f t="array" aca="1" ref="F314" ca="1">INDIRECT("B1.5!L" &amp;  (ROW(F314) + 2))</f>
        <v>0</v>
      </c>
      <c r="G314" s="123" cm="1">
        <f t="array" aca="1" ref="G314" ca="1">INDIRECT("B1.5!M" &amp;  (ROW(G314) + 2))</f>
        <v>0</v>
      </c>
      <c r="H314" s="119"/>
      <c r="I314" s="123">
        <f t="shared" ca="1" si="9"/>
        <v>0</v>
      </c>
      <c r="J314" s="122"/>
    </row>
    <row r="315" spans="1:10">
      <c r="A315" s="119" cm="1">
        <f t="array" aca="1" ref="A315" ca="1">INDIRECT("B1.5!A" &amp; (ROW(A315) +2))</f>
        <v>0</v>
      </c>
      <c r="B315" s="119" cm="1">
        <f t="array" aca="1" ref="B315" ca="1">INDIRECT("B1.5!B" &amp; (ROW(B315) + 2))</f>
        <v>0</v>
      </c>
      <c r="C315" s="119" cm="1">
        <f t="array" aca="1" ref="C315" ca="1">INDIRECT("B1.5!C" &amp; (ROW(C315) + 2))</f>
        <v>0</v>
      </c>
      <c r="D315" s="119" cm="1">
        <f t="array" aca="1" ref="D315" ca="1">INDIRECT("B1.5!N"&amp;(ROW(D315)+2))</f>
        <v>0</v>
      </c>
      <c r="E315" s="123">
        <f t="shared" ca="1" si="8"/>
        <v>0</v>
      </c>
      <c r="F315" s="123" cm="1">
        <f t="array" aca="1" ref="F315" ca="1">INDIRECT("B1.5!L" &amp;  (ROW(F315) + 2))</f>
        <v>0</v>
      </c>
      <c r="G315" s="123" cm="1">
        <f t="array" aca="1" ref="G315" ca="1">INDIRECT("B1.5!M" &amp;  (ROW(G315) + 2))</f>
        <v>0</v>
      </c>
      <c r="H315" s="119"/>
      <c r="I315" s="123">
        <f t="shared" ca="1" si="9"/>
        <v>0</v>
      </c>
      <c r="J315" s="122"/>
    </row>
    <row r="316" spans="1:10">
      <c r="A316" s="119" cm="1">
        <f t="array" aca="1" ref="A316" ca="1">INDIRECT("B1.5!A" &amp; (ROW(A316) +2))</f>
        <v>0</v>
      </c>
      <c r="B316" s="119" cm="1">
        <f t="array" aca="1" ref="B316" ca="1">INDIRECT("B1.5!B" &amp; (ROW(B316) + 2))</f>
        <v>0</v>
      </c>
      <c r="C316" s="119" cm="1">
        <f t="array" aca="1" ref="C316" ca="1">INDIRECT("B1.5!C" &amp; (ROW(C316) + 2))</f>
        <v>0</v>
      </c>
      <c r="D316" s="119" cm="1">
        <f t="array" aca="1" ref="D316" ca="1">INDIRECT("B1.5!N"&amp;(ROW(D316)+2))</f>
        <v>0</v>
      </c>
      <c r="E316" s="123">
        <f t="shared" ca="1" si="8"/>
        <v>0</v>
      </c>
      <c r="F316" s="123" cm="1">
        <f t="array" aca="1" ref="F316" ca="1">INDIRECT("B1.5!L" &amp;  (ROW(F316) + 2))</f>
        <v>0</v>
      </c>
      <c r="G316" s="123" cm="1">
        <f t="array" aca="1" ref="G316" ca="1">INDIRECT("B1.5!M" &amp;  (ROW(G316) + 2))</f>
        <v>0</v>
      </c>
      <c r="H316" s="119"/>
      <c r="I316" s="123">
        <f t="shared" ca="1" si="9"/>
        <v>0</v>
      </c>
      <c r="J316" s="122"/>
    </row>
    <row r="317" spans="1:10">
      <c r="A317" s="119" cm="1">
        <f t="array" aca="1" ref="A317" ca="1">INDIRECT("B1.5!A" &amp; (ROW(A317) +2))</f>
        <v>0</v>
      </c>
      <c r="B317" s="119" cm="1">
        <f t="array" aca="1" ref="B317" ca="1">INDIRECT("B1.5!B" &amp; (ROW(B317) + 2))</f>
        <v>0</v>
      </c>
      <c r="C317" s="119" cm="1">
        <f t="array" aca="1" ref="C317" ca="1">INDIRECT("B1.5!C" &amp; (ROW(C317) + 2))</f>
        <v>0</v>
      </c>
      <c r="D317" s="119" cm="1">
        <f t="array" aca="1" ref="D317" ca="1">INDIRECT("B1.5!N"&amp;(ROW(D317)+2))</f>
        <v>0</v>
      </c>
      <c r="E317" s="123">
        <f t="shared" ca="1" si="8"/>
        <v>0</v>
      </c>
      <c r="F317" s="123" cm="1">
        <f t="array" aca="1" ref="F317" ca="1">INDIRECT("B1.5!L" &amp;  (ROW(F317) + 2))</f>
        <v>0</v>
      </c>
      <c r="G317" s="123" cm="1">
        <f t="array" aca="1" ref="G317" ca="1">INDIRECT("B1.5!M" &amp;  (ROW(G317) + 2))</f>
        <v>0</v>
      </c>
      <c r="H317" s="119"/>
      <c r="I317" s="123">
        <f t="shared" ca="1" si="9"/>
        <v>0</v>
      </c>
      <c r="J317" s="122"/>
    </row>
    <row r="318" spans="1:10">
      <c r="A318" s="119" cm="1">
        <f t="array" aca="1" ref="A318" ca="1">INDIRECT("B1.5!A" &amp; (ROW(A318) +2))</f>
        <v>0</v>
      </c>
      <c r="B318" s="119" cm="1">
        <f t="array" aca="1" ref="B318" ca="1">INDIRECT("B1.5!B" &amp; (ROW(B318) + 2))</f>
        <v>0</v>
      </c>
      <c r="C318" s="119" cm="1">
        <f t="array" aca="1" ref="C318" ca="1">INDIRECT("B1.5!C" &amp; (ROW(C318) + 2))</f>
        <v>0</v>
      </c>
      <c r="D318" s="119" cm="1">
        <f t="array" aca="1" ref="D318" ca="1">INDIRECT("B1.5!N"&amp;(ROW(D318)+2))</f>
        <v>0</v>
      </c>
      <c r="E318" s="123">
        <f t="shared" ca="1" si="8"/>
        <v>0</v>
      </c>
      <c r="F318" s="123" cm="1">
        <f t="array" aca="1" ref="F318" ca="1">INDIRECT("B1.5!L" &amp;  (ROW(F318) + 2))</f>
        <v>0</v>
      </c>
      <c r="G318" s="123" cm="1">
        <f t="array" aca="1" ref="G318" ca="1">INDIRECT("B1.5!M" &amp;  (ROW(G318) + 2))</f>
        <v>0</v>
      </c>
      <c r="H318" s="119"/>
      <c r="I318" s="123">
        <f t="shared" ca="1" si="9"/>
        <v>0</v>
      </c>
      <c r="J318" s="122"/>
    </row>
    <row r="319" spans="1:10">
      <c r="A319" s="119" cm="1">
        <f t="array" aca="1" ref="A319" ca="1">INDIRECT("B1.5!A" &amp; (ROW(A319) +2))</f>
        <v>0</v>
      </c>
      <c r="B319" s="119" cm="1">
        <f t="array" aca="1" ref="B319" ca="1">INDIRECT("B1.5!B" &amp; (ROW(B319) + 2))</f>
        <v>0</v>
      </c>
      <c r="C319" s="119" cm="1">
        <f t="array" aca="1" ref="C319" ca="1">INDIRECT("B1.5!C" &amp; (ROW(C319) + 2))</f>
        <v>0</v>
      </c>
      <c r="D319" s="119" cm="1">
        <f t="array" aca="1" ref="D319" ca="1">INDIRECT("B1.5!N"&amp;(ROW(D319)+2))</f>
        <v>0</v>
      </c>
      <c r="E319" s="123">
        <f t="shared" ca="1" si="8"/>
        <v>0</v>
      </c>
      <c r="F319" s="123" cm="1">
        <f t="array" aca="1" ref="F319" ca="1">INDIRECT("B1.5!L" &amp;  (ROW(F319) + 2))</f>
        <v>0</v>
      </c>
      <c r="G319" s="123" cm="1">
        <f t="array" aca="1" ref="G319" ca="1">INDIRECT("B1.5!M" &amp;  (ROW(G319) + 2))</f>
        <v>0</v>
      </c>
      <c r="H319" s="119"/>
      <c r="I319" s="123">
        <f t="shared" ca="1" si="9"/>
        <v>0</v>
      </c>
      <c r="J319" s="122"/>
    </row>
    <row r="320" spans="1:10">
      <c r="A320" s="119" cm="1">
        <f t="array" aca="1" ref="A320" ca="1">INDIRECT("B1.5!A" &amp; (ROW(A320) +2))</f>
        <v>0</v>
      </c>
      <c r="B320" s="119" cm="1">
        <f t="array" aca="1" ref="B320" ca="1">INDIRECT("B1.5!B" &amp; (ROW(B320) + 2))</f>
        <v>0</v>
      </c>
      <c r="C320" s="119" cm="1">
        <f t="array" aca="1" ref="C320" ca="1">INDIRECT("B1.5!C" &amp; (ROW(C320) + 2))</f>
        <v>0</v>
      </c>
      <c r="D320" s="119" cm="1">
        <f t="array" aca="1" ref="D320" ca="1">INDIRECT("B1.5!N"&amp;(ROW(D320)+2))</f>
        <v>0</v>
      </c>
      <c r="E320" s="123">
        <f t="shared" ca="1" si="8"/>
        <v>0</v>
      </c>
      <c r="F320" s="123" cm="1">
        <f t="array" aca="1" ref="F320" ca="1">INDIRECT("B1.5!L" &amp;  (ROW(F320) + 2))</f>
        <v>0</v>
      </c>
      <c r="G320" s="123" cm="1">
        <f t="array" aca="1" ref="G320" ca="1">INDIRECT("B1.5!M" &amp;  (ROW(G320) + 2))</f>
        <v>0</v>
      </c>
      <c r="H320" s="119"/>
      <c r="I320" s="123">
        <f t="shared" ca="1" si="9"/>
        <v>0</v>
      </c>
      <c r="J320" s="122"/>
    </row>
    <row r="321" spans="1:10">
      <c r="A321" s="119" cm="1">
        <f t="array" aca="1" ref="A321" ca="1">INDIRECT("B1.5!A" &amp; (ROW(A321) +2))</f>
        <v>0</v>
      </c>
      <c r="B321" s="119" cm="1">
        <f t="array" aca="1" ref="B321" ca="1">INDIRECT("B1.5!B" &amp; (ROW(B321) + 2))</f>
        <v>0</v>
      </c>
      <c r="C321" s="119" cm="1">
        <f t="array" aca="1" ref="C321" ca="1">INDIRECT("B1.5!C" &amp; (ROW(C321) + 2))</f>
        <v>0</v>
      </c>
      <c r="D321" s="119" cm="1">
        <f t="array" aca="1" ref="D321" ca="1">INDIRECT("B1.5!N"&amp;(ROW(D321)+2))</f>
        <v>0</v>
      </c>
      <c r="E321" s="123">
        <f t="shared" ca="1" si="8"/>
        <v>0</v>
      </c>
      <c r="F321" s="123" cm="1">
        <f t="array" aca="1" ref="F321" ca="1">INDIRECT("B1.5!L" &amp;  (ROW(F321) + 2))</f>
        <v>0</v>
      </c>
      <c r="G321" s="123" cm="1">
        <f t="array" aca="1" ref="G321" ca="1">INDIRECT("B1.5!M" &amp;  (ROW(G321) + 2))</f>
        <v>0</v>
      </c>
      <c r="H321" s="119"/>
      <c r="I321" s="123">
        <f t="shared" ca="1" si="9"/>
        <v>0</v>
      </c>
      <c r="J321" s="122"/>
    </row>
    <row r="322" spans="1:10">
      <c r="A322" s="119" cm="1">
        <f t="array" aca="1" ref="A322" ca="1">INDIRECT("B1.5!A" &amp; (ROW(A322) +2))</f>
        <v>0</v>
      </c>
      <c r="B322" s="119" cm="1">
        <f t="array" aca="1" ref="B322" ca="1">INDIRECT("B1.5!B" &amp; (ROW(B322) + 2))</f>
        <v>0</v>
      </c>
      <c r="C322" s="119" cm="1">
        <f t="array" aca="1" ref="C322" ca="1">INDIRECT("B1.5!C" &amp; (ROW(C322) + 2))</f>
        <v>0</v>
      </c>
      <c r="D322" s="119" cm="1">
        <f t="array" aca="1" ref="D322" ca="1">INDIRECT("B1.5!N"&amp;(ROW(D322)+2))</f>
        <v>0</v>
      </c>
      <c r="E322" s="123">
        <f t="shared" ca="1" si="8"/>
        <v>0</v>
      </c>
      <c r="F322" s="123" cm="1">
        <f t="array" aca="1" ref="F322" ca="1">INDIRECT("B1.5!L" &amp;  (ROW(F322) + 2))</f>
        <v>0</v>
      </c>
      <c r="G322" s="123" cm="1">
        <f t="array" aca="1" ref="G322" ca="1">INDIRECT("B1.5!M" &amp;  (ROW(G322) + 2))</f>
        <v>0</v>
      </c>
      <c r="H322" s="119"/>
      <c r="I322" s="123">
        <f t="shared" ca="1" si="9"/>
        <v>0</v>
      </c>
      <c r="J322" s="122"/>
    </row>
    <row r="323" spans="1:10">
      <c r="A323" s="119" cm="1">
        <f t="array" aca="1" ref="A323" ca="1">INDIRECT("B1.5!A" &amp; (ROW(A323) +2))</f>
        <v>0</v>
      </c>
      <c r="B323" s="119" cm="1">
        <f t="array" aca="1" ref="B323" ca="1">INDIRECT("B1.5!B" &amp; (ROW(B323) + 2))</f>
        <v>0</v>
      </c>
      <c r="C323" s="119" cm="1">
        <f t="array" aca="1" ref="C323" ca="1">INDIRECT("B1.5!C" &amp; (ROW(C323) + 2))</f>
        <v>0</v>
      </c>
      <c r="D323" s="119" cm="1">
        <f t="array" aca="1" ref="D323" ca="1">INDIRECT("B1.5!N"&amp;(ROW(D323)+2))</f>
        <v>0</v>
      </c>
      <c r="E323" s="123">
        <f t="shared" ref="E323:E386" ca="1" si="10">F323+G323</f>
        <v>0</v>
      </c>
      <c r="F323" s="123" cm="1">
        <f t="array" aca="1" ref="F323" ca="1">INDIRECT("B1.5!L" &amp;  (ROW(F323) + 2))</f>
        <v>0</v>
      </c>
      <c r="G323" s="123" cm="1">
        <f t="array" aca="1" ref="G323" ca="1">INDIRECT("B1.5!M" &amp;  (ROW(G323) + 2))</f>
        <v>0</v>
      </c>
      <c r="H323" s="119"/>
      <c r="I323" s="123">
        <f t="shared" ref="I323:I386" ca="1" si="11">E323/100*H323</f>
        <v>0</v>
      </c>
      <c r="J323" s="122"/>
    </row>
    <row r="324" spans="1:10">
      <c r="A324" s="119" cm="1">
        <f t="array" aca="1" ref="A324" ca="1">INDIRECT("B1.5!A" &amp; (ROW(A324) +2))</f>
        <v>0</v>
      </c>
      <c r="B324" s="119" cm="1">
        <f t="array" aca="1" ref="B324" ca="1">INDIRECT("B1.5!B" &amp; (ROW(B324) + 2))</f>
        <v>0</v>
      </c>
      <c r="C324" s="119" cm="1">
        <f t="array" aca="1" ref="C324" ca="1">INDIRECT("B1.5!C" &amp; (ROW(C324) + 2))</f>
        <v>0</v>
      </c>
      <c r="D324" s="119" cm="1">
        <f t="array" aca="1" ref="D324" ca="1">INDIRECT("B1.5!N"&amp;(ROW(D324)+2))</f>
        <v>0</v>
      </c>
      <c r="E324" s="123">
        <f t="shared" ca="1" si="10"/>
        <v>0</v>
      </c>
      <c r="F324" s="123" cm="1">
        <f t="array" aca="1" ref="F324" ca="1">INDIRECT("B1.5!L" &amp;  (ROW(F324) + 2))</f>
        <v>0</v>
      </c>
      <c r="G324" s="123" cm="1">
        <f t="array" aca="1" ref="G324" ca="1">INDIRECT("B1.5!M" &amp;  (ROW(G324) + 2))</f>
        <v>0</v>
      </c>
      <c r="H324" s="119"/>
      <c r="I324" s="123">
        <f t="shared" ca="1" si="11"/>
        <v>0</v>
      </c>
      <c r="J324" s="122"/>
    </row>
    <row r="325" spans="1:10">
      <c r="A325" s="119" cm="1">
        <f t="array" aca="1" ref="A325" ca="1">INDIRECT("B1.5!A" &amp; (ROW(A325) +2))</f>
        <v>0</v>
      </c>
      <c r="B325" s="119" cm="1">
        <f t="array" aca="1" ref="B325" ca="1">INDIRECT("B1.5!B" &amp; (ROW(B325) + 2))</f>
        <v>0</v>
      </c>
      <c r="C325" s="119" cm="1">
        <f t="array" aca="1" ref="C325" ca="1">INDIRECT("B1.5!C" &amp; (ROW(C325) + 2))</f>
        <v>0</v>
      </c>
      <c r="D325" s="119" cm="1">
        <f t="array" aca="1" ref="D325" ca="1">INDIRECT("B1.5!N"&amp;(ROW(D325)+2))</f>
        <v>0</v>
      </c>
      <c r="E325" s="123">
        <f t="shared" ca="1" si="10"/>
        <v>0</v>
      </c>
      <c r="F325" s="123" cm="1">
        <f t="array" aca="1" ref="F325" ca="1">INDIRECT("B1.5!L" &amp;  (ROW(F325) + 2))</f>
        <v>0</v>
      </c>
      <c r="G325" s="123" cm="1">
        <f t="array" aca="1" ref="G325" ca="1">INDIRECT("B1.5!M" &amp;  (ROW(G325) + 2))</f>
        <v>0</v>
      </c>
      <c r="H325" s="119"/>
      <c r="I325" s="123">
        <f t="shared" ca="1" si="11"/>
        <v>0</v>
      </c>
      <c r="J325" s="122"/>
    </row>
    <row r="326" spans="1:10">
      <c r="A326" s="119" cm="1">
        <f t="array" aca="1" ref="A326" ca="1">INDIRECT("B1.5!A" &amp; (ROW(A326) +2))</f>
        <v>0</v>
      </c>
      <c r="B326" s="119" cm="1">
        <f t="array" aca="1" ref="B326" ca="1">INDIRECT("B1.5!B" &amp; (ROW(B326) + 2))</f>
        <v>0</v>
      </c>
      <c r="C326" s="119" cm="1">
        <f t="array" aca="1" ref="C326" ca="1">INDIRECT("B1.5!C" &amp; (ROW(C326) + 2))</f>
        <v>0</v>
      </c>
      <c r="D326" s="119" cm="1">
        <f t="array" aca="1" ref="D326" ca="1">INDIRECT("B1.5!N"&amp;(ROW(D326)+2))</f>
        <v>0</v>
      </c>
      <c r="E326" s="123">
        <f t="shared" ca="1" si="10"/>
        <v>0</v>
      </c>
      <c r="F326" s="123" cm="1">
        <f t="array" aca="1" ref="F326" ca="1">INDIRECT("B1.5!L" &amp;  (ROW(F326) + 2))</f>
        <v>0</v>
      </c>
      <c r="G326" s="123" cm="1">
        <f t="array" aca="1" ref="G326" ca="1">INDIRECT("B1.5!M" &amp;  (ROW(G326) + 2))</f>
        <v>0</v>
      </c>
      <c r="H326" s="119"/>
      <c r="I326" s="123">
        <f t="shared" ca="1" si="11"/>
        <v>0</v>
      </c>
      <c r="J326" s="122"/>
    </row>
    <row r="327" spans="1:10">
      <c r="A327" s="119" cm="1">
        <f t="array" aca="1" ref="A327" ca="1">INDIRECT("B1.5!A" &amp; (ROW(A327) +2))</f>
        <v>0</v>
      </c>
      <c r="B327" s="119" cm="1">
        <f t="array" aca="1" ref="B327" ca="1">INDIRECT("B1.5!B" &amp; (ROW(B327) + 2))</f>
        <v>0</v>
      </c>
      <c r="C327" s="119" cm="1">
        <f t="array" aca="1" ref="C327" ca="1">INDIRECT("B1.5!C" &amp; (ROW(C327) + 2))</f>
        <v>0</v>
      </c>
      <c r="D327" s="119" cm="1">
        <f t="array" aca="1" ref="D327" ca="1">INDIRECT("B1.5!N"&amp;(ROW(D327)+2))</f>
        <v>0</v>
      </c>
      <c r="E327" s="123">
        <f t="shared" ca="1" si="10"/>
        <v>0</v>
      </c>
      <c r="F327" s="123" cm="1">
        <f t="array" aca="1" ref="F327" ca="1">INDIRECT("B1.5!L" &amp;  (ROW(F327) + 2))</f>
        <v>0</v>
      </c>
      <c r="G327" s="123" cm="1">
        <f t="array" aca="1" ref="G327" ca="1">INDIRECT("B1.5!M" &amp;  (ROW(G327) + 2))</f>
        <v>0</v>
      </c>
      <c r="H327" s="119"/>
      <c r="I327" s="123">
        <f t="shared" ca="1" si="11"/>
        <v>0</v>
      </c>
      <c r="J327" s="122"/>
    </row>
    <row r="328" spans="1:10">
      <c r="A328" s="119" cm="1">
        <f t="array" aca="1" ref="A328" ca="1">INDIRECT("B1.5!A" &amp; (ROW(A328) +2))</f>
        <v>0</v>
      </c>
      <c r="B328" s="119" cm="1">
        <f t="array" aca="1" ref="B328" ca="1">INDIRECT("B1.5!B" &amp; (ROW(B328) + 2))</f>
        <v>0</v>
      </c>
      <c r="C328" s="119" cm="1">
        <f t="array" aca="1" ref="C328" ca="1">INDIRECT("B1.5!C" &amp; (ROW(C328) + 2))</f>
        <v>0</v>
      </c>
      <c r="D328" s="119" cm="1">
        <f t="array" aca="1" ref="D328" ca="1">INDIRECT("B1.5!N"&amp;(ROW(D328)+2))</f>
        <v>0</v>
      </c>
      <c r="E328" s="123">
        <f t="shared" ca="1" si="10"/>
        <v>0</v>
      </c>
      <c r="F328" s="123" cm="1">
        <f t="array" aca="1" ref="F328" ca="1">INDIRECT("B1.5!L" &amp;  (ROW(F328) + 2))</f>
        <v>0</v>
      </c>
      <c r="G328" s="123" cm="1">
        <f t="array" aca="1" ref="G328" ca="1">INDIRECT("B1.5!M" &amp;  (ROW(G328) + 2))</f>
        <v>0</v>
      </c>
      <c r="H328" s="119"/>
      <c r="I328" s="123">
        <f t="shared" ca="1" si="11"/>
        <v>0</v>
      </c>
      <c r="J328" s="122"/>
    </row>
    <row r="329" spans="1:10">
      <c r="A329" s="119" cm="1">
        <f t="array" aca="1" ref="A329" ca="1">INDIRECT("B1.5!A" &amp; (ROW(A329) +2))</f>
        <v>0</v>
      </c>
      <c r="B329" s="119" cm="1">
        <f t="array" aca="1" ref="B329" ca="1">INDIRECT("B1.5!B" &amp; (ROW(B329) + 2))</f>
        <v>0</v>
      </c>
      <c r="C329" s="119" cm="1">
        <f t="array" aca="1" ref="C329" ca="1">INDIRECT("B1.5!C" &amp; (ROW(C329) + 2))</f>
        <v>0</v>
      </c>
      <c r="D329" s="119" cm="1">
        <f t="array" aca="1" ref="D329" ca="1">INDIRECT("B1.5!N"&amp;(ROW(D329)+2))</f>
        <v>0</v>
      </c>
      <c r="E329" s="123">
        <f t="shared" ca="1" si="10"/>
        <v>0</v>
      </c>
      <c r="F329" s="123" cm="1">
        <f t="array" aca="1" ref="F329" ca="1">INDIRECT("B1.5!L" &amp;  (ROW(F329) + 2))</f>
        <v>0</v>
      </c>
      <c r="G329" s="123" cm="1">
        <f t="array" aca="1" ref="G329" ca="1">INDIRECT("B1.5!M" &amp;  (ROW(G329) + 2))</f>
        <v>0</v>
      </c>
      <c r="H329" s="119"/>
      <c r="I329" s="123">
        <f t="shared" ca="1" si="11"/>
        <v>0</v>
      </c>
      <c r="J329" s="122"/>
    </row>
    <row r="330" spans="1:10">
      <c r="A330" s="119" cm="1">
        <f t="array" aca="1" ref="A330" ca="1">INDIRECT("B1.5!A" &amp; (ROW(A330) +2))</f>
        <v>0</v>
      </c>
      <c r="B330" s="119" cm="1">
        <f t="array" aca="1" ref="B330" ca="1">INDIRECT("B1.5!B" &amp; (ROW(B330) + 2))</f>
        <v>0</v>
      </c>
      <c r="C330" s="119" cm="1">
        <f t="array" aca="1" ref="C330" ca="1">INDIRECT("B1.5!C" &amp; (ROW(C330) + 2))</f>
        <v>0</v>
      </c>
      <c r="D330" s="119" cm="1">
        <f t="array" aca="1" ref="D330" ca="1">INDIRECT("B1.5!N"&amp;(ROW(D330)+2))</f>
        <v>0</v>
      </c>
      <c r="E330" s="123">
        <f t="shared" ca="1" si="10"/>
        <v>0</v>
      </c>
      <c r="F330" s="123" cm="1">
        <f t="array" aca="1" ref="F330" ca="1">INDIRECT("B1.5!L" &amp;  (ROW(F330) + 2))</f>
        <v>0</v>
      </c>
      <c r="G330" s="123" cm="1">
        <f t="array" aca="1" ref="G330" ca="1">INDIRECT("B1.5!M" &amp;  (ROW(G330) + 2))</f>
        <v>0</v>
      </c>
      <c r="H330" s="119"/>
      <c r="I330" s="123">
        <f t="shared" ca="1" si="11"/>
        <v>0</v>
      </c>
      <c r="J330" s="122"/>
    </row>
    <row r="331" spans="1:10">
      <c r="A331" s="119" cm="1">
        <f t="array" aca="1" ref="A331" ca="1">INDIRECT("B1.5!A" &amp; (ROW(A331) +2))</f>
        <v>0</v>
      </c>
      <c r="B331" s="119" cm="1">
        <f t="array" aca="1" ref="B331" ca="1">INDIRECT("B1.5!B" &amp; (ROW(B331) + 2))</f>
        <v>0</v>
      </c>
      <c r="C331" s="119" cm="1">
        <f t="array" aca="1" ref="C331" ca="1">INDIRECT("B1.5!C" &amp; (ROW(C331) + 2))</f>
        <v>0</v>
      </c>
      <c r="D331" s="119" cm="1">
        <f t="array" aca="1" ref="D331" ca="1">INDIRECT("B1.5!N"&amp;(ROW(D331)+2))</f>
        <v>0</v>
      </c>
      <c r="E331" s="123">
        <f t="shared" ca="1" si="10"/>
        <v>0</v>
      </c>
      <c r="F331" s="123" cm="1">
        <f t="array" aca="1" ref="F331" ca="1">INDIRECT("B1.5!L" &amp;  (ROW(F331) + 2))</f>
        <v>0</v>
      </c>
      <c r="G331" s="123" cm="1">
        <f t="array" aca="1" ref="G331" ca="1">INDIRECT("B1.5!M" &amp;  (ROW(G331) + 2))</f>
        <v>0</v>
      </c>
      <c r="H331" s="119"/>
      <c r="I331" s="123">
        <f t="shared" ca="1" si="11"/>
        <v>0</v>
      </c>
      <c r="J331" s="122"/>
    </row>
    <row r="332" spans="1:10">
      <c r="A332" s="119" cm="1">
        <f t="array" aca="1" ref="A332" ca="1">INDIRECT("B1.5!A" &amp; (ROW(A332) +2))</f>
        <v>0</v>
      </c>
      <c r="B332" s="119" cm="1">
        <f t="array" aca="1" ref="B332" ca="1">INDIRECT("B1.5!B" &amp; (ROW(B332) + 2))</f>
        <v>0</v>
      </c>
      <c r="C332" s="119" cm="1">
        <f t="array" aca="1" ref="C332" ca="1">INDIRECT("B1.5!C" &amp; (ROW(C332) + 2))</f>
        <v>0</v>
      </c>
      <c r="D332" s="119" cm="1">
        <f t="array" aca="1" ref="D332" ca="1">INDIRECT("B1.5!N"&amp;(ROW(D332)+2))</f>
        <v>0</v>
      </c>
      <c r="E332" s="123">
        <f t="shared" ca="1" si="10"/>
        <v>0</v>
      </c>
      <c r="F332" s="123" cm="1">
        <f t="array" aca="1" ref="F332" ca="1">INDIRECT("B1.5!L" &amp;  (ROW(F332) + 2))</f>
        <v>0</v>
      </c>
      <c r="G332" s="123" cm="1">
        <f t="array" aca="1" ref="G332" ca="1">INDIRECT("B1.5!M" &amp;  (ROW(G332) + 2))</f>
        <v>0</v>
      </c>
      <c r="H332" s="119"/>
      <c r="I332" s="123">
        <f t="shared" ca="1" si="11"/>
        <v>0</v>
      </c>
      <c r="J332" s="122"/>
    </row>
    <row r="333" spans="1:10">
      <c r="A333" s="119" cm="1">
        <f t="array" aca="1" ref="A333" ca="1">INDIRECT("B1.5!A" &amp; (ROW(A333) +2))</f>
        <v>0</v>
      </c>
      <c r="B333" s="119" cm="1">
        <f t="array" aca="1" ref="B333" ca="1">INDIRECT("B1.5!B" &amp; (ROW(B333) + 2))</f>
        <v>0</v>
      </c>
      <c r="C333" s="119" cm="1">
        <f t="array" aca="1" ref="C333" ca="1">INDIRECT("B1.5!C" &amp; (ROW(C333) + 2))</f>
        <v>0</v>
      </c>
      <c r="D333" s="119" cm="1">
        <f t="array" aca="1" ref="D333" ca="1">INDIRECT("B1.5!N"&amp;(ROW(D333)+2))</f>
        <v>0</v>
      </c>
      <c r="E333" s="123">
        <f t="shared" ca="1" si="10"/>
        <v>0</v>
      </c>
      <c r="F333" s="123" cm="1">
        <f t="array" aca="1" ref="F333" ca="1">INDIRECT("B1.5!L" &amp;  (ROW(F333) + 2))</f>
        <v>0</v>
      </c>
      <c r="G333" s="123" cm="1">
        <f t="array" aca="1" ref="G333" ca="1">INDIRECT("B1.5!M" &amp;  (ROW(G333) + 2))</f>
        <v>0</v>
      </c>
      <c r="H333" s="119"/>
      <c r="I333" s="123">
        <f t="shared" ca="1" si="11"/>
        <v>0</v>
      </c>
      <c r="J333" s="122"/>
    </row>
    <row r="334" spans="1:10">
      <c r="A334" s="119" cm="1">
        <f t="array" aca="1" ref="A334" ca="1">INDIRECT("B1.5!A" &amp; (ROW(A334) +2))</f>
        <v>0</v>
      </c>
      <c r="B334" s="119" cm="1">
        <f t="array" aca="1" ref="B334" ca="1">INDIRECT("B1.5!B" &amp; (ROW(B334) + 2))</f>
        <v>0</v>
      </c>
      <c r="C334" s="119" cm="1">
        <f t="array" aca="1" ref="C334" ca="1">INDIRECT("B1.5!C" &amp; (ROW(C334) + 2))</f>
        <v>0</v>
      </c>
      <c r="D334" s="119" cm="1">
        <f t="array" aca="1" ref="D334" ca="1">INDIRECT("B1.5!N"&amp;(ROW(D334)+2))</f>
        <v>0</v>
      </c>
      <c r="E334" s="123">
        <f t="shared" ca="1" si="10"/>
        <v>0</v>
      </c>
      <c r="F334" s="123" cm="1">
        <f t="array" aca="1" ref="F334" ca="1">INDIRECT("B1.5!L" &amp;  (ROW(F334) + 2))</f>
        <v>0</v>
      </c>
      <c r="G334" s="123" cm="1">
        <f t="array" aca="1" ref="G334" ca="1">INDIRECT("B1.5!M" &amp;  (ROW(G334) + 2))</f>
        <v>0</v>
      </c>
      <c r="H334" s="119"/>
      <c r="I334" s="123">
        <f t="shared" ca="1" si="11"/>
        <v>0</v>
      </c>
      <c r="J334" s="122"/>
    </row>
    <row r="335" spans="1:10">
      <c r="A335" s="119" cm="1">
        <f t="array" aca="1" ref="A335" ca="1">INDIRECT("B1.5!A" &amp; (ROW(A335) +2))</f>
        <v>0</v>
      </c>
      <c r="B335" s="119" cm="1">
        <f t="array" aca="1" ref="B335" ca="1">INDIRECT("B1.5!B" &amp; (ROW(B335) + 2))</f>
        <v>0</v>
      </c>
      <c r="C335" s="119" cm="1">
        <f t="array" aca="1" ref="C335" ca="1">INDIRECT("B1.5!C" &amp; (ROW(C335) + 2))</f>
        <v>0</v>
      </c>
      <c r="D335" s="119" cm="1">
        <f t="array" aca="1" ref="D335" ca="1">INDIRECT("B1.5!N"&amp;(ROW(D335)+2))</f>
        <v>0</v>
      </c>
      <c r="E335" s="123">
        <f t="shared" ca="1" si="10"/>
        <v>0</v>
      </c>
      <c r="F335" s="123" cm="1">
        <f t="array" aca="1" ref="F335" ca="1">INDIRECT("B1.5!L" &amp;  (ROW(F335) + 2))</f>
        <v>0</v>
      </c>
      <c r="G335" s="123" cm="1">
        <f t="array" aca="1" ref="G335" ca="1">INDIRECT("B1.5!M" &amp;  (ROW(G335) + 2))</f>
        <v>0</v>
      </c>
      <c r="H335" s="119"/>
      <c r="I335" s="123">
        <f t="shared" ca="1" si="11"/>
        <v>0</v>
      </c>
      <c r="J335" s="122"/>
    </row>
    <row r="336" spans="1:10">
      <c r="A336" s="119" cm="1">
        <f t="array" aca="1" ref="A336" ca="1">INDIRECT("B1.5!A" &amp; (ROW(A336) +2))</f>
        <v>0</v>
      </c>
      <c r="B336" s="119" cm="1">
        <f t="array" aca="1" ref="B336" ca="1">INDIRECT("B1.5!B" &amp; (ROW(B336) + 2))</f>
        <v>0</v>
      </c>
      <c r="C336" s="119" cm="1">
        <f t="array" aca="1" ref="C336" ca="1">INDIRECT("B1.5!C" &amp; (ROW(C336) + 2))</f>
        <v>0</v>
      </c>
      <c r="D336" s="119" cm="1">
        <f t="array" aca="1" ref="D336" ca="1">INDIRECT("B1.5!N"&amp;(ROW(D336)+2))</f>
        <v>0</v>
      </c>
      <c r="E336" s="123">
        <f t="shared" ca="1" si="10"/>
        <v>0</v>
      </c>
      <c r="F336" s="123" cm="1">
        <f t="array" aca="1" ref="F336" ca="1">INDIRECT("B1.5!L" &amp;  (ROW(F336) + 2))</f>
        <v>0</v>
      </c>
      <c r="G336" s="123" cm="1">
        <f t="array" aca="1" ref="G336" ca="1">INDIRECT("B1.5!M" &amp;  (ROW(G336) + 2))</f>
        <v>0</v>
      </c>
      <c r="H336" s="119"/>
      <c r="I336" s="123">
        <f t="shared" ca="1" si="11"/>
        <v>0</v>
      </c>
      <c r="J336" s="122"/>
    </row>
    <row r="337" spans="1:10">
      <c r="A337" s="119" cm="1">
        <f t="array" aca="1" ref="A337" ca="1">INDIRECT("B1.5!A" &amp; (ROW(A337) +2))</f>
        <v>0</v>
      </c>
      <c r="B337" s="119" cm="1">
        <f t="array" aca="1" ref="B337" ca="1">INDIRECT("B1.5!B" &amp; (ROW(B337) + 2))</f>
        <v>0</v>
      </c>
      <c r="C337" s="119" cm="1">
        <f t="array" aca="1" ref="C337" ca="1">INDIRECT("B1.5!C" &amp; (ROW(C337) + 2))</f>
        <v>0</v>
      </c>
      <c r="D337" s="119" cm="1">
        <f t="array" aca="1" ref="D337" ca="1">INDIRECT("B1.5!N"&amp;(ROW(D337)+2))</f>
        <v>0</v>
      </c>
      <c r="E337" s="123">
        <f t="shared" ca="1" si="10"/>
        <v>0</v>
      </c>
      <c r="F337" s="123" cm="1">
        <f t="array" aca="1" ref="F337" ca="1">INDIRECT("B1.5!L" &amp;  (ROW(F337) + 2))</f>
        <v>0</v>
      </c>
      <c r="G337" s="123" cm="1">
        <f t="array" aca="1" ref="G337" ca="1">INDIRECT("B1.5!M" &amp;  (ROW(G337) + 2))</f>
        <v>0</v>
      </c>
      <c r="H337" s="119"/>
      <c r="I337" s="123">
        <f t="shared" ca="1" si="11"/>
        <v>0</v>
      </c>
      <c r="J337" s="122"/>
    </row>
    <row r="338" spans="1:10">
      <c r="A338" s="119" cm="1">
        <f t="array" aca="1" ref="A338" ca="1">INDIRECT("B1.5!A" &amp; (ROW(A338) +2))</f>
        <v>0</v>
      </c>
      <c r="B338" s="119" cm="1">
        <f t="array" aca="1" ref="B338" ca="1">INDIRECT("B1.5!B" &amp; (ROW(B338) + 2))</f>
        <v>0</v>
      </c>
      <c r="C338" s="119" cm="1">
        <f t="array" aca="1" ref="C338" ca="1">INDIRECT("B1.5!C" &amp; (ROW(C338) + 2))</f>
        <v>0</v>
      </c>
      <c r="D338" s="119" cm="1">
        <f t="array" aca="1" ref="D338" ca="1">INDIRECT("B1.5!N"&amp;(ROW(D338)+2))</f>
        <v>0</v>
      </c>
      <c r="E338" s="123">
        <f t="shared" ca="1" si="10"/>
        <v>0</v>
      </c>
      <c r="F338" s="123" cm="1">
        <f t="array" aca="1" ref="F338" ca="1">INDIRECT("B1.5!L" &amp;  (ROW(F338) + 2))</f>
        <v>0</v>
      </c>
      <c r="G338" s="123" cm="1">
        <f t="array" aca="1" ref="G338" ca="1">INDIRECT("B1.5!M" &amp;  (ROW(G338) + 2))</f>
        <v>0</v>
      </c>
      <c r="H338" s="119"/>
      <c r="I338" s="123">
        <f t="shared" ca="1" si="11"/>
        <v>0</v>
      </c>
      <c r="J338" s="122"/>
    </row>
    <row r="339" spans="1:10">
      <c r="A339" s="119" cm="1">
        <f t="array" aca="1" ref="A339" ca="1">INDIRECT("B1.5!A" &amp; (ROW(A339) +2))</f>
        <v>0</v>
      </c>
      <c r="B339" s="119" cm="1">
        <f t="array" aca="1" ref="B339" ca="1">INDIRECT("B1.5!B" &amp; (ROW(B339) + 2))</f>
        <v>0</v>
      </c>
      <c r="C339" s="119" cm="1">
        <f t="array" aca="1" ref="C339" ca="1">INDIRECT("B1.5!C" &amp; (ROW(C339) + 2))</f>
        <v>0</v>
      </c>
      <c r="D339" s="119" cm="1">
        <f t="array" aca="1" ref="D339" ca="1">INDIRECT("B1.5!N"&amp;(ROW(D339)+2))</f>
        <v>0</v>
      </c>
      <c r="E339" s="123">
        <f t="shared" ca="1" si="10"/>
        <v>0</v>
      </c>
      <c r="F339" s="123" cm="1">
        <f t="array" aca="1" ref="F339" ca="1">INDIRECT("B1.5!L" &amp;  (ROW(F339) + 2))</f>
        <v>0</v>
      </c>
      <c r="G339" s="123" cm="1">
        <f t="array" aca="1" ref="G339" ca="1">INDIRECT("B1.5!M" &amp;  (ROW(G339) + 2))</f>
        <v>0</v>
      </c>
      <c r="H339" s="119"/>
      <c r="I339" s="123">
        <f t="shared" ca="1" si="11"/>
        <v>0</v>
      </c>
      <c r="J339" s="122"/>
    </row>
    <row r="340" spans="1:10">
      <c r="A340" s="119" cm="1">
        <f t="array" aca="1" ref="A340" ca="1">INDIRECT("B1.5!A" &amp; (ROW(A340) +2))</f>
        <v>0</v>
      </c>
      <c r="B340" s="119" cm="1">
        <f t="array" aca="1" ref="B340" ca="1">INDIRECT("B1.5!B" &amp; (ROW(B340) + 2))</f>
        <v>0</v>
      </c>
      <c r="C340" s="119" cm="1">
        <f t="array" aca="1" ref="C340" ca="1">INDIRECT("B1.5!C" &amp; (ROW(C340) + 2))</f>
        <v>0</v>
      </c>
      <c r="D340" s="119" cm="1">
        <f t="array" aca="1" ref="D340" ca="1">INDIRECT("B1.5!N"&amp;(ROW(D340)+2))</f>
        <v>0</v>
      </c>
      <c r="E340" s="123">
        <f t="shared" ca="1" si="10"/>
        <v>0</v>
      </c>
      <c r="F340" s="123" cm="1">
        <f t="array" aca="1" ref="F340" ca="1">INDIRECT("B1.5!L" &amp;  (ROW(F340) + 2))</f>
        <v>0</v>
      </c>
      <c r="G340" s="123" cm="1">
        <f t="array" aca="1" ref="G340" ca="1">INDIRECT("B1.5!M" &amp;  (ROW(G340) + 2))</f>
        <v>0</v>
      </c>
      <c r="H340" s="119"/>
      <c r="I340" s="123">
        <f t="shared" ca="1" si="11"/>
        <v>0</v>
      </c>
      <c r="J340" s="122"/>
    </row>
    <row r="341" spans="1:10">
      <c r="A341" s="119" cm="1">
        <f t="array" aca="1" ref="A341" ca="1">INDIRECT("B1.5!A" &amp; (ROW(A341) +2))</f>
        <v>0</v>
      </c>
      <c r="B341" s="119" cm="1">
        <f t="array" aca="1" ref="B341" ca="1">INDIRECT("B1.5!B" &amp; (ROW(B341) + 2))</f>
        <v>0</v>
      </c>
      <c r="C341" s="119" cm="1">
        <f t="array" aca="1" ref="C341" ca="1">INDIRECT("B1.5!C" &amp; (ROW(C341) + 2))</f>
        <v>0</v>
      </c>
      <c r="D341" s="119" cm="1">
        <f t="array" aca="1" ref="D341" ca="1">INDIRECT("B1.5!N"&amp;(ROW(D341)+2))</f>
        <v>0</v>
      </c>
      <c r="E341" s="123">
        <f t="shared" ca="1" si="10"/>
        <v>0</v>
      </c>
      <c r="F341" s="123" cm="1">
        <f t="array" aca="1" ref="F341" ca="1">INDIRECT("B1.5!L" &amp;  (ROW(F341) + 2))</f>
        <v>0</v>
      </c>
      <c r="G341" s="123" cm="1">
        <f t="array" aca="1" ref="G341" ca="1">INDIRECT("B1.5!M" &amp;  (ROW(G341) + 2))</f>
        <v>0</v>
      </c>
      <c r="H341" s="119"/>
      <c r="I341" s="123">
        <f t="shared" ca="1" si="11"/>
        <v>0</v>
      </c>
      <c r="J341" s="122"/>
    </row>
    <row r="342" spans="1:10">
      <c r="A342" s="119" cm="1">
        <f t="array" aca="1" ref="A342" ca="1">INDIRECT("B1.5!A" &amp; (ROW(A342) +2))</f>
        <v>0</v>
      </c>
      <c r="B342" s="119" cm="1">
        <f t="array" aca="1" ref="B342" ca="1">INDIRECT("B1.5!B" &amp; (ROW(B342) + 2))</f>
        <v>0</v>
      </c>
      <c r="C342" s="119" cm="1">
        <f t="array" aca="1" ref="C342" ca="1">INDIRECT("B1.5!C" &amp; (ROW(C342) + 2))</f>
        <v>0</v>
      </c>
      <c r="D342" s="119" cm="1">
        <f t="array" aca="1" ref="D342" ca="1">INDIRECT("B1.5!N"&amp;(ROW(D342)+2))</f>
        <v>0</v>
      </c>
      <c r="E342" s="123">
        <f t="shared" ca="1" si="10"/>
        <v>0</v>
      </c>
      <c r="F342" s="123" cm="1">
        <f t="array" aca="1" ref="F342" ca="1">INDIRECT("B1.5!L" &amp;  (ROW(F342) + 2))</f>
        <v>0</v>
      </c>
      <c r="G342" s="123" cm="1">
        <f t="array" aca="1" ref="G342" ca="1">INDIRECT("B1.5!M" &amp;  (ROW(G342) + 2))</f>
        <v>0</v>
      </c>
      <c r="H342" s="119"/>
      <c r="I342" s="123">
        <f t="shared" ca="1" si="11"/>
        <v>0</v>
      </c>
      <c r="J342" s="122"/>
    </row>
    <row r="343" spans="1:10">
      <c r="A343" s="119" cm="1">
        <f t="array" aca="1" ref="A343" ca="1">INDIRECT("B1.5!A" &amp; (ROW(A343) +2))</f>
        <v>0</v>
      </c>
      <c r="B343" s="119" cm="1">
        <f t="array" aca="1" ref="B343" ca="1">INDIRECT("B1.5!B" &amp; (ROW(B343) + 2))</f>
        <v>0</v>
      </c>
      <c r="C343" s="119" cm="1">
        <f t="array" aca="1" ref="C343" ca="1">INDIRECT("B1.5!C" &amp; (ROW(C343) + 2))</f>
        <v>0</v>
      </c>
      <c r="D343" s="119" cm="1">
        <f t="array" aca="1" ref="D343" ca="1">INDIRECT("B1.5!N"&amp;(ROW(D343)+2))</f>
        <v>0</v>
      </c>
      <c r="E343" s="123">
        <f t="shared" ca="1" si="10"/>
        <v>0</v>
      </c>
      <c r="F343" s="123" cm="1">
        <f t="array" aca="1" ref="F343" ca="1">INDIRECT("B1.5!L" &amp;  (ROW(F343) + 2))</f>
        <v>0</v>
      </c>
      <c r="G343" s="123" cm="1">
        <f t="array" aca="1" ref="G343" ca="1">INDIRECT("B1.5!M" &amp;  (ROW(G343) + 2))</f>
        <v>0</v>
      </c>
      <c r="H343" s="119"/>
      <c r="I343" s="123">
        <f t="shared" ca="1" si="11"/>
        <v>0</v>
      </c>
      <c r="J343" s="122"/>
    </row>
    <row r="344" spans="1:10">
      <c r="A344" s="119" cm="1">
        <f t="array" aca="1" ref="A344" ca="1">INDIRECT("B1.5!A" &amp; (ROW(A344) +2))</f>
        <v>0</v>
      </c>
      <c r="B344" s="119" cm="1">
        <f t="array" aca="1" ref="B344" ca="1">INDIRECT("B1.5!B" &amp; (ROW(B344) + 2))</f>
        <v>0</v>
      </c>
      <c r="C344" s="119" cm="1">
        <f t="array" aca="1" ref="C344" ca="1">INDIRECT("B1.5!C" &amp; (ROW(C344) + 2))</f>
        <v>0</v>
      </c>
      <c r="D344" s="119" cm="1">
        <f t="array" aca="1" ref="D344" ca="1">INDIRECT("B1.5!N"&amp;(ROW(D344)+2))</f>
        <v>0</v>
      </c>
      <c r="E344" s="123">
        <f t="shared" ca="1" si="10"/>
        <v>0</v>
      </c>
      <c r="F344" s="123" cm="1">
        <f t="array" aca="1" ref="F344" ca="1">INDIRECT("B1.5!L" &amp;  (ROW(F344) + 2))</f>
        <v>0</v>
      </c>
      <c r="G344" s="123" cm="1">
        <f t="array" aca="1" ref="G344" ca="1">INDIRECT("B1.5!M" &amp;  (ROW(G344) + 2))</f>
        <v>0</v>
      </c>
      <c r="H344" s="119"/>
      <c r="I344" s="123">
        <f t="shared" ca="1" si="11"/>
        <v>0</v>
      </c>
      <c r="J344" s="122"/>
    </row>
    <row r="345" spans="1:10">
      <c r="A345" s="119" cm="1">
        <f t="array" aca="1" ref="A345" ca="1">INDIRECT("B1.5!A" &amp; (ROW(A345) +2))</f>
        <v>0</v>
      </c>
      <c r="B345" s="119" cm="1">
        <f t="array" aca="1" ref="B345" ca="1">INDIRECT("B1.5!B" &amp; (ROW(B345) + 2))</f>
        <v>0</v>
      </c>
      <c r="C345" s="119" cm="1">
        <f t="array" aca="1" ref="C345" ca="1">INDIRECT("B1.5!C" &amp; (ROW(C345) + 2))</f>
        <v>0</v>
      </c>
      <c r="D345" s="119" cm="1">
        <f t="array" aca="1" ref="D345" ca="1">INDIRECT("B1.5!N"&amp;(ROW(D345)+2))</f>
        <v>0</v>
      </c>
      <c r="E345" s="123">
        <f t="shared" ca="1" si="10"/>
        <v>0</v>
      </c>
      <c r="F345" s="123" cm="1">
        <f t="array" aca="1" ref="F345" ca="1">INDIRECT("B1.5!L" &amp;  (ROW(F345) + 2))</f>
        <v>0</v>
      </c>
      <c r="G345" s="123" cm="1">
        <f t="array" aca="1" ref="G345" ca="1">INDIRECT("B1.5!M" &amp;  (ROW(G345) + 2))</f>
        <v>0</v>
      </c>
      <c r="H345" s="119"/>
      <c r="I345" s="123">
        <f t="shared" ca="1" si="11"/>
        <v>0</v>
      </c>
      <c r="J345" s="122"/>
    </row>
    <row r="346" spans="1:10">
      <c r="A346" s="119" cm="1">
        <f t="array" aca="1" ref="A346" ca="1">INDIRECT("B1.5!A" &amp; (ROW(A346) +2))</f>
        <v>0</v>
      </c>
      <c r="B346" s="119" cm="1">
        <f t="array" aca="1" ref="B346" ca="1">INDIRECT("B1.5!B" &amp; (ROW(B346) + 2))</f>
        <v>0</v>
      </c>
      <c r="C346" s="119" cm="1">
        <f t="array" aca="1" ref="C346" ca="1">INDIRECT("B1.5!C" &amp; (ROW(C346) + 2))</f>
        <v>0</v>
      </c>
      <c r="D346" s="119" cm="1">
        <f t="array" aca="1" ref="D346" ca="1">INDIRECT("B1.5!N"&amp;(ROW(D346)+2))</f>
        <v>0</v>
      </c>
      <c r="E346" s="123">
        <f t="shared" ca="1" si="10"/>
        <v>0</v>
      </c>
      <c r="F346" s="123" cm="1">
        <f t="array" aca="1" ref="F346" ca="1">INDIRECT("B1.5!L" &amp;  (ROW(F346) + 2))</f>
        <v>0</v>
      </c>
      <c r="G346" s="123" cm="1">
        <f t="array" aca="1" ref="G346" ca="1">INDIRECT("B1.5!M" &amp;  (ROW(G346) + 2))</f>
        <v>0</v>
      </c>
      <c r="H346" s="119"/>
      <c r="I346" s="123">
        <f t="shared" ca="1" si="11"/>
        <v>0</v>
      </c>
      <c r="J346" s="122"/>
    </row>
    <row r="347" spans="1:10">
      <c r="A347" s="119" cm="1">
        <f t="array" aca="1" ref="A347" ca="1">INDIRECT("B1.5!A" &amp; (ROW(A347) +2))</f>
        <v>0</v>
      </c>
      <c r="B347" s="119" cm="1">
        <f t="array" aca="1" ref="B347" ca="1">INDIRECT("B1.5!B" &amp; (ROW(B347) + 2))</f>
        <v>0</v>
      </c>
      <c r="C347" s="119" cm="1">
        <f t="array" aca="1" ref="C347" ca="1">INDIRECT("B1.5!C" &amp; (ROW(C347) + 2))</f>
        <v>0</v>
      </c>
      <c r="D347" s="119" cm="1">
        <f t="array" aca="1" ref="D347" ca="1">INDIRECT("B1.5!N"&amp;(ROW(D347)+2))</f>
        <v>0</v>
      </c>
      <c r="E347" s="123">
        <f t="shared" ca="1" si="10"/>
        <v>0</v>
      </c>
      <c r="F347" s="123" cm="1">
        <f t="array" aca="1" ref="F347" ca="1">INDIRECT("B1.5!L" &amp;  (ROW(F347) + 2))</f>
        <v>0</v>
      </c>
      <c r="G347" s="123" cm="1">
        <f t="array" aca="1" ref="G347" ca="1">INDIRECT("B1.5!M" &amp;  (ROW(G347) + 2))</f>
        <v>0</v>
      </c>
      <c r="H347" s="119"/>
      <c r="I347" s="123">
        <f t="shared" ca="1" si="11"/>
        <v>0</v>
      </c>
      <c r="J347" s="122"/>
    </row>
    <row r="348" spans="1:10">
      <c r="A348" s="119" cm="1">
        <f t="array" aca="1" ref="A348" ca="1">INDIRECT("B1.5!A" &amp; (ROW(A348) +2))</f>
        <v>0</v>
      </c>
      <c r="B348" s="119" cm="1">
        <f t="array" aca="1" ref="B348" ca="1">INDIRECT("B1.5!B" &amp; (ROW(B348) + 2))</f>
        <v>0</v>
      </c>
      <c r="C348" s="119" cm="1">
        <f t="array" aca="1" ref="C348" ca="1">INDIRECT("B1.5!C" &amp; (ROW(C348) + 2))</f>
        <v>0</v>
      </c>
      <c r="D348" s="119" cm="1">
        <f t="array" aca="1" ref="D348" ca="1">INDIRECT("B1.5!N"&amp;(ROW(D348)+2))</f>
        <v>0</v>
      </c>
      <c r="E348" s="123">
        <f t="shared" ca="1" si="10"/>
        <v>0</v>
      </c>
      <c r="F348" s="123" cm="1">
        <f t="array" aca="1" ref="F348" ca="1">INDIRECT("B1.5!L" &amp;  (ROW(F348) + 2))</f>
        <v>0</v>
      </c>
      <c r="G348" s="123" cm="1">
        <f t="array" aca="1" ref="G348" ca="1">INDIRECT("B1.5!M" &amp;  (ROW(G348) + 2))</f>
        <v>0</v>
      </c>
      <c r="H348" s="119"/>
      <c r="I348" s="123">
        <f t="shared" ca="1" si="11"/>
        <v>0</v>
      </c>
      <c r="J348" s="122"/>
    </row>
    <row r="349" spans="1:10">
      <c r="A349" s="119" cm="1">
        <f t="array" aca="1" ref="A349" ca="1">INDIRECT("B1.5!A" &amp; (ROW(A349) +2))</f>
        <v>0</v>
      </c>
      <c r="B349" s="119" cm="1">
        <f t="array" aca="1" ref="B349" ca="1">INDIRECT("B1.5!B" &amp; (ROW(B349) + 2))</f>
        <v>0</v>
      </c>
      <c r="C349" s="119" cm="1">
        <f t="array" aca="1" ref="C349" ca="1">INDIRECT("B1.5!C" &amp; (ROW(C349) + 2))</f>
        <v>0</v>
      </c>
      <c r="D349" s="119" cm="1">
        <f t="array" aca="1" ref="D349" ca="1">INDIRECT("B1.5!N"&amp;(ROW(D349)+2))</f>
        <v>0</v>
      </c>
      <c r="E349" s="123">
        <f t="shared" ca="1" si="10"/>
        <v>0</v>
      </c>
      <c r="F349" s="123" cm="1">
        <f t="array" aca="1" ref="F349" ca="1">INDIRECT("B1.5!L" &amp;  (ROW(F349) + 2))</f>
        <v>0</v>
      </c>
      <c r="G349" s="123" cm="1">
        <f t="array" aca="1" ref="G349" ca="1">INDIRECT("B1.5!M" &amp;  (ROW(G349) + 2))</f>
        <v>0</v>
      </c>
      <c r="H349" s="119"/>
      <c r="I349" s="123">
        <f t="shared" ca="1" si="11"/>
        <v>0</v>
      </c>
      <c r="J349" s="122"/>
    </row>
    <row r="350" spans="1:10">
      <c r="A350" s="119" cm="1">
        <f t="array" aca="1" ref="A350" ca="1">INDIRECT("B1.5!A" &amp; (ROW(A350) +2))</f>
        <v>0</v>
      </c>
      <c r="B350" s="119" cm="1">
        <f t="array" aca="1" ref="B350" ca="1">INDIRECT("B1.5!B" &amp; (ROW(B350) + 2))</f>
        <v>0</v>
      </c>
      <c r="C350" s="119" cm="1">
        <f t="array" aca="1" ref="C350" ca="1">INDIRECT("B1.5!C" &amp; (ROW(C350) + 2))</f>
        <v>0</v>
      </c>
      <c r="D350" s="119" cm="1">
        <f t="array" aca="1" ref="D350" ca="1">INDIRECT("B1.5!N"&amp;(ROW(D350)+2))</f>
        <v>0</v>
      </c>
      <c r="E350" s="123">
        <f t="shared" ca="1" si="10"/>
        <v>0</v>
      </c>
      <c r="F350" s="123" cm="1">
        <f t="array" aca="1" ref="F350" ca="1">INDIRECT("B1.5!L" &amp;  (ROW(F350) + 2))</f>
        <v>0</v>
      </c>
      <c r="G350" s="123" cm="1">
        <f t="array" aca="1" ref="G350" ca="1">INDIRECT("B1.5!M" &amp;  (ROW(G350) + 2))</f>
        <v>0</v>
      </c>
      <c r="H350" s="119"/>
      <c r="I350" s="123">
        <f t="shared" ca="1" si="11"/>
        <v>0</v>
      </c>
      <c r="J350" s="122"/>
    </row>
    <row r="351" spans="1:10">
      <c r="A351" s="119" cm="1">
        <f t="array" aca="1" ref="A351" ca="1">INDIRECT("B1.5!A" &amp; (ROW(A351) +2))</f>
        <v>0</v>
      </c>
      <c r="B351" s="119" cm="1">
        <f t="array" aca="1" ref="B351" ca="1">INDIRECT("B1.5!B" &amp; (ROW(B351) + 2))</f>
        <v>0</v>
      </c>
      <c r="C351" s="119" cm="1">
        <f t="array" aca="1" ref="C351" ca="1">INDIRECT("B1.5!C" &amp; (ROW(C351) + 2))</f>
        <v>0</v>
      </c>
      <c r="D351" s="119" cm="1">
        <f t="array" aca="1" ref="D351" ca="1">INDIRECT("B1.5!N"&amp;(ROW(D351)+2))</f>
        <v>0</v>
      </c>
      <c r="E351" s="123">
        <f t="shared" ca="1" si="10"/>
        <v>0</v>
      </c>
      <c r="F351" s="123" cm="1">
        <f t="array" aca="1" ref="F351" ca="1">INDIRECT("B1.5!L" &amp;  (ROW(F351) + 2))</f>
        <v>0</v>
      </c>
      <c r="G351" s="123" cm="1">
        <f t="array" aca="1" ref="G351" ca="1">INDIRECT("B1.5!M" &amp;  (ROW(G351) + 2))</f>
        <v>0</v>
      </c>
      <c r="H351" s="119"/>
      <c r="I351" s="123">
        <f t="shared" ca="1" si="11"/>
        <v>0</v>
      </c>
      <c r="J351" s="122"/>
    </row>
    <row r="352" spans="1:10">
      <c r="A352" s="119" cm="1">
        <f t="array" aca="1" ref="A352" ca="1">INDIRECT("B1.5!A" &amp; (ROW(A352) +2))</f>
        <v>0</v>
      </c>
      <c r="B352" s="119" cm="1">
        <f t="array" aca="1" ref="B352" ca="1">INDIRECT("B1.5!B" &amp; (ROW(B352) + 2))</f>
        <v>0</v>
      </c>
      <c r="C352" s="119" cm="1">
        <f t="array" aca="1" ref="C352" ca="1">INDIRECT("B1.5!C" &amp; (ROW(C352) + 2))</f>
        <v>0</v>
      </c>
      <c r="D352" s="119" cm="1">
        <f t="array" aca="1" ref="D352" ca="1">INDIRECT("B1.5!N"&amp;(ROW(D352)+2))</f>
        <v>0</v>
      </c>
      <c r="E352" s="123">
        <f t="shared" ca="1" si="10"/>
        <v>0</v>
      </c>
      <c r="F352" s="123" cm="1">
        <f t="array" aca="1" ref="F352" ca="1">INDIRECT("B1.5!L" &amp;  (ROW(F352) + 2))</f>
        <v>0</v>
      </c>
      <c r="G352" s="123" cm="1">
        <f t="array" aca="1" ref="G352" ca="1">INDIRECT("B1.5!M" &amp;  (ROW(G352) + 2))</f>
        <v>0</v>
      </c>
      <c r="H352" s="119"/>
      <c r="I352" s="123">
        <f t="shared" ca="1" si="11"/>
        <v>0</v>
      </c>
      <c r="J352" s="122"/>
    </row>
    <row r="353" spans="1:10">
      <c r="A353" s="119" cm="1">
        <f t="array" aca="1" ref="A353" ca="1">INDIRECT("B1.5!A" &amp; (ROW(A353) +2))</f>
        <v>0</v>
      </c>
      <c r="B353" s="119" cm="1">
        <f t="array" aca="1" ref="B353" ca="1">INDIRECT("B1.5!B" &amp; (ROW(B353) + 2))</f>
        <v>0</v>
      </c>
      <c r="C353" s="119" cm="1">
        <f t="array" aca="1" ref="C353" ca="1">INDIRECT("B1.5!C" &amp; (ROW(C353) + 2))</f>
        <v>0</v>
      </c>
      <c r="D353" s="119" cm="1">
        <f t="array" aca="1" ref="D353" ca="1">INDIRECT("B1.5!N"&amp;(ROW(D353)+2))</f>
        <v>0</v>
      </c>
      <c r="E353" s="123">
        <f t="shared" ca="1" si="10"/>
        <v>0</v>
      </c>
      <c r="F353" s="123" cm="1">
        <f t="array" aca="1" ref="F353" ca="1">INDIRECT("B1.5!L" &amp;  (ROW(F353) + 2))</f>
        <v>0</v>
      </c>
      <c r="G353" s="123" cm="1">
        <f t="array" aca="1" ref="G353" ca="1">INDIRECT("B1.5!M" &amp;  (ROW(G353) + 2))</f>
        <v>0</v>
      </c>
      <c r="H353" s="119"/>
      <c r="I353" s="123">
        <f t="shared" ca="1" si="11"/>
        <v>0</v>
      </c>
      <c r="J353" s="122"/>
    </row>
    <row r="354" spans="1:10">
      <c r="A354" s="119" cm="1">
        <f t="array" aca="1" ref="A354" ca="1">INDIRECT("B1.5!A" &amp; (ROW(A354) +2))</f>
        <v>0</v>
      </c>
      <c r="B354" s="119" cm="1">
        <f t="array" aca="1" ref="B354" ca="1">INDIRECT("B1.5!B" &amp; (ROW(B354) + 2))</f>
        <v>0</v>
      </c>
      <c r="C354" s="119" cm="1">
        <f t="array" aca="1" ref="C354" ca="1">INDIRECT("B1.5!C" &amp; (ROW(C354) + 2))</f>
        <v>0</v>
      </c>
      <c r="D354" s="119" cm="1">
        <f t="array" aca="1" ref="D354" ca="1">INDIRECT("B1.5!N"&amp;(ROW(D354)+2))</f>
        <v>0</v>
      </c>
      <c r="E354" s="123">
        <f t="shared" ca="1" si="10"/>
        <v>0</v>
      </c>
      <c r="F354" s="123" cm="1">
        <f t="array" aca="1" ref="F354" ca="1">INDIRECT("B1.5!L" &amp;  (ROW(F354) + 2))</f>
        <v>0</v>
      </c>
      <c r="G354" s="123" cm="1">
        <f t="array" aca="1" ref="G354" ca="1">INDIRECT("B1.5!M" &amp;  (ROW(G354) + 2))</f>
        <v>0</v>
      </c>
      <c r="H354" s="119"/>
      <c r="I354" s="123">
        <f t="shared" ca="1" si="11"/>
        <v>0</v>
      </c>
      <c r="J354" s="122"/>
    </row>
    <row r="355" spans="1:10">
      <c r="A355" s="119" cm="1">
        <f t="array" aca="1" ref="A355" ca="1">INDIRECT("B1.5!A" &amp; (ROW(A355) +2))</f>
        <v>0</v>
      </c>
      <c r="B355" s="119" cm="1">
        <f t="array" aca="1" ref="B355" ca="1">INDIRECT("B1.5!B" &amp; (ROW(B355) + 2))</f>
        <v>0</v>
      </c>
      <c r="C355" s="119" cm="1">
        <f t="array" aca="1" ref="C355" ca="1">INDIRECT("B1.5!C" &amp; (ROW(C355) + 2))</f>
        <v>0</v>
      </c>
      <c r="D355" s="119" cm="1">
        <f t="array" aca="1" ref="D355" ca="1">INDIRECT("B1.5!N"&amp;(ROW(D355)+2))</f>
        <v>0</v>
      </c>
      <c r="E355" s="123">
        <f t="shared" ca="1" si="10"/>
        <v>0</v>
      </c>
      <c r="F355" s="123" cm="1">
        <f t="array" aca="1" ref="F355" ca="1">INDIRECT("B1.5!L" &amp;  (ROW(F355) + 2))</f>
        <v>0</v>
      </c>
      <c r="G355" s="123" cm="1">
        <f t="array" aca="1" ref="G355" ca="1">INDIRECT("B1.5!M" &amp;  (ROW(G355) + 2))</f>
        <v>0</v>
      </c>
      <c r="H355" s="119"/>
      <c r="I355" s="123">
        <f t="shared" ca="1" si="11"/>
        <v>0</v>
      </c>
      <c r="J355" s="122"/>
    </row>
    <row r="356" spans="1:10">
      <c r="A356" s="119" cm="1">
        <f t="array" aca="1" ref="A356" ca="1">INDIRECT("B1.5!A" &amp; (ROW(A356) +2))</f>
        <v>0</v>
      </c>
      <c r="B356" s="119" cm="1">
        <f t="array" aca="1" ref="B356" ca="1">INDIRECT("B1.5!B" &amp; (ROW(B356) + 2))</f>
        <v>0</v>
      </c>
      <c r="C356" s="119" cm="1">
        <f t="array" aca="1" ref="C356" ca="1">INDIRECT("B1.5!C" &amp; (ROW(C356) + 2))</f>
        <v>0</v>
      </c>
      <c r="D356" s="119" cm="1">
        <f t="array" aca="1" ref="D356" ca="1">INDIRECT("B1.5!N"&amp;(ROW(D356)+2))</f>
        <v>0</v>
      </c>
      <c r="E356" s="123">
        <f t="shared" ca="1" si="10"/>
        <v>0</v>
      </c>
      <c r="F356" s="123" cm="1">
        <f t="array" aca="1" ref="F356" ca="1">INDIRECT("B1.5!L" &amp;  (ROW(F356) + 2))</f>
        <v>0</v>
      </c>
      <c r="G356" s="123" cm="1">
        <f t="array" aca="1" ref="G356" ca="1">INDIRECT("B1.5!M" &amp;  (ROW(G356) + 2))</f>
        <v>0</v>
      </c>
      <c r="H356" s="119"/>
      <c r="I356" s="123">
        <f t="shared" ca="1" si="11"/>
        <v>0</v>
      </c>
      <c r="J356" s="122"/>
    </row>
    <row r="357" spans="1:10">
      <c r="A357" s="119" cm="1">
        <f t="array" aca="1" ref="A357" ca="1">INDIRECT("B1.5!A" &amp; (ROW(A357) +2))</f>
        <v>0</v>
      </c>
      <c r="B357" s="119" cm="1">
        <f t="array" aca="1" ref="B357" ca="1">INDIRECT("B1.5!B" &amp; (ROW(B357) + 2))</f>
        <v>0</v>
      </c>
      <c r="C357" s="119" cm="1">
        <f t="array" aca="1" ref="C357" ca="1">INDIRECT("B1.5!C" &amp; (ROW(C357) + 2))</f>
        <v>0</v>
      </c>
      <c r="D357" s="119" cm="1">
        <f t="array" aca="1" ref="D357" ca="1">INDIRECT("B1.5!N"&amp;(ROW(D357)+2))</f>
        <v>0</v>
      </c>
      <c r="E357" s="123">
        <f t="shared" ca="1" si="10"/>
        <v>0</v>
      </c>
      <c r="F357" s="123" cm="1">
        <f t="array" aca="1" ref="F357" ca="1">INDIRECT("B1.5!L" &amp;  (ROW(F357) + 2))</f>
        <v>0</v>
      </c>
      <c r="G357" s="123" cm="1">
        <f t="array" aca="1" ref="G357" ca="1">INDIRECT("B1.5!M" &amp;  (ROW(G357) + 2))</f>
        <v>0</v>
      </c>
      <c r="H357" s="119"/>
      <c r="I357" s="123">
        <f t="shared" ca="1" si="11"/>
        <v>0</v>
      </c>
      <c r="J357" s="122"/>
    </row>
    <row r="358" spans="1:10">
      <c r="A358" s="119" cm="1">
        <f t="array" aca="1" ref="A358" ca="1">INDIRECT("B1.5!A" &amp; (ROW(A358) +2))</f>
        <v>0</v>
      </c>
      <c r="B358" s="119" cm="1">
        <f t="array" aca="1" ref="B358" ca="1">INDIRECT("B1.5!B" &amp; (ROW(B358) + 2))</f>
        <v>0</v>
      </c>
      <c r="C358" s="119" cm="1">
        <f t="array" aca="1" ref="C358" ca="1">INDIRECT("B1.5!C" &amp; (ROW(C358) + 2))</f>
        <v>0</v>
      </c>
      <c r="D358" s="119" cm="1">
        <f t="array" aca="1" ref="D358" ca="1">INDIRECT("B1.5!N"&amp;(ROW(D358)+2))</f>
        <v>0</v>
      </c>
      <c r="E358" s="123">
        <f t="shared" ca="1" si="10"/>
        <v>0</v>
      </c>
      <c r="F358" s="123" cm="1">
        <f t="array" aca="1" ref="F358" ca="1">INDIRECT("B1.5!L" &amp;  (ROW(F358) + 2))</f>
        <v>0</v>
      </c>
      <c r="G358" s="123" cm="1">
        <f t="array" aca="1" ref="G358" ca="1">INDIRECT("B1.5!M" &amp;  (ROW(G358) + 2))</f>
        <v>0</v>
      </c>
      <c r="H358" s="119"/>
      <c r="I358" s="123">
        <f t="shared" ca="1" si="11"/>
        <v>0</v>
      </c>
      <c r="J358" s="122"/>
    </row>
    <row r="359" spans="1:10">
      <c r="A359" s="119" cm="1">
        <f t="array" aca="1" ref="A359" ca="1">INDIRECT("B1.5!A" &amp; (ROW(A359) +2))</f>
        <v>0</v>
      </c>
      <c r="B359" s="119" cm="1">
        <f t="array" aca="1" ref="B359" ca="1">INDIRECT("B1.5!B" &amp; (ROW(B359) + 2))</f>
        <v>0</v>
      </c>
      <c r="C359" s="119" cm="1">
        <f t="array" aca="1" ref="C359" ca="1">INDIRECT("B1.5!C" &amp; (ROW(C359) + 2))</f>
        <v>0</v>
      </c>
      <c r="D359" s="119" cm="1">
        <f t="array" aca="1" ref="D359" ca="1">INDIRECT("B1.5!N"&amp;(ROW(D359)+2))</f>
        <v>0</v>
      </c>
      <c r="E359" s="123">
        <f t="shared" ca="1" si="10"/>
        <v>0</v>
      </c>
      <c r="F359" s="123" cm="1">
        <f t="array" aca="1" ref="F359" ca="1">INDIRECT("B1.5!L" &amp;  (ROW(F359) + 2))</f>
        <v>0</v>
      </c>
      <c r="G359" s="123" cm="1">
        <f t="array" aca="1" ref="G359" ca="1">INDIRECT("B1.5!M" &amp;  (ROW(G359) + 2))</f>
        <v>0</v>
      </c>
      <c r="H359" s="119"/>
      <c r="I359" s="123">
        <f t="shared" ca="1" si="11"/>
        <v>0</v>
      </c>
      <c r="J359" s="122"/>
    </row>
    <row r="360" spans="1:10">
      <c r="A360" s="119" cm="1">
        <f t="array" aca="1" ref="A360" ca="1">INDIRECT("B1.5!A" &amp; (ROW(A360) +2))</f>
        <v>0</v>
      </c>
      <c r="B360" s="119" cm="1">
        <f t="array" aca="1" ref="B360" ca="1">INDIRECT("B1.5!B" &amp; (ROW(B360) + 2))</f>
        <v>0</v>
      </c>
      <c r="C360" s="119" cm="1">
        <f t="array" aca="1" ref="C360" ca="1">INDIRECT("B1.5!C" &amp; (ROW(C360) + 2))</f>
        <v>0</v>
      </c>
      <c r="D360" s="119" cm="1">
        <f t="array" aca="1" ref="D360" ca="1">INDIRECT("B1.5!N"&amp;(ROW(D360)+2))</f>
        <v>0</v>
      </c>
      <c r="E360" s="123">
        <f t="shared" ca="1" si="10"/>
        <v>0</v>
      </c>
      <c r="F360" s="123" cm="1">
        <f t="array" aca="1" ref="F360" ca="1">INDIRECT("B1.5!L" &amp;  (ROW(F360) + 2))</f>
        <v>0</v>
      </c>
      <c r="G360" s="123" cm="1">
        <f t="array" aca="1" ref="G360" ca="1">INDIRECT("B1.5!M" &amp;  (ROW(G360) + 2))</f>
        <v>0</v>
      </c>
      <c r="H360" s="119"/>
      <c r="I360" s="123">
        <f t="shared" ca="1" si="11"/>
        <v>0</v>
      </c>
      <c r="J360" s="122"/>
    </row>
    <row r="361" spans="1:10">
      <c r="A361" s="119" cm="1">
        <f t="array" aca="1" ref="A361" ca="1">INDIRECT("B1.5!A" &amp; (ROW(A361) +2))</f>
        <v>0</v>
      </c>
      <c r="B361" s="119" cm="1">
        <f t="array" aca="1" ref="B361" ca="1">INDIRECT("B1.5!B" &amp; (ROW(B361) + 2))</f>
        <v>0</v>
      </c>
      <c r="C361" s="119" cm="1">
        <f t="array" aca="1" ref="C361" ca="1">INDIRECT("B1.5!C" &amp; (ROW(C361) + 2))</f>
        <v>0</v>
      </c>
      <c r="D361" s="119" cm="1">
        <f t="array" aca="1" ref="D361" ca="1">INDIRECT("B1.5!N"&amp;(ROW(D361)+2))</f>
        <v>0</v>
      </c>
      <c r="E361" s="123">
        <f t="shared" ca="1" si="10"/>
        <v>0</v>
      </c>
      <c r="F361" s="123" cm="1">
        <f t="array" aca="1" ref="F361" ca="1">INDIRECT("B1.5!L" &amp;  (ROW(F361) + 2))</f>
        <v>0</v>
      </c>
      <c r="G361" s="123" cm="1">
        <f t="array" aca="1" ref="G361" ca="1">INDIRECT("B1.5!M" &amp;  (ROW(G361) + 2))</f>
        <v>0</v>
      </c>
      <c r="H361" s="119"/>
      <c r="I361" s="123">
        <f t="shared" ca="1" si="11"/>
        <v>0</v>
      </c>
      <c r="J361" s="122"/>
    </row>
    <row r="362" spans="1:10">
      <c r="A362" s="119" cm="1">
        <f t="array" aca="1" ref="A362" ca="1">INDIRECT("B1.5!A" &amp; (ROW(A362) +2))</f>
        <v>0</v>
      </c>
      <c r="B362" s="119" cm="1">
        <f t="array" aca="1" ref="B362" ca="1">INDIRECT("B1.5!B" &amp; (ROW(B362) + 2))</f>
        <v>0</v>
      </c>
      <c r="C362" s="119" cm="1">
        <f t="array" aca="1" ref="C362" ca="1">INDIRECT("B1.5!C" &amp; (ROW(C362) + 2))</f>
        <v>0</v>
      </c>
      <c r="D362" s="119" cm="1">
        <f t="array" aca="1" ref="D362" ca="1">INDIRECT("B1.5!N"&amp;(ROW(D362)+2))</f>
        <v>0</v>
      </c>
      <c r="E362" s="123">
        <f t="shared" ca="1" si="10"/>
        <v>0</v>
      </c>
      <c r="F362" s="123" cm="1">
        <f t="array" aca="1" ref="F362" ca="1">INDIRECT("B1.5!L" &amp;  (ROW(F362) + 2))</f>
        <v>0</v>
      </c>
      <c r="G362" s="123" cm="1">
        <f t="array" aca="1" ref="G362" ca="1">INDIRECT("B1.5!M" &amp;  (ROW(G362) + 2))</f>
        <v>0</v>
      </c>
      <c r="H362" s="119"/>
      <c r="I362" s="123">
        <f t="shared" ca="1" si="11"/>
        <v>0</v>
      </c>
      <c r="J362" s="122"/>
    </row>
    <row r="363" spans="1:10">
      <c r="A363" s="119" cm="1">
        <f t="array" aca="1" ref="A363" ca="1">INDIRECT("B1.5!A" &amp; (ROW(A363) +2))</f>
        <v>0</v>
      </c>
      <c r="B363" s="119" cm="1">
        <f t="array" aca="1" ref="B363" ca="1">INDIRECT("B1.5!B" &amp; (ROW(B363) + 2))</f>
        <v>0</v>
      </c>
      <c r="C363" s="119" cm="1">
        <f t="array" aca="1" ref="C363" ca="1">INDIRECT("B1.5!C" &amp; (ROW(C363) + 2))</f>
        <v>0</v>
      </c>
      <c r="D363" s="119" cm="1">
        <f t="array" aca="1" ref="D363" ca="1">INDIRECT("B1.5!N"&amp;(ROW(D363)+2))</f>
        <v>0</v>
      </c>
      <c r="E363" s="123">
        <f t="shared" ca="1" si="10"/>
        <v>0</v>
      </c>
      <c r="F363" s="123" cm="1">
        <f t="array" aca="1" ref="F363" ca="1">INDIRECT("B1.5!L" &amp;  (ROW(F363) + 2))</f>
        <v>0</v>
      </c>
      <c r="G363" s="123" cm="1">
        <f t="array" aca="1" ref="G363" ca="1">INDIRECT("B1.5!M" &amp;  (ROW(G363) + 2))</f>
        <v>0</v>
      </c>
      <c r="H363" s="119"/>
      <c r="I363" s="123">
        <f t="shared" ca="1" si="11"/>
        <v>0</v>
      </c>
      <c r="J363" s="122"/>
    </row>
    <row r="364" spans="1:10">
      <c r="A364" s="119" cm="1">
        <f t="array" aca="1" ref="A364" ca="1">INDIRECT("B1.5!A" &amp; (ROW(A364) +2))</f>
        <v>0</v>
      </c>
      <c r="B364" s="119" cm="1">
        <f t="array" aca="1" ref="B364" ca="1">INDIRECT("B1.5!B" &amp; (ROW(B364) + 2))</f>
        <v>0</v>
      </c>
      <c r="C364" s="119" cm="1">
        <f t="array" aca="1" ref="C364" ca="1">INDIRECT("B1.5!C" &amp; (ROW(C364) + 2))</f>
        <v>0</v>
      </c>
      <c r="D364" s="119" cm="1">
        <f t="array" aca="1" ref="D364" ca="1">INDIRECT("B1.5!N"&amp;(ROW(D364)+2))</f>
        <v>0</v>
      </c>
      <c r="E364" s="123">
        <f t="shared" ca="1" si="10"/>
        <v>0</v>
      </c>
      <c r="F364" s="123" cm="1">
        <f t="array" aca="1" ref="F364" ca="1">INDIRECT("B1.5!L" &amp;  (ROW(F364) + 2))</f>
        <v>0</v>
      </c>
      <c r="G364" s="123" cm="1">
        <f t="array" aca="1" ref="G364" ca="1">INDIRECT("B1.5!M" &amp;  (ROW(G364) + 2))</f>
        <v>0</v>
      </c>
      <c r="H364" s="119"/>
      <c r="I364" s="123">
        <f t="shared" ca="1" si="11"/>
        <v>0</v>
      </c>
      <c r="J364" s="122"/>
    </row>
    <row r="365" spans="1:10">
      <c r="A365" s="119" cm="1">
        <f t="array" aca="1" ref="A365" ca="1">INDIRECT("B1.5!A" &amp; (ROW(A365) +2))</f>
        <v>0</v>
      </c>
      <c r="B365" s="119" cm="1">
        <f t="array" aca="1" ref="B365" ca="1">INDIRECT("B1.5!B" &amp; (ROW(B365) + 2))</f>
        <v>0</v>
      </c>
      <c r="C365" s="119" cm="1">
        <f t="array" aca="1" ref="C365" ca="1">INDIRECT("B1.5!C" &amp; (ROW(C365) + 2))</f>
        <v>0</v>
      </c>
      <c r="D365" s="119" cm="1">
        <f t="array" aca="1" ref="D365" ca="1">INDIRECT("B1.5!N"&amp;(ROW(D365)+2))</f>
        <v>0</v>
      </c>
      <c r="E365" s="123">
        <f t="shared" ca="1" si="10"/>
        <v>0</v>
      </c>
      <c r="F365" s="123" cm="1">
        <f t="array" aca="1" ref="F365" ca="1">INDIRECT("B1.5!L" &amp;  (ROW(F365) + 2))</f>
        <v>0</v>
      </c>
      <c r="G365" s="123" cm="1">
        <f t="array" aca="1" ref="G365" ca="1">INDIRECT("B1.5!M" &amp;  (ROW(G365) + 2))</f>
        <v>0</v>
      </c>
      <c r="H365" s="119"/>
      <c r="I365" s="123">
        <f t="shared" ca="1" si="11"/>
        <v>0</v>
      </c>
      <c r="J365" s="122"/>
    </row>
    <row r="366" spans="1:10">
      <c r="A366" s="119" cm="1">
        <f t="array" aca="1" ref="A366" ca="1">INDIRECT("B1.5!A" &amp; (ROW(A366) +2))</f>
        <v>0</v>
      </c>
      <c r="B366" s="119" cm="1">
        <f t="array" aca="1" ref="B366" ca="1">INDIRECT("B1.5!B" &amp; (ROW(B366) + 2))</f>
        <v>0</v>
      </c>
      <c r="C366" s="119" cm="1">
        <f t="array" aca="1" ref="C366" ca="1">INDIRECT("B1.5!C" &amp; (ROW(C366) + 2))</f>
        <v>0</v>
      </c>
      <c r="D366" s="119" cm="1">
        <f t="array" aca="1" ref="D366" ca="1">INDIRECT("B1.5!N"&amp;(ROW(D366)+2))</f>
        <v>0</v>
      </c>
      <c r="E366" s="123">
        <f t="shared" ca="1" si="10"/>
        <v>0</v>
      </c>
      <c r="F366" s="123" cm="1">
        <f t="array" aca="1" ref="F366" ca="1">INDIRECT("B1.5!L" &amp;  (ROW(F366) + 2))</f>
        <v>0</v>
      </c>
      <c r="G366" s="123" cm="1">
        <f t="array" aca="1" ref="G366" ca="1">INDIRECT("B1.5!M" &amp;  (ROW(G366) + 2))</f>
        <v>0</v>
      </c>
      <c r="H366" s="119"/>
      <c r="I366" s="123">
        <f t="shared" ca="1" si="11"/>
        <v>0</v>
      </c>
      <c r="J366" s="122"/>
    </row>
    <row r="367" spans="1:10">
      <c r="A367" s="119" cm="1">
        <f t="array" aca="1" ref="A367" ca="1">INDIRECT("B1.5!A" &amp; (ROW(A367) +2))</f>
        <v>0</v>
      </c>
      <c r="B367" s="119" cm="1">
        <f t="array" aca="1" ref="B367" ca="1">INDIRECT("B1.5!B" &amp; (ROW(B367) + 2))</f>
        <v>0</v>
      </c>
      <c r="C367" s="119" cm="1">
        <f t="array" aca="1" ref="C367" ca="1">INDIRECT("B1.5!C" &amp; (ROW(C367) + 2))</f>
        <v>0</v>
      </c>
      <c r="D367" s="119" cm="1">
        <f t="array" aca="1" ref="D367" ca="1">INDIRECT("B1.5!N"&amp;(ROW(D367)+2))</f>
        <v>0</v>
      </c>
      <c r="E367" s="123">
        <f t="shared" ca="1" si="10"/>
        <v>0</v>
      </c>
      <c r="F367" s="123" cm="1">
        <f t="array" aca="1" ref="F367" ca="1">INDIRECT("B1.5!L" &amp;  (ROW(F367) + 2))</f>
        <v>0</v>
      </c>
      <c r="G367" s="123" cm="1">
        <f t="array" aca="1" ref="G367" ca="1">INDIRECT("B1.5!M" &amp;  (ROW(G367) + 2))</f>
        <v>0</v>
      </c>
      <c r="H367" s="119"/>
      <c r="I367" s="123">
        <f t="shared" ca="1" si="11"/>
        <v>0</v>
      </c>
      <c r="J367" s="122"/>
    </row>
    <row r="368" spans="1:10">
      <c r="A368" s="119" cm="1">
        <f t="array" aca="1" ref="A368" ca="1">INDIRECT("B1.5!A" &amp; (ROW(A368) +2))</f>
        <v>0</v>
      </c>
      <c r="B368" s="119" cm="1">
        <f t="array" aca="1" ref="B368" ca="1">INDIRECT("B1.5!B" &amp; (ROW(B368) + 2))</f>
        <v>0</v>
      </c>
      <c r="C368" s="119" cm="1">
        <f t="array" aca="1" ref="C368" ca="1">INDIRECT("B1.5!C" &amp; (ROW(C368) + 2))</f>
        <v>0</v>
      </c>
      <c r="D368" s="119" cm="1">
        <f t="array" aca="1" ref="D368" ca="1">INDIRECT("B1.5!N"&amp;(ROW(D368)+2))</f>
        <v>0</v>
      </c>
      <c r="E368" s="123">
        <f t="shared" ca="1" si="10"/>
        <v>0</v>
      </c>
      <c r="F368" s="123" cm="1">
        <f t="array" aca="1" ref="F368" ca="1">INDIRECT("B1.5!L" &amp;  (ROW(F368) + 2))</f>
        <v>0</v>
      </c>
      <c r="G368" s="123" cm="1">
        <f t="array" aca="1" ref="G368" ca="1">INDIRECT("B1.5!M" &amp;  (ROW(G368) + 2))</f>
        <v>0</v>
      </c>
      <c r="H368" s="119"/>
      <c r="I368" s="123">
        <f t="shared" ca="1" si="11"/>
        <v>0</v>
      </c>
      <c r="J368" s="122"/>
    </row>
    <row r="369" spans="1:10">
      <c r="A369" s="119" cm="1">
        <f t="array" aca="1" ref="A369" ca="1">INDIRECT("B1.5!A" &amp; (ROW(A369) +2))</f>
        <v>0</v>
      </c>
      <c r="B369" s="119" cm="1">
        <f t="array" aca="1" ref="B369" ca="1">INDIRECT("B1.5!B" &amp; (ROW(B369) + 2))</f>
        <v>0</v>
      </c>
      <c r="C369" s="119" cm="1">
        <f t="array" aca="1" ref="C369" ca="1">INDIRECT("B1.5!C" &amp; (ROW(C369) + 2))</f>
        <v>0</v>
      </c>
      <c r="D369" s="119" cm="1">
        <f t="array" aca="1" ref="D369" ca="1">INDIRECT("B1.5!N"&amp;(ROW(D369)+2))</f>
        <v>0</v>
      </c>
      <c r="E369" s="123">
        <f t="shared" ca="1" si="10"/>
        <v>0</v>
      </c>
      <c r="F369" s="123" cm="1">
        <f t="array" aca="1" ref="F369" ca="1">INDIRECT("B1.5!L" &amp;  (ROW(F369) + 2))</f>
        <v>0</v>
      </c>
      <c r="G369" s="123" cm="1">
        <f t="array" aca="1" ref="G369" ca="1">INDIRECT("B1.5!M" &amp;  (ROW(G369) + 2))</f>
        <v>0</v>
      </c>
      <c r="H369" s="119"/>
      <c r="I369" s="123">
        <f t="shared" ca="1" si="11"/>
        <v>0</v>
      </c>
      <c r="J369" s="122"/>
    </row>
    <row r="370" spans="1:10">
      <c r="A370" s="119" cm="1">
        <f t="array" aca="1" ref="A370" ca="1">INDIRECT("B1.5!A" &amp; (ROW(A370) +2))</f>
        <v>0</v>
      </c>
      <c r="B370" s="119" cm="1">
        <f t="array" aca="1" ref="B370" ca="1">INDIRECT("B1.5!B" &amp; (ROW(B370) + 2))</f>
        <v>0</v>
      </c>
      <c r="C370" s="119" cm="1">
        <f t="array" aca="1" ref="C370" ca="1">INDIRECT("B1.5!C" &amp; (ROW(C370) + 2))</f>
        <v>0</v>
      </c>
      <c r="D370" s="119" cm="1">
        <f t="array" aca="1" ref="D370" ca="1">INDIRECT("B1.5!N"&amp;(ROW(D370)+2))</f>
        <v>0</v>
      </c>
      <c r="E370" s="123">
        <f t="shared" ca="1" si="10"/>
        <v>0</v>
      </c>
      <c r="F370" s="123" cm="1">
        <f t="array" aca="1" ref="F370" ca="1">INDIRECT("B1.5!L" &amp;  (ROW(F370) + 2))</f>
        <v>0</v>
      </c>
      <c r="G370" s="123" cm="1">
        <f t="array" aca="1" ref="G370" ca="1">INDIRECT("B1.5!M" &amp;  (ROW(G370) + 2))</f>
        <v>0</v>
      </c>
      <c r="H370" s="119"/>
      <c r="I370" s="123">
        <f t="shared" ca="1" si="11"/>
        <v>0</v>
      </c>
      <c r="J370" s="122"/>
    </row>
    <row r="371" spans="1:10">
      <c r="A371" s="119" cm="1">
        <f t="array" aca="1" ref="A371" ca="1">INDIRECT("B1.5!A" &amp; (ROW(A371) +2))</f>
        <v>0</v>
      </c>
      <c r="B371" s="119" cm="1">
        <f t="array" aca="1" ref="B371" ca="1">INDIRECT("B1.5!B" &amp; (ROW(B371) + 2))</f>
        <v>0</v>
      </c>
      <c r="C371" s="119" cm="1">
        <f t="array" aca="1" ref="C371" ca="1">INDIRECT("B1.5!C" &amp; (ROW(C371) + 2))</f>
        <v>0</v>
      </c>
      <c r="D371" s="119" cm="1">
        <f t="array" aca="1" ref="D371" ca="1">INDIRECT("B1.5!N"&amp;(ROW(D371)+2))</f>
        <v>0</v>
      </c>
      <c r="E371" s="123">
        <f t="shared" ca="1" si="10"/>
        <v>0</v>
      </c>
      <c r="F371" s="123" cm="1">
        <f t="array" aca="1" ref="F371" ca="1">INDIRECT("B1.5!L" &amp;  (ROW(F371) + 2))</f>
        <v>0</v>
      </c>
      <c r="G371" s="123" cm="1">
        <f t="array" aca="1" ref="G371" ca="1">INDIRECT("B1.5!M" &amp;  (ROW(G371) + 2))</f>
        <v>0</v>
      </c>
      <c r="H371" s="119"/>
      <c r="I371" s="123">
        <f t="shared" ca="1" si="11"/>
        <v>0</v>
      </c>
      <c r="J371" s="122"/>
    </row>
    <row r="372" spans="1:10">
      <c r="A372" s="119" cm="1">
        <f t="array" aca="1" ref="A372" ca="1">INDIRECT("B1.5!A" &amp; (ROW(A372) +2))</f>
        <v>0</v>
      </c>
      <c r="B372" s="119" cm="1">
        <f t="array" aca="1" ref="B372" ca="1">INDIRECT("B1.5!B" &amp; (ROW(B372) + 2))</f>
        <v>0</v>
      </c>
      <c r="C372" s="119" cm="1">
        <f t="array" aca="1" ref="C372" ca="1">INDIRECT("B1.5!C" &amp; (ROW(C372) + 2))</f>
        <v>0</v>
      </c>
      <c r="D372" s="119" cm="1">
        <f t="array" aca="1" ref="D372" ca="1">INDIRECT("B1.5!N"&amp;(ROW(D372)+2))</f>
        <v>0</v>
      </c>
      <c r="E372" s="123">
        <f t="shared" ca="1" si="10"/>
        <v>0</v>
      </c>
      <c r="F372" s="123" cm="1">
        <f t="array" aca="1" ref="F372" ca="1">INDIRECT("B1.5!L" &amp;  (ROW(F372) + 2))</f>
        <v>0</v>
      </c>
      <c r="G372" s="123" cm="1">
        <f t="array" aca="1" ref="G372" ca="1">INDIRECT("B1.5!M" &amp;  (ROW(G372) + 2))</f>
        <v>0</v>
      </c>
      <c r="H372" s="119"/>
      <c r="I372" s="123">
        <f t="shared" ca="1" si="11"/>
        <v>0</v>
      </c>
      <c r="J372" s="122"/>
    </row>
    <row r="373" spans="1:10">
      <c r="A373" s="119" cm="1">
        <f t="array" aca="1" ref="A373" ca="1">INDIRECT("B1.5!A" &amp; (ROW(A373) +2))</f>
        <v>0</v>
      </c>
      <c r="B373" s="119" cm="1">
        <f t="array" aca="1" ref="B373" ca="1">INDIRECT("B1.5!B" &amp; (ROW(B373) + 2))</f>
        <v>0</v>
      </c>
      <c r="C373" s="119" cm="1">
        <f t="array" aca="1" ref="C373" ca="1">INDIRECT("B1.5!C" &amp; (ROW(C373) + 2))</f>
        <v>0</v>
      </c>
      <c r="D373" s="119" cm="1">
        <f t="array" aca="1" ref="D373" ca="1">INDIRECT("B1.5!N"&amp;(ROW(D373)+2))</f>
        <v>0</v>
      </c>
      <c r="E373" s="123">
        <f t="shared" ca="1" si="10"/>
        <v>0</v>
      </c>
      <c r="F373" s="123" cm="1">
        <f t="array" aca="1" ref="F373" ca="1">INDIRECT("B1.5!L" &amp;  (ROW(F373) + 2))</f>
        <v>0</v>
      </c>
      <c r="G373" s="123" cm="1">
        <f t="array" aca="1" ref="G373" ca="1">INDIRECT("B1.5!M" &amp;  (ROW(G373) + 2))</f>
        <v>0</v>
      </c>
      <c r="H373" s="119"/>
      <c r="I373" s="123">
        <f t="shared" ca="1" si="11"/>
        <v>0</v>
      </c>
      <c r="J373" s="122"/>
    </row>
    <row r="374" spans="1:10">
      <c r="A374" s="119" cm="1">
        <f t="array" aca="1" ref="A374" ca="1">INDIRECT("B1.5!A" &amp; (ROW(A374) +2))</f>
        <v>0</v>
      </c>
      <c r="B374" s="119" cm="1">
        <f t="array" aca="1" ref="B374" ca="1">INDIRECT("B1.5!B" &amp; (ROW(B374) + 2))</f>
        <v>0</v>
      </c>
      <c r="C374" s="119" cm="1">
        <f t="array" aca="1" ref="C374" ca="1">INDIRECT("B1.5!C" &amp; (ROW(C374) + 2))</f>
        <v>0</v>
      </c>
      <c r="D374" s="119" cm="1">
        <f t="array" aca="1" ref="D374" ca="1">INDIRECT("B1.5!N"&amp;(ROW(D374)+2))</f>
        <v>0</v>
      </c>
      <c r="E374" s="123">
        <f t="shared" ca="1" si="10"/>
        <v>0</v>
      </c>
      <c r="F374" s="123" cm="1">
        <f t="array" aca="1" ref="F374" ca="1">INDIRECT("B1.5!L" &amp;  (ROW(F374) + 2))</f>
        <v>0</v>
      </c>
      <c r="G374" s="123" cm="1">
        <f t="array" aca="1" ref="G374" ca="1">INDIRECT("B1.5!M" &amp;  (ROW(G374) + 2))</f>
        <v>0</v>
      </c>
      <c r="H374" s="119"/>
      <c r="I374" s="123">
        <f t="shared" ca="1" si="11"/>
        <v>0</v>
      </c>
      <c r="J374" s="122"/>
    </row>
    <row r="375" spans="1:10">
      <c r="A375" s="119" cm="1">
        <f t="array" aca="1" ref="A375" ca="1">INDIRECT("B1.5!A" &amp; (ROW(A375) +2))</f>
        <v>0</v>
      </c>
      <c r="B375" s="119" cm="1">
        <f t="array" aca="1" ref="B375" ca="1">INDIRECT("B1.5!B" &amp; (ROW(B375) + 2))</f>
        <v>0</v>
      </c>
      <c r="C375" s="119" cm="1">
        <f t="array" aca="1" ref="C375" ca="1">INDIRECT("B1.5!C" &amp; (ROW(C375) + 2))</f>
        <v>0</v>
      </c>
      <c r="D375" s="119" cm="1">
        <f t="array" aca="1" ref="D375" ca="1">INDIRECT("B1.5!N"&amp;(ROW(D375)+2))</f>
        <v>0</v>
      </c>
      <c r="E375" s="123">
        <f t="shared" ca="1" si="10"/>
        <v>0</v>
      </c>
      <c r="F375" s="123" cm="1">
        <f t="array" aca="1" ref="F375" ca="1">INDIRECT("B1.5!L" &amp;  (ROW(F375) + 2))</f>
        <v>0</v>
      </c>
      <c r="G375" s="123" cm="1">
        <f t="array" aca="1" ref="G375" ca="1">INDIRECT("B1.5!M" &amp;  (ROW(G375) + 2))</f>
        <v>0</v>
      </c>
      <c r="H375" s="119"/>
      <c r="I375" s="123">
        <f t="shared" ca="1" si="11"/>
        <v>0</v>
      </c>
      <c r="J375" s="122"/>
    </row>
    <row r="376" spans="1:10">
      <c r="A376" s="119" cm="1">
        <f t="array" aca="1" ref="A376" ca="1">INDIRECT("B1.5!A" &amp; (ROW(A376) +2))</f>
        <v>0</v>
      </c>
      <c r="B376" s="119" cm="1">
        <f t="array" aca="1" ref="B376" ca="1">INDIRECT("B1.5!B" &amp; (ROW(B376) + 2))</f>
        <v>0</v>
      </c>
      <c r="C376" s="119" cm="1">
        <f t="array" aca="1" ref="C376" ca="1">INDIRECT("B1.5!C" &amp; (ROW(C376) + 2))</f>
        <v>0</v>
      </c>
      <c r="D376" s="119" cm="1">
        <f t="array" aca="1" ref="D376" ca="1">INDIRECT("B1.5!N"&amp;(ROW(D376)+2))</f>
        <v>0</v>
      </c>
      <c r="E376" s="123">
        <f t="shared" ca="1" si="10"/>
        <v>0</v>
      </c>
      <c r="F376" s="123" cm="1">
        <f t="array" aca="1" ref="F376" ca="1">INDIRECT("B1.5!L" &amp;  (ROW(F376) + 2))</f>
        <v>0</v>
      </c>
      <c r="G376" s="123" cm="1">
        <f t="array" aca="1" ref="G376" ca="1">INDIRECT("B1.5!M" &amp;  (ROW(G376) + 2))</f>
        <v>0</v>
      </c>
      <c r="H376" s="119"/>
      <c r="I376" s="123">
        <f t="shared" ca="1" si="11"/>
        <v>0</v>
      </c>
      <c r="J376" s="122"/>
    </row>
    <row r="377" spans="1:10">
      <c r="A377" s="119" cm="1">
        <f t="array" aca="1" ref="A377" ca="1">INDIRECT("B1.5!A" &amp; (ROW(A377) +2))</f>
        <v>0</v>
      </c>
      <c r="B377" s="119" cm="1">
        <f t="array" aca="1" ref="B377" ca="1">INDIRECT("B1.5!B" &amp; (ROW(B377) + 2))</f>
        <v>0</v>
      </c>
      <c r="C377" s="119" cm="1">
        <f t="array" aca="1" ref="C377" ca="1">INDIRECT("B1.5!C" &amp; (ROW(C377) + 2))</f>
        <v>0</v>
      </c>
      <c r="D377" s="119" cm="1">
        <f t="array" aca="1" ref="D377" ca="1">INDIRECT("B1.5!N"&amp;(ROW(D377)+2))</f>
        <v>0</v>
      </c>
      <c r="E377" s="123">
        <f t="shared" ca="1" si="10"/>
        <v>0</v>
      </c>
      <c r="F377" s="123" cm="1">
        <f t="array" aca="1" ref="F377" ca="1">INDIRECT("B1.5!L" &amp;  (ROW(F377) + 2))</f>
        <v>0</v>
      </c>
      <c r="G377" s="123" cm="1">
        <f t="array" aca="1" ref="G377" ca="1">INDIRECT("B1.5!M" &amp;  (ROW(G377) + 2))</f>
        <v>0</v>
      </c>
      <c r="H377" s="119"/>
      <c r="I377" s="123">
        <f t="shared" ca="1" si="11"/>
        <v>0</v>
      </c>
      <c r="J377" s="122"/>
    </row>
    <row r="378" spans="1:10">
      <c r="A378" s="119" cm="1">
        <f t="array" aca="1" ref="A378" ca="1">INDIRECT("B1.5!A" &amp; (ROW(A378) +2))</f>
        <v>0</v>
      </c>
      <c r="B378" s="119" cm="1">
        <f t="array" aca="1" ref="B378" ca="1">INDIRECT("B1.5!B" &amp; (ROW(B378) + 2))</f>
        <v>0</v>
      </c>
      <c r="C378" s="119" cm="1">
        <f t="array" aca="1" ref="C378" ca="1">INDIRECT("B1.5!C" &amp; (ROW(C378) + 2))</f>
        <v>0</v>
      </c>
      <c r="D378" s="119" cm="1">
        <f t="array" aca="1" ref="D378" ca="1">INDIRECT("B1.5!N"&amp;(ROW(D378)+2))</f>
        <v>0</v>
      </c>
      <c r="E378" s="123">
        <f t="shared" ca="1" si="10"/>
        <v>0</v>
      </c>
      <c r="F378" s="123" cm="1">
        <f t="array" aca="1" ref="F378" ca="1">INDIRECT("B1.5!L" &amp;  (ROW(F378) + 2))</f>
        <v>0</v>
      </c>
      <c r="G378" s="123" cm="1">
        <f t="array" aca="1" ref="G378" ca="1">INDIRECT("B1.5!M" &amp;  (ROW(G378) + 2))</f>
        <v>0</v>
      </c>
      <c r="H378" s="119"/>
      <c r="I378" s="123">
        <f t="shared" ca="1" si="11"/>
        <v>0</v>
      </c>
      <c r="J378" s="122"/>
    </row>
    <row r="379" spans="1:10">
      <c r="A379" s="119" cm="1">
        <f t="array" aca="1" ref="A379" ca="1">INDIRECT("B1.5!A" &amp; (ROW(A379) +2))</f>
        <v>0</v>
      </c>
      <c r="B379" s="119" cm="1">
        <f t="array" aca="1" ref="B379" ca="1">INDIRECT("B1.5!B" &amp; (ROW(B379) + 2))</f>
        <v>0</v>
      </c>
      <c r="C379" s="119" cm="1">
        <f t="array" aca="1" ref="C379" ca="1">INDIRECT("B1.5!C" &amp; (ROW(C379) + 2))</f>
        <v>0</v>
      </c>
      <c r="D379" s="119" cm="1">
        <f t="array" aca="1" ref="D379" ca="1">INDIRECT("B1.5!N"&amp;(ROW(D379)+2))</f>
        <v>0</v>
      </c>
      <c r="E379" s="123">
        <f t="shared" ca="1" si="10"/>
        <v>0</v>
      </c>
      <c r="F379" s="123" cm="1">
        <f t="array" aca="1" ref="F379" ca="1">INDIRECT("B1.5!L" &amp;  (ROW(F379) + 2))</f>
        <v>0</v>
      </c>
      <c r="G379" s="123" cm="1">
        <f t="array" aca="1" ref="G379" ca="1">INDIRECT("B1.5!M" &amp;  (ROW(G379) + 2))</f>
        <v>0</v>
      </c>
      <c r="H379" s="119"/>
      <c r="I379" s="123">
        <f t="shared" ca="1" si="11"/>
        <v>0</v>
      </c>
      <c r="J379" s="122"/>
    </row>
    <row r="380" spans="1:10">
      <c r="A380" s="119" cm="1">
        <f t="array" aca="1" ref="A380" ca="1">INDIRECT("B1.5!A" &amp; (ROW(A380) +2))</f>
        <v>0</v>
      </c>
      <c r="B380" s="119" cm="1">
        <f t="array" aca="1" ref="B380" ca="1">INDIRECT("B1.5!B" &amp; (ROW(B380) + 2))</f>
        <v>0</v>
      </c>
      <c r="C380" s="119" cm="1">
        <f t="array" aca="1" ref="C380" ca="1">INDIRECT("B1.5!C" &amp; (ROW(C380) + 2))</f>
        <v>0</v>
      </c>
      <c r="D380" s="119" cm="1">
        <f t="array" aca="1" ref="D380" ca="1">INDIRECT("B1.5!N"&amp;(ROW(D380)+2))</f>
        <v>0</v>
      </c>
      <c r="E380" s="123">
        <f t="shared" ca="1" si="10"/>
        <v>0</v>
      </c>
      <c r="F380" s="123" cm="1">
        <f t="array" aca="1" ref="F380" ca="1">INDIRECT("B1.5!L" &amp;  (ROW(F380) + 2))</f>
        <v>0</v>
      </c>
      <c r="G380" s="123" cm="1">
        <f t="array" aca="1" ref="G380" ca="1">INDIRECT("B1.5!M" &amp;  (ROW(G380) + 2))</f>
        <v>0</v>
      </c>
      <c r="H380" s="119"/>
      <c r="I380" s="123">
        <f t="shared" ca="1" si="11"/>
        <v>0</v>
      </c>
      <c r="J380" s="122"/>
    </row>
    <row r="381" spans="1:10">
      <c r="A381" s="119" cm="1">
        <f t="array" aca="1" ref="A381" ca="1">INDIRECT("B1.5!A" &amp; (ROW(A381) +2))</f>
        <v>0</v>
      </c>
      <c r="B381" s="119" cm="1">
        <f t="array" aca="1" ref="B381" ca="1">INDIRECT("B1.5!B" &amp; (ROW(B381) + 2))</f>
        <v>0</v>
      </c>
      <c r="C381" s="119" cm="1">
        <f t="array" aca="1" ref="C381" ca="1">INDIRECT("B1.5!C" &amp; (ROW(C381) + 2))</f>
        <v>0</v>
      </c>
      <c r="D381" s="119" cm="1">
        <f t="array" aca="1" ref="D381" ca="1">INDIRECT("B1.5!N"&amp;(ROW(D381)+2))</f>
        <v>0</v>
      </c>
      <c r="E381" s="123">
        <f t="shared" ca="1" si="10"/>
        <v>0</v>
      </c>
      <c r="F381" s="123" cm="1">
        <f t="array" aca="1" ref="F381" ca="1">INDIRECT("B1.5!L" &amp;  (ROW(F381) + 2))</f>
        <v>0</v>
      </c>
      <c r="G381" s="123" cm="1">
        <f t="array" aca="1" ref="G381" ca="1">INDIRECT("B1.5!M" &amp;  (ROW(G381) + 2))</f>
        <v>0</v>
      </c>
      <c r="H381" s="119"/>
      <c r="I381" s="123">
        <f t="shared" ca="1" si="11"/>
        <v>0</v>
      </c>
      <c r="J381" s="122"/>
    </row>
    <row r="382" spans="1:10">
      <c r="A382" s="119" cm="1">
        <f t="array" aca="1" ref="A382" ca="1">INDIRECT("B1.5!A" &amp; (ROW(A382) +2))</f>
        <v>0</v>
      </c>
      <c r="B382" s="119" cm="1">
        <f t="array" aca="1" ref="B382" ca="1">INDIRECT("B1.5!B" &amp; (ROW(B382) + 2))</f>
        <v>0</v>
      </c>
      <c r="C382" s="119" cm="1">
        <f t="array" aca="1" ref="C382" ca="1">INDIRECT("B1.5!C" &amp; (ROW(C382) + 2))</f>
        <v>0</v>
      </c>
      <c r="D382" s="119" cm="1">
        <f t="array" aca="1" ref="D382" ca="1">INDIRECT("B1.5!N"&amp;(ROW(D382)+2))</f>
        <v>0</v>
      </c>
      <c r="E382" s="123">
        <f t="shared" ca="1" si="10"/>
        <v>0</v>
      </c>
      <c r="F382" s="123" cm="1">
        <f t="array" aca="1" ref="F382" ca="1">INDIRECT("B1.5!L" &amp;  (ROW(F382) + 2))</f>
        <v>0</v>
      </c>
      <c r="G382" s="123" cm="1">
        <f t="array" aca="1" ref="G382" ca="1">INDIRECT("B1.5!M" &amp;  (ROW(G382) + 2))</f>
        <v>0</v>
      </c>
      <c r="H382" s="119"/>
      <c r="I382" s="123">
        <f t="shared" ca="1" si="11"/>
        <v>0</v>
      </c>
      <c r="J382" s="122"/>
    </row>
    <row r="383" spans="1:10">
      <c r="A383" s="119" cm="1">
        <f t="array" aca="1" ref="A383" ca="1">INDIRECT("B1.5!A" &amp; (ROW(A383) +2))</f>
        <v>0</v>
      </c>
      <c r="B383" s="119" cm="1">
        <f t="array" aca="1" ref="B383" ca="1">INDIRECT("B1.5!B" &amp; (ROW(B383) + 2))</f>
        <v>0</v>
      </c>
      <c r="C383" s="119" cm="1">
        <f t="array" aca="1" ref="C383" ca="1">INDIRECT("B1.5!C" &amp; (ROW(C383) + 2))</f>
        <v>0</v>
      </c>
      <c r="D383" s="119" cm="1">
        <f t="array" aca="1" ref="D383" ca="1">INDIRECT("B1.5!N"&amp;(ROW(D383)+2))</f>
        <v>0</v>
      </c>
      <c r="E383" s="123">
        <f t="shared" ca="1" si="10"/>
        <v>0</v>
      </c>
      <c r="F383" s="123" cm="1">
        <f t="array" aca="1" ref="F383" ca="1">INDIRECT("B1.5!L" &amp;  (ROW(F383) + 2))</f>
        <v>0</v>
      </c>
      <c r="G383" s="123" cm="1">
        <f t="array" aca="1" ref="G383" ca="1">INDIRECT("B1.5!M" &amp;  (ROW(G383) + 2))</f>
        <v>0</v>
      </c>
      <c r="H383" s="119"/>
      <c r="I383" s="123">
        <f t="shared" ca="1" si="11"/>
        <v>0</v>
      </c>
      <c r="J383" s="122"/>
    </row>
    <row r="384" spans="1:10">
      <c r="A384" s="119" cm="1">
        <f t="array" aca="1" ref="A384" ca="1">INDIRECT("B1.5!A" &amp; (ROW(A384) +2))</f>
        <v>0</v>
      </c>
      <c r="B384" s="119" cm="1">
        <f t="array" aca="1" ref="B384" ca="1">INDIRECT("B1.5!B" &amp; (ROW(B384) + 2))</f>
        <v>0</v>
      </c>
      <c r="C384" s="119" cm="1">
        <f t="array" aca="1" ref="C384" ca="1">INDIRECT("B1.5!C" &amp; (ROW(C384) + 2))</f>
        <v>0</v>
      </c>
      <c r="D384" s="119" cm="1">
        <f t="array" aca="1" ref="D384" ca="1">INDIRECT("B1.5!N"&amp;(ROW(D384)+2))</f>
        <v>0</v>
      </c>
      <c r="E384" s="123">
        <f t="shared" ca="1" si="10"/>
        <v>0</v>
      </c>
      <c r="F384" s="123" cm="1">
        <f t="array" aca="1" ref="F384" ca="1">INDIRECT("B1.5!L" &amp;  (ROW(F384) + 2))</f>
        <v>0</v>
      </c>
      <c r="G384" s="123" cm="1">
        <f t="array" aca="1" ref="G384" ca="1">INDIRECT("B1.5!M" &amp;  (ROW(G384) + 2))</f>
        <v>0</v>
      </c>
      <c r="H384" s="119"/>
      <c r="I384" s="123">
        <f t="shared" ca="1" si="11"/>
        <v>0</v>
      </c>
      <c r="J384" s="122"/>
    </row>
    <row r="385" spans="1:10">
      <c r="A385" s="119" cm="1">
        <f t="array" aca="1" ref="A385" ca="1">INDIRECT("B1.5!A" &amp; (ROW(A385) +2))</f>
        <v>0</v>
      </c>
      <c r="B385" s="119" cm="1">
        <f t="array" aca="1" ref="B385" ca="1">INDIRECT("B1.5!B" &amp; (ROW(B385) + 2))</f>
        <v>0</v>
      </c>
      <c r="C385" s="119" cm="1">
        <f t="array" aca="1" ref="C385" ca="1">INDIRECT("B1.5!C" &amp; (ROW(C385) + 2))</f>
        <v>0</v>
      </c>
      <c r="D385" s="119" cm="1">
        <f t="array" aca="1" ref="D385" ca="1">INDIRECT("B1.5!N"&amp;(ROW(D385)+2))</f>
        <v>0</v>
      </c>
      <c r="E385" s="123">
        <f t="shared" ca="1" si="10"/>
        <v>0</v>
      </c>
      <c r="F385" s="123" cm="1">
        <f t="array" aca="1" ref="F385" ca="1">INDIRECT("B1.5!L" &amp;  (ROW(F385) + 2))</f>
        <v>0</v>
      </c>
      <c r="G385" s="123" cm="1">
        <f t="array" aca="1" ref="G385" ca="1">INDIRECT("B1.5!M" &amp;  (ROW(G385) + 2))</f>
        <v>0</v>
      </c>
      <c r="H385" s="119"/>
      <c r="I385" s="123">
        <f t="shared" ca="1" si="11"/>
        <v>0</v>
      </c>
      <c r="J385" s="122"/>
    </row>
    <row r="386" spans="1:10">
      <c r="A386" s="119" cm="1">
        <f t="array" aca="1" ref="A386" ca="1">INDIRECT("B1.5!A" &amp; (ROW(A386) +2))</f>
        <v>0</v>
      </c>
      <c r="B386" s="119" cm="1">
        <f t="array" aca="1" ref="B386" ca="1">INDIRECT("B1.5!B" &amp; (ROW(B386) + 2))</f>
        <v>0</v>
      </c>
      <c r="C386" s="119" cm="1">
        <f t="array" aca="1" ref="C386" ca="1">INDIRECT("B1.5!C" &amp; (ROW(C386) + 2))</f>
        <v>0</v>
      </c>
      <c r="D386" s="119" cm="1">
        <f t="array" aca="1" ref="D386" ca="1">INDIRECT("B1.5!N"&amp;(ROW(D386)+2))</f>
        <v>0</v>
      </c>
      <c r="E386" s="123">
        <f t="shared" ca="1" si="10"/>
        <v>0</v>
      </c>
      <c r="F386" s="123" cm="1">
        <f t="array" aca="1" ref="F386" ca="1">INDIRECT("B1.5!L" &amp;  (ROW(F386) + 2))</f>
        <v>0</v>
      </c>
      <c r="G386" s="123" cm="1">
        <f t="array" aca="1" ref="G386" ca="1">INDIRECT("B1.5!M" &amp;  (ROW(G386) + 2))</f>
        <v>0</v>
      </c>
      <c r="H386" s="119"/>
      <c r="I386" s="123">
        <f t="shared" ca="1" si="11"/>
        <v>0</v>
      </c>
      <c r="J386" s="122"/>
    </row>
    <row r="387" spans="1:10">
      <c r="A387" s="119" cm="1">
        <f t="array" aca="1" ref="A387" ca="1">INDIRECT("B1.5!A" &amp; (ROW(A387) +2))</f>
        <v>0</v>
      </c>
      <c r="B387" s="119" cm="1">
        <f t="array" aca="1" ref="B387" ca="1">INDIRECT("B1.5!B" &amp; (ROW(B387) + 2))</f>
        <v>0</v>
      </c>
      <c r="C387" s="119" cm="1">
        <f t="array" aca="1" ref="C387" ca="1">INDIRECT("B1.5!C" &amp; (ROW(C387) + 2))</f>
        <v>0</v>
      </c>
      <c r="D387" s="119" cm="1">
        <f t="array" aca="1" ref="D387" ca="1">INDIRECT("B1.5!N"&amp;(ROW(D387)+2))</f>
        <v>0</v>
      </c>
      <c r="E387" s="123">
        <f t="shared" ref="E387:E450" ca="1" si="12">F387+G387</f>
        <v>0</v>
      </c>
      <c r="F387" s="123" cm="1">
        <f t="array" aca="1" ref="F387" ca="1">INDIRECT("B1.5!L" &amp;  (ROW(F387) + 2))</f>
        <v>0</v>
      </c>
      <c r="G387" s="123" cm="1">
        <f t="array" aca="1" ref="G387" ca="1">INDIRECT("B1.5!M" &amp;  (ROW(G387) + 2))</f>
        <v>0</v>
      </c>
      <c r="H387" s="119"/>
      <c r="I387" s="123">
        <f t="shared" ref="I387:I450" ca="1" si="13">E387/100*H387</f>
        <v>0</v>
      </c>
      <c r="J387" s="122"/>
    </row>
    <row r="388" spans="1:10">
      <c r="A388" s="119" cm="1">
        <f t="array" aca="1" ref="A388" ca="1">INDIRECT("B1.5!A" &amp; (ROW(A388) +2))</f>
        <v>0</v>
      </c>
      <c r="B388" s="119" cm="1">
        <f t="array" aca="1" ref="B388" ca="1">INDIRECT("B1.5!B" &amp; (ROW(B388) + 2))</f>
        <v>0</v>
      </c>
      <c r="C388" s="119" cm="1">
        <f t="array" aca="1" ref="C388" ca="1">INDIRECT("B1.5!C" &amp; (ROW(C388) + 2))</f>
        <v>0</v>
      </c>
      <c r="D388" s="119" cm="1">
        <f t="array" aca="1" ref="D388" ca="1">INDIRECT("B1.5!N"&amp;(ROW(D388)+2))</f>
        <v>0</v>
      </c>
      <c r="E388" s="123">
        <f t="shared" ca="1" si="12"/>
        <v>0</v>
      </c>
      <c r="F388" s="123" cm="1">
        <f t="array" aca="1" ref="F388" ca="1">INDIRECT("B1.5!L" &amp;  (ROW(F388) + 2))</f>
        <v>0</v>
      </c>
      <c r="G388" s="123" cm="1">
        <f t="array" aca="1" ref="G388" ca="1">INDIRECT("B1.5!M" &amp;  (ROW(G388) + 2))</f>
        <v>0</v>
      </c>
      <c r="H388" s="119"/>
      <c r="I388" s="123">
        <f t="shared" ca="1" si="13"/>
        <v>0</v>
      </c>
      <c r="J388" s="122"/>
    </row>
    <row r="389" spans="1:10">
      <c r="A389" s="119" cm="1">
        <f t="array" aca="1" ref="A389" ca="1">INDIRECT("B1.5!A" &amp; (ROW(A389) +2))</f>
        <v>0</v>
      </c>
      <c r="B389" s="119" cm="1">
        <f t="array" aca="1" ref="B389" ca="1">INDIRECT("B1.5!B" &amp; (ROW(B389) + 2))</f>
        <v>0</v>
      </c>
      <c r="C389" s="119" cm="1">
        <f t="array" aca="1" ref="C389" ca="1">INDIRECT("B1.5!C" &amp; (ROW(C389) + 2))</f>
        <v>0</v>
      </c>
      <c r="D389" s="119" cm="1">
        <f t="array" aca="1" ref="D389" ca="1">INDIRECT("B1.5!N"&amp;(ROW(D389)+2))</f>
        <v>0</v>
      </c>
      <c r="E389" s="123">
        <f t="shared" ca="1" si="12"/>
        <v>0</v>
      </c>
      <c r="F389" s="123" cm="1">
        <f t="array" aca="1" ref="F389" ca="1">INDIRECT("B1.5!L" &amp;  (ROW(F389) + 2))</f>
        <v>0</v>
      </c>
      <c r="G389" s="123" cm="1">
        <f t="array" aca="1" ref="G389" ca="1">INDIRECT("B1.5!M" &amp;  (ROW(G389) + 2))</f>
        <v>0</v>
      </c>
      <c r="H389" s="119"/>
      <c r="I389" s="123">
        <f t="shared" ca="1" si="13"/>
        <v>0</v>
      </c>
      <c r="J389" s="122"/>
    </row>
    <row r="390" spans="1:10">
      <c r="A390" s="119" cm="1">
        <f t="array" aca="1" ref="A390" ca="1">INDIRECT("B1.5!A" &amp; (ROW(A390) +2))</f>
        <v>0</v>
      </c>
      <c r="B390" s="119" cm="1">
        <f t="array" aca="1" ref="B390" ca="1">INDIRECT("B1.5!B" &amp; (ROW(B390) + 2))</f>
        <v>0</v>
      </c>
      <c r="C390" s="119" cm="1">
        <f t="array" aca="1" ref="C390" ca="1">INDIRECT("B1.5!C" &amp; (ROW(C390) + 2))</f>
        <v>0</v>
      </c>
      <c r="D390" s="119" cm="1">
        <f t="array" aca="1" ref="D390" ca="1">INDIRECT("B1.5!N"&amp;(ROW(D390)+2))</f>
        <v>0</v>
      </c>
      <c r="E390" s="123">
        <f t="shared" ca="1" si="12"/>
        <v>0</v>
      </c>
      <c r="F390" s="123" cm="1">
        <f t="array" aca="1" ref="F390" ca="1">INDIRECT("B1.5!L" &amp;  (ROW(F390) + 2))</f>
        <v>0</v>
      </c>
      <c r="G390" s="123" cm="1">
        <f t="array" aca="1" ref="G390" ca="1">INDIRECT("B1.5!M" &amp;  (ROW(G390) + 2))</f>
        <v>0</v>
      </c>
      <c r="H390" s="119"/>
      <c r="I390" s="123">
        <f t="shared" ca="1" si="13"/>
        <v>0</v>
      </c>
      <c r="J390" s="122"/>
    </row>
    <row r="391" spans="1:10">
      <c r="A391" s="119" cm="1">
        <f t="array" aca="1" ref="A391" ca="1">INDIRECT("B1.5!A" &amp; (ROW(A391) +2))</f>
        <v>0</v>
      </c>
      <c r="B391" s="119" cm="1">
        <f t="array" aca="1" ref="B391" ca="1">INDIRECT("B1.5!B" &amp; (ROW(B391) + 2))</f>
        <v>0</v>
      </c>
      <c r="C391" s="119" cm="1">
        <f t="array" aca="1" ref="C391" ca="1">INDIRECT("B1.5!C" &amp; (ROW(C391) + 2))</f>
        <v>0</v>
      </c>
      <c r="D391" s="119" cm="1">
        <f t="array" aca="1" ref="D391" ca="1">INDIRECT("B1.5!N"&amp;(ROW(D391)+2))</f>
        <v>0</v>
      </c>
      <c r="E391" s="123">
        <f t="shared" ca="1" si="12"/>
        <v>0</v>
      </c>
      <c r="F391" s="123" cm="1">
        <f t="array" aca="1" ref="F391" ca="1">INDIRECT("B1.5!L" &amp;  (ROW(F391) + 2))</f>
        <v>0</v>
      </c>
      <c r="G391" s="123" cm="1">
        <f t="array" aca="1" ref="G391" ca="1">INDIRECT("B1.5!M" &amp;  (ROW(G391) + 2))</f>
        <v>0</v>
      </c>
      <c r="H391" s="119"/>
      <c r="I391" s="123">
        <f t="shared" ca="1" si="13"/>
        <v>0</v>
      </c>
      <c r="J391" s="122"/>
    </row>
    <row r="392" spans="1:10">
      <c r="A392" s="119" cm="1">
        <f t="array" aca="1" ref="A392" ca="1">INDIRECT("B1.5!A" &amp; (ROW(A392) +2))</f>
        <v>0</v>
      </c>
      <c r="B392" s="119" cm="1">
        <f t="array" aca="1" ref="B392" ca="1">INDIRECT("B1.5!B" &amp; (ROW(B392) + 2))</f>
        <v>0</v>
      </c>
      <c r="C392" s="119" cm="1">
        <f t="array" aca="1" ref="C392" ca="1">INDIRECT("B1.5!C" &amp; (ROW(C392) + 2))</f>
        <v>0</v>
      </c>
      <c r="D392" s="119" cm="1">
        <f t="array" aca="1" ref="D392" ca="1">INDIRECT("B1.5!N"&amp;(ROW(D392)+2))</f>
        <v>0</v>
      </c>
      <c r="E392" s="123">
        <f t="shared" ca="1" si="12"/>
        <v>0</v>
      </c>
      <c r="F392" s="123" cm="1">
        <f t="array" aca="1" ref="F392" ca="1">INDIRECT("B1.5!L" &amp;  (ROW(F392) + 2))</f>
        <v>0</v>
      </c>
      <c r="G392" s="123" cm="1">
        <f t="array" aca="1" ref="G392" ca="1">INDIRECT("B1.5!M" &amp;  (ROW(G392) + 2))</f>
        <v>0</v>
      </c>
      <c r="H392" s="119"/>
      <c r="I392" s="123">
        <f t="shared" ca="1" si="13"/>
        <v>0</v>
      </c>
      <c r="J392" s="122"/>
    </row>
    <row r="393" spans="1:10">
      <c r="A393" s="119" cm="1">
        <f t="array" aca="1" ref="A393" ca="1">INDIRECT("B1.5!A" &amp; (ROW(A393) +2))</f>
        <v>0</v>
      </c>
      <c r="B393" s="119" cm="1">
        <f t="array" aca="1" ref="B393" ca="1">INDIRECT("B1.5!B" &amp; (ROW(B393) + 2))</f>
        <v>0</v>
      </c>
      <c r="C393" s="119" cm="1">
        <f t="array" aca="1" ref="C393" ca="1">INDIRECT("B1.5!C" &amp; (ROW(C393) + 2))</f>
        <v>0</v>
      </c>
      <c r="D393" s="119" cm="1">
        <f t="array" aca="1" ref="D393" ca="1">INDIRECT("B1.5!N"&amp;(ROW(D393)+2))</f>
        <v>0</v>
      </c>
      <c r="E393" s="123">
        <f t="shared" ca="1" si="12"/>
        <v>0</v>
      </c>
      <c r="F393" s="123" cm="1">
        <f t="array" aca="1" ref="F393" ca="1">INDIRECT("B1.5!L" &amp;  (ROW(F393) + 2))</f>
        <v>0</v>
      </c>
      <c r="G393" s="123" cm="1">
        <f t="array" aca="1" ref="G393" ca="1">INDIRECT("B1.5!M" &amp;  (ROW(G393) + 2))</f>
        <v>0</v>
      </c>
      <c r="H393" s="119"/>
      <c r="I393" s="123">
        <f t="shared" ca="1" si="13"/>
        <v>0</v>
      </c>
      <c r="J393" s="122"/>
    </row>
    <row r="394" spans="1:10">
      <c r="A394" s="119" cm="1">
        <f t="array" aca="1" ref="A394" ca="1">INDIRECT("B1.5!A" &amp; (ROW(A394) +2))</f>
        <v>0</v>
      </c>
      <c r="B394" s="119" cm="1">
        <f t="array" aca="1" ref="B394" ca="1">INDIRECT("B1.5!B" &amp; (ROW(B394) + 2))</f>
        <v>0</v>
      </c>
      <c r="C394" s="119" cm="1">
        <f t="array" aca="1" ref="C394" ca="1">INDIRECT("B1.5!C" &amp; (ROW(C394) + 2))</f>
        <v>0</v>
      </c>
      <c r="D394" s="119" cm="1">
        <f t="array" aca="1" ref="D394" ca="1">INDIRECT("B1.5!N"&amp;(ROW(D394)+2))</f>
        <v>0</v>
      </c>
      <c r="E394" s="123">
        <f t="shared" ca="1" si="12"/>
        <v>0</v>
      </c>
      <c r="F394" s="123" cm="1">
        <f t="array" aca="1" ref="F394" ca="1">INDIRECT("B1.5!L" &amp;  (ROW(F394) + 2))</f>
        <v>0</v>
      </c>
      <c r="G394" s="123" cm="1">
        <f t="array" aca="1" ref="G394" ca="1">INDIRECT("B1.5!M" &amp;  (ROW(G394) + 2))</f>
        <v>0</v>
      </c>
      <c r="H394" s="119"/>
      <c r="I394" s="123">
        <f t="shared" ca="1" si="13"/>
        <v>0</v>
      </c>
      <c r="J394" s="122"/>
    </row>
    <row r="395" spans="1:10">
      <c r="A395" s="119" cm="1">
        <f t="array" aca="1" ref="A395" ca="1">INDIRECT("B1.5!A" &amp; (ROW(A395) +2))</f>
        <v>0</v>
      </c>
      <c r="B395" s="119" cm="1">
        <f t="array" aca="1" ref="B395" ca="1">INDIRECT("B1.5!B" &amp; (ROW(B395) + 2))</f>
        <v>0</v>
      </c>
      <c r="C395" s="119" cm="1">
        <f t="array" aca="1" ref="C395" ca="1">INDIRECT("B1.5!C" &amp; (ROW(C395) + 2))</f>
        <v>0</v>
      </c>
      <c r="D395" s="119" cm="1">
        <f t="array" aca="1" ref="D395" ca="1">INDIRECT("B1.5!N"&amp;(ROW(D395)+2))</f>
        <v>0</v>
      </c>
      <c r="E395" s="123">
        <f t="shared" ca="1" si="12"/>
        <v>0</v>
      </c>
      <c r="F395" s="123" cm="1">
        <f t="array" aca="1" ref="F395" ca="1">INDIRECT("B1.5!L" &amp;  (ROW(F395) + 2))</f>
        <v>0</v>
      </c>
      <c r="G395" s="123" cm="1">
        <f t="array" aca="1" ref="G395" ca="1">INDIRECT("B1.5!M" &amp;  (ROW(G395) + 2))</f>
        <v>0</v>
      </c>
      <c r="H395" s="119"/>
      <c r="I395" s="123">
        <f t="shared" ca="1" si="13"/>
        <v>0</v>
      </c>
      <c r="J395" s="122"/>
    </row>
    <row r="396" spans="1:10">
      <c r="A396" s="119" cm="1">
        <f t="array" aca="1" ref="A396" ca="1">INDIRECT("B1.5!A" &amp; (ROW(A396) +2))</f>
        <v>0</v>
      </c>
      <c r="B396" s="119" cm="1">
        <f t="array" aca="1" ref="B396" ca="1">INDIRECT("B1.5!B" &amp; (ROW(B396) + 2))</f>
        <v>0</v>
      </c>
      <c r="C396" s="119" cm="1">
        <f t="array" aca="1" ref="C396" ca="1">INDIRECT("B1.5!C" &amp; (ROW(C396) + 2))</f>
        <v>0</v>
      </c>
      <c r="D396" s="119" cm="1">
        <f t="array" aca="1" ref="D396" ca="1">INDIRECT("B1.5!N"&amp;(ROW(D396)+2))</f>
        <v>0</v>
      </c>
      <c r="E396" s="123">
        <f t="shared" ca="1" si="12"/>
        <v>0</v>
      </c>
      <c r="F396" s="123" cm="1">
        <f t="array" aca="1" ref="F396" ca="1">INDIRECT("B1.5!L" &amp;  (ROW(F396) + 2))</f>
        <v>0</v>
      </c>
      <c r="G396" s="123" cm="1">
        <f t="array" aca="1" ref="G396" ca="1">INDIRECT("B1.5!M" &amp;  (ROW(G396) + 2))</f>
        <v>0</v>
      </c>
      <c r="H396" s="119"/>
      <c r="I396" s="123">
        <f t="shared" ca="1" si="13"/>
        <v>0</v>
      </c>
      <c r="J396" s="122"/>
    </row>
    <row r="397" spans="1:10">
      <c r="A397" s="119" cm="1">
        <f t="array" aca="1" ref="A397" ca="1">INDIRECT("B1.5!A" &amp; (ROW(A397) +2))</f>
        <v>0</v>
      </c>
      <c r="B397" s="119" cm="1">
        <f t="array" aca="1" ref="B397" ca="1">INDIRECT("B1.5!B" &amp; (ROW(B397) + 2))</f>
        <v>0</v>
      </c>
      <c r="C397" s="119" cm="1">
        <f t="array" aca="1" ref="C397" ca="1">INDIRECT("B1.5!C" &amp; (ROW(C397) + 2))</f>
        <v>0</v>
      </c>
      <c r="D397" s="119" cm="1">
        <f t="array" aca="1" ref="D397" ca="1">INDIRECT("B1.5!N"&amp;(ROW(D397)+2))</f>
        <v>0</v>
      </c>
      <c r="E397" s="123">
        <f t="shared" ca="1" si="12"/>
        <v>0</v>
      </c>
      <c r="F397" s="123" cm="1">
        <f t="array" aca="1" ref="F397" ca="1">INDIRECT("B1.5!L" &amp;  (ROW(F397) + 2))</f>
        <v>0</v>
      </c>
      <c r="G397" s="123" cm="1">
        <f t="array" aca="1" ref="G397" ca="1">INDIRECT("B1.5!M" &amp;  (ROW(G397) + 2))</f>
        <v>0</v>
      </c>
      <c r="H397" s="119"/>
      <c r="I397" s="123">
        <f t="shared" ca="1" si="13"/>
        <v>0</v>
      </c>
      <c r="J397" s="122"/>
    </row>
    <row r="398" spans="1:10">
      <c r="A398" s="119" cm="1">
        <f t="array" aca="1" ref="A398" ca="1">INDIRECT("B1.5!A" &amp; (ROW(A398) +2))</f>
        <v>0</v>
      </c>
      <c r="B398" s="119" cm="1">
        <f t="array" aca="1" ref="B398" ca="1">INDIRECT("B1.5!B" &amp; (ROW(B398) + 2))</f>
        <v>0</v>
      </c>
      <c r="C398" s="119" cm="1">
        <f t="array" aca="1" ref="C398" ca="1">INDIRECT("B1.5!C" &amp; (ROW(C398) + 2))</f>
        <v>0</v>
      </c>
      <c r="D398" s="119" cm="1">
        <f t="array" aca="1" ref="D398" ca="1">INDIRECT("B1.5!N"&amp;(ROW(D398)+2))</f>
        <v>0</v>
      </c>
      <c r="E398" s="123">
        <f t="shared" ca="1" si="12"/>
        <v>0</v>
      </c>
      <c r="F398" s="123" cm="1">
        <f t="array" aca="1" ref="F398" ca="1">INDIRECT("B1.5!L" &amp;  (ROW(F398) + 2))</f>
        <v>0</v>
      </c>
      <c r="G398" s="123" cm="1">
        <f t="array" aca="1" ref="G398" ca="1">INDIRECT("B1.5!M" &amp;  (ROW(G398) + 2))</f>
        <v>0</v>
      </c>
      <c r="H398" s="119"/>
      <c r="I398" s="123">
        <f t="shared" ca="1" si="13"/>
        <v>0</v>
      </c>
      <c r="J398" s="122"/>
    </row>
    <row r="399" spans="1:10">
      <c r="A399" s="119" cm="1">
        <f t="array" aca="1" ref="A399" ca="1">INDIRECT("B1.5!A" &amp; (ROW(A399) +2))</f>
        <v>0</v>
      </c>
      <c r="B399" s="119" cm="1">
        <f t="array" aca="1" ref="B399" ca="1">INDIRECT("B1.5!B" &amp; (ROW(B399) + 2))</f>
        <v>0</v>
      </c>
      <c r="C399" s="119" cm="1">
        <f t="array" aca="1" ref="C399" ca="1">INDIRECT("B1.5!C" &amp; (ROW(C399) + 2))</f>
        <v>0</v>
      </c>
      <c r="D399" s="119" cm="1">
        <f t="array" aca="1" ref="D399" ca="1">INDIRECT("B1.5!N"&amp;(ROW(D399)+2))</f>
        <v>0</v>
      </c>
      <c r="E399" s="123">
        <f t="shared" ca="1" si="12"/>
        <v>0</v>
      </c>
      <c r="F399" s="123" cm="1">
        <f t="array" aca="1" ref="F399" ca="1">INDIRECT("B1.5!L" &amp;  (ROW(F399) + 2))</f>
        <v>0</v>
      </c>
      <c r="G399" s="123" cm="1">
        <f t="array" aca="1" ref="G399" ca="1">INDIRECT("B1.5!M" &amp;  (ROW(G399) + 2))</f>
        <v>0</v>
      </c>
      <c r="H399" s="119"/>
      <c r="I399" s="123">
        <f t="shared" ca="1" si="13"/>
        <v>0</v>
      </c>
      <c r="J399" s="122"/>
    </row>
    <row r="400" spans="1:10">
      <c r="A400" s="119" cm="1">
        <f t="array" aca="1" ref="A400" ca="1">INDIRECT("B1.5!A" &amp; (ROW(A400) +2))</f>
        <v>0</v>
      </c>
      <c r="B400" s="119" cm="1">
        <f t="array" aca="1" ref="B400" ca="1">INDIRECT("B1.5!B" &amp; (ROW(B400) + 2))</f>
        <v>0</v>
      </c>
      <c r="C400" s="119" cm="1">
        <f t="array" aca="1" ref="C400" ca="1">INDIRECT("B1.5!C" &amp; (ROW(C400) + 2))</f>
        <v>0</v>
      </c>
      <c r="D400" s="119" cm="1">
        <f t="array" aca="1" ref="D400" ca="1">INDIRECT("B1.5!N"&amp;(ROW(D400)+2))</f>
        <v>0</v>
      </c>
      <c r="E400" s="123">
        <f t="shared" ca="1" si="12"/>
        <v>0</v>
      </c>
      <c r="F400" s="123" cm="1">
        <f t="array" aca="1" ref="F400" ca="1">INDIRECT("B1.5!L" &amp;  (ROW(F400) + 2))</f>
        <v>0</v>
      </c>
      <c r="G400" s="123" cm="1">
        <f t="array" aca="1" ref="G400" ca="1">INDIRECT("B1.5!M" &amp;  (ROW(G400) + 2))</f>
        <v>0</v>
      </c>
      <c r="H400" s="119"/>
      <c r="I400" s="123">
        <f t="shared" ca="1" si="13"/>
        <v>0</v>
      </c>
      <c r="J400" s="122"/>
    </row>
    <row r="401" spans="1:10">
      <c r="A401" s="119" cm="1">
        <f t="array" aca="1" ref="A401" ca="1">INDIRECT("B1.5!A" &amp; (ROW(A401) +2))</f>
        <v>0</v>
      </c>
      <c r="B401" s="119" cm="1">
        <f t="array" aca="1" ref="B401" ca="1">INDIRECT("B1.5!B" &amp; (ROW(B401) + 2))</f>
        <v>0</v>
      </c>
      <c r="C401" s="119" cm="1">
        <f t="array" aca="1" ref="C401" ca="1">INDIRECT("B1.5!C" &amp; (ROW(C401) + 2))</f>
        <v>0</v>
      </c>
      <c r="D401" s="119" cm="1">
        <f t="array" aca="1" ref="D401" ca="1">INDIRECT("B1.5!N"&amp;(ROW(D401)+2))</f>
        <v>0</v>
      </c>
      <c r="E401" s="123">
        <f t="shared" ca="1" si="12"/>
        <v>0</v>
      </c>
      <c r="F401" s="123" cm="1">
        <f t="array" aca="1" ref="F401" ca="1">INDIRECT("B1.5!L" &amp;  (ROW(F401) + 2))</f>
        <v>0</v>
      </c>
      <c r="G401" s="123" cm="1">
        <f t="array" aca="1" ref="G401" ca="1">INDIRECT("B1.5!M" &amp;  (ROW(G401) + 2))</f>
        <v>0</v>
      </c>
      <c r="H401" s="119"/>
      <c r="I401" s="123">
        <f t="shared" ca="1" si="13"/>
        <v>0</v>
      </c>
      <c r="J401" s="122"/>
    </row>
    <row r="402" spans="1:10">
      <c r="A402" s="119" cm="1">
        <f t="array" aca="1" ref="A402" ca="1">INDIRECT("B1.5!A" &amp; (ROW(A402) +2))</f>
        <v>0</v>
      </c>
      <c r="B402" s="119" cm="1">
        <f t="array" aca="1" ref="B402" ca="1">INDIRECT("B1.5!B" &amp; (ROW(B402) + 2))</f>
        <v>0</v>
      </c>
      <c r="C402" s="119" cm="1">
        <f t="array" aca="1" ref="C402" ca="1">INDIRECT("B1.5!C" &amp; (ROW(C402) + 2))</f>
        <v>0</v>
      </c>
      <c r="D402" s="119" cm="1">
        <f t="array" aca="1" ref="D402" ca="1">INDIRECT("B1.5!N"&amp;(ROW(D402)+2))</f>
        <v>0</v>
      </c>
      <c r="E402" s="123">
        <f t="shared" ca="1" si="12"/>
        <v>0</v>
      </c>
      <c r="F402" s="123" cm="1">
        <f t="array" aca="1" ref="F402" ca="1">INDIRECT("B1.5!L" &amp;  (ROW(F402) + 2))</f>
        <v>0</v>
      </c>
      <c r="G402" s="123" cm="1">
        <f t="array" aca="1" ref="G402" ca="1">INDIRECT("B1.5!M" &amp;  (ROW(G402) + 2))</f>
        <v>0</v>
      </c>
      <c r="H402" s="119"/>
      <c r="I402" s="123">
        <f t="shared" ca="1" si="13"/>
        <v>0</v>
      </c>
      <c r="J402" s="122"/>
    </row>
    <row r="403" spans="1:10">
      <c r="A403" s="119" cm="1">
        <f t="array" aca="1" ref="A403" ca="1">INDIRECT("B1.5!A" &amp; (ROW(A403) +2))</f>
        <v>0</v>
      </c>
      <c r="B403" s="119" cm="1">
        <f t="array" aca="1" ref="B403" ca="1">INDIRECT("B1.5!B" &amp; (ROW(B403) + 2))</f>
        <v>0</v>
      </c>
      <c r="C403" s="119" cm="1">
        <f t="array" aca="1" ref="C403" ca="1">INDIRECT("B1.5!C" &amp; (ROW(C403) + 2))</f>
        <v>0</v>
      </c>
      <c r="D403" s="119" cm="1">
        <f t="array" aca="1" ref="D403" ca="1">INDIRECT("B1.5!N"&amp;(ROW(D403)+2))</f>
        <v>0</v>
      </c>
      <c r="E403" s="123">
        <f t="shared" ca="1" si="12"/>
        <v>0</v>
      </c>
      <c r="F403" s="123" cm="1">
        <f t="array" aca="1" ref="F403" ca="1">INDIRECT("B1.5!L" &amp;  (ROW(F403) + 2))</f>
        <v>0</v>
      </c>
      <c r="G403" s="123" cm="1">
        <f t="array" aca="1" ref="G403" ca="1">INDIRECT("B1.5!M" &amp;  (ROW(G403) + 2))</f>
        <v>0</v>
      </c>
      <c r="H403" s="119"/>
      <c r="I403" s="123">
        <f t="shared" ca="1" si="13"/>
        <v>0</v>
      </c>
      <c r="J403" s="122"/>
    </row>
    <row r="404" spans="1:10">
      <c r="A404" s="119" cm="1">
        <f t="array" aca="1" ref="A404" ca="1">INDIRECT("B1.5!A" &amp; (ROW(A404) +2))</f>
        <v>0</v>
      </c>
      <c r="B404" s="119" cm="1">
        <f t="array" aca="1" ref="B404" ca="1">INDIRECT("B1.5!B" &amp; (ROW(B404) + 2))</f>
        <v>0</v>
      </c>
      <c r="C404" s="119" cm="1">
        <f t="array" aca="1" ref="C404" ca="1">INDIRECT("B1.5!C" &amp; (ROW(C404) + 2))</f>
        <v>0</v>
      </c>
      <c r="D404" s="119" cm="1">
        <f t="array" aca="1" ref="D404" ca="1">INDIRECT("B1.5!N"&amp;(ROW(D404)+2))</f>
        <v>0</v>
      </c>
      <c r="E404" s="123">
        <f t="shared" ca="1" si="12"/>
        <v>0</v>
      </c>
      <c r="F404" s="123" cm="1">
        <f t="array" aca="1" ref="F404" ca="1">INDIRECT("B1.5!L" &amp;  (ROW(F404) + 2))</f>
        <v>0</v>
      </c>
      <c r="G404" s="123" cm="1">
        <f t="array" aca="1" ref="G404" ca="1">INDIRECT("B1.5!M" &amp;  (ROW(G404) + 2))</f>
        <v>0</v>
      </c>
      <c r="H404" s="119"/>
      <c r="I404" s="123">
        <f t="shared" ca="1" si="13"/>
        <v>0</v>
      </c>
      <c r="J404" s="122"/>
    </row>
    <row r="405" spans="1:10">
      <c r="A405" s="119" cm="1">
        <f t="array" aca="1" ref="A405" ca="1">INDIRECT("B1.5!A" &amp; (ROW(A405) +2))</f>
        <v>0</v>
      </c>
      <c r="B405" s="119" cm="1">
        <f t="array" aca="1" ref="B405" ca="1">INDIRECT("B1.5!B" &amp; (ROW(B405) + 2))</f>
        <v>0</v>
      </c>
      <c r="C405" s="119" cm="1">
        <f t="array" aca="1" ref="C405" ca="1">INDIRECT("B1.5!C" &amp; (ROW(C405) + 2))</f>
        <v>0</v>
      </c>
      <c r="D405" s="119" cm="1">
        <f t="array" aca="1" ref="D405" ca="1">INDIRECT("B1.5!N"&amp;(ROW(D405)+2))</f>
        <v>0</v>
      </c>
      <c r="E405" s="123">
        <f t="shared" ca="1" si="12"/>
        <v>0</v>
      </c>
      <c r="F405" s="123" cm="1">
        <f t="array" aca="1" ref="F405" ca="1">INDIRECT("B1.5!L" &amp;  (ROW(F405) + 2))</f>
        <v>0</v>
      </c>
      <c r="G405" s="123" cm="1">
        <f t="array" aca="1" ref="G405" ca="1">INDIRECT("B1.5!M" &amp;  (ROW(G405) + 2))</f>
        <v>0</v>
      </c>
      <c r="H405" s="119"/>
      <c r="I405" s="123">
        <f t="shared" ca="1" si="13"/>
        <v>0</v>
      </c>
      <c r="J405" s="122"/>
    </row>
    <row r="406" spans="1:10">
      <c r="A406" s="119" cm="1">
        <f t="array" aca="1" ref="A406" ca="1">INDIRECT("B1.5!A" &amp; (ROW(A406) +2))</f>
        <v>0</v>
      </c>
      <c r="B406" s="119" cm="1">
        <f t="array" aca="1" ref="B406" ca="1">INDIRECT("B1.5!B" &amp; (ROW(B406) + 2))</f>
        <v>0</v>
      </c>
      <c r="C406" s="119" cm="1">
        <f t="array" aca="1" ref="C406" ca="1">INDIRECT("B1.5!C" &amp; (ROW(C406) + 2))</f>
        <v>0</v>
      </c>
      <c r="D406" s="119" cm="1">
        <f t="array" aca="1" ref="D406" ca="1">INDIRECT("B1.5!N"&amp;(ROW(D406)+2))</f>
        <v>0</v>
      </c>
      <c r="E406" s="123">
        <f t="shared" ca="1" si="12"/>
        <v>0</v>
      </c>
      <c r="F406" s="123" cm="1">
        <f t="array" aca="1" ref="F406" ca="1">INDIRECT("B1.5!L" &amp;  (ROW(F406) + 2))</f>
        <v>0</v>
      </c>
      <c r="G406" s="123" cm="1">
        <f t="array" aca="1" ref="G406" ca="1">INDIRECT("B1.5!M" &amp;  (ROW(G406) + 2))</f>
        <v>0</v>
      </c>
      <c r="H406" s="119"/>
      <c r="I406" s="123">
        <f t="shared" ca="1" si="13"/>
        <v>0</v>
      </c>
      <c r="J406" s="122"/>
    </row>
    <row r="407" spans="1:10">
      <c r="A407" s="119" cm="1">
        <f t="array" aca="1" ref="A407" ca="1">INDIRECT("B1.5!A" &amp; (ROW(A407) +2))</f>
        <v>0</v>
      </c>
      <c r="B407" s="119" cm="1">
        <f t="array" aca="1" ref="B407" ca="1">INDIRECT("B1.5!B" &amp; (ROW(B407) + 2))</f>
        <v>0</v>
      </c>
      <c r="C407" s="119" cm="1">
        <f t="array" aca="1" ref="C407" ca="1">INDIRECT("B1.5!C" &amp; (ROW(C407) + 2))</f>
        <v>0</v>
      </c>
      <c r="D407" s="119" cm="1">
        <f t="array" aca="1" ref="D407" ca="1">INDIRECT("B1.5!N"&amp;(ROW(D407)+2))</f>
        <v>0</v>
      </c>
      <c r="E407" s="123">
        <f t="shared" ca="1" si="12"/>
        <v>0</v>
      </c>
      <c r="F407" s="123" cm="1">
        <f t="array" aca="1" ref="F407" ca="1">INDIRECT("B1.5!L" &amp;  (ROW(F407) + 2))</f>
        <v>0</v>
      </c>
      <c r="G407" s="123" cm="1">
        <f t="array" aca="1" ref="G407" ca="1">INDIRECT("B1.5!M" &amp;  (ROW(G407) + 2))</f>
        <v>0</v>
      </c>
      <c r="H407" s="119"/>
      <c r="I407" s="123">
        <f t="shared" ca="1" si="13"/>
        <v>0</v>
      </c>
      <c r="J407" s="122"/>
    </row>
    <row r="408" spans="1:10">
      <c r="A408" s="119" cm="1">
        <f t="array" aca="1" ref="A408" ca="1">INDIRECT("B1.5!A" &amp; (ROW(A408) +2))</f>
        <v>0</v>
      </c>
      <c r="B408" s="119" cm="1">
        <f t="array" aca="1" ref="B408" ca="1">INDIRECT("B1.5!B" &amp; (ROW(B408) + 2))</f>
        <v>0</v>
      </c>
      <c r="C408" s="119" cm="1">
        <f t="array" aca="1" ref="C408" ca="1">INDIRECT("B1.5!C" &amp; (ROW(C408) + 2))</f>
        <v>0</v>
      </c>
      <c r="D408" s="119" cm="1">
        <f t="array" aca="1" ref="D408" ca="1">INDIRECT("B1.5!N"&amp;(ROW(D408)+2))</f>
        <v>0</v>
      </c>
      <c r="E408" s="123">
        <f t="shared" ca="1" si="12"/>
        <v>0</v>
      </c>
      <c r="F408" s="123" cm="1">
        <f t="array" aca="1" ref="F408" ca="1">INDIRECT("B1.5!L" &amp;  (ROW(F408) + 2))</f>
        <v>0</v>
      </c>
      <c r="G408" s="123" cm="1">
        <f t="array" aca="1" ref="G408" ca="1">INDIRECT("B1.5!M" &amp;  (ROW(G408) + 2))</f>
        <v>0</v>
      </c>
      <c r="H408" s="119"/>
      <c r="I408" s="123">
        <f t="shared" ca="1" si="13"/>
        <v>0</v>
      </c>
      <c r="J408" s="122"/>
    </row>
    <row r="409" spans="1:10">
      <c r="A409" s="119" cm="1">
        <f t="array" aca="1" ref="A409" ca="1">INDIRECT("B1.5!A" &amp; (ROW(A409) +2))</f>
        <v>0</v>
      </c>
      <c r="B409" s="119" cm="1">
        <f t="array" aca="1" ref="B409" ca="1">INDIRECT("B1.5!B" &amp; (ROW(B409) + 2))</f>
        <v>0</v>
      </c>
      <c r="C409" s="119" cm="1">
        <f t="array" aca="1" ref="C409" ca="1">INDIRECT("B1.5!C" &amp; (ROW(C409) + 2))</f>
        <v>0</v>
      </c>
      <c r="D409" s="119" cm="1">
        <f t="array" aca="1" ref="D409" ca="1">INDIRECT("B1.5!N"&amp;(ROW(D409)+2))</f>
        <v>0</v>
      </c>
      <c r="E409" s="123">
        <f t="shared" ca="1" si="12"/>
        <v>0</v>
      </c>
      <c r="F409" s="123" cm="1">
        <f t="array" aca="1" ref="F409" ca="1">INDIRECT("B1.5!L" &amp;  (ROW(F409) + 2))</f>
        <v>0</v>
      </c>
      <c r="G409" s="123" cm="1">
        <f t="array" aca="1" ref="G409" ca="1">INDIRECT("B1.5!M" &amp;  (ROW(G409) + 2))</f>
        <v>0</v>
      </c>
      <c r="H409" s="119"/>
      <c r="I409" s="123">
        <f t="shared" ca="1" si="13"/>
        <v>0</v>
      </c>
      <c r="J409" s="122"/>
    </row>
    <row r="410" spans="1:10">
      <c r="A410" s="119" cm="1">
        <f t="array" aca="1" ref="A410" ca="1">INDIRECT("B1.5!A" &amp; (ROW(A410) +2))</f>
        <v>0</v>
      </c>
      <c r="B410" s="119" cm="1">
        <f t="array" aca="1" ref="B410" ca="1">INDIRECT("B1.5!B" &amp; (ROW(B410) + 2))</f>
        <v>0</v>
      </c>
      <c r="C410" s="119" cm="1">
        <f t="array" aca="1" ref="C410" ca="1">INDIRECT("B1.5!C" &amp; (ROW(C410) + 2))</f>
        <v>0</v>
      </c>
      <c r="D410" s="119" cm="1">
        <f t="array" aca="1" ref="D410" ca="1">INDIRECT("B1.5!N"&amp;(ROW(D410)+2))</f>
        <v>0</v>
      </c>
      <c r="E410" s="123">
        <f t="shared" ca="1" si="12"/>
        <v>0</v>
      </c>
      <c r="F410" s="123" cm="1">
        <f t="array" aca="1" ref="F410" ca="1">INDIRECT("B1.5!L" &amp;  (ROW(F410) + 2))</f>
        <v>0</v>
      </c>
      <c r="G410" s="123" cm="1">
        <f t="array" aca="1" ref="G410" ca="1">INDIRECT("B1.5!M" &amp;  (ROW(G410) + 2))</f>
        <v>0</v>
      </c>
      <c r="H410" s="119"/>
      <c r="I410" s="123">
        <f t="shared" ca="1" si="13"/>
        <v>0</v>
      </c>
      <c r="J410" s="122"/>
    </row>
    <row r="411" spans="1:10">
      <c r="A411" s="119" cm="1">
        <f t="array" aca="1" ref="A411" ca="1">INDIRECT("B1.5!A" &amp; (ROW(A411) +2))</f>
        <v>0</v>
      </c>
      <c r="B411" s="119" cm="1">
        <f t="array" aca="1" ref="B411" ca="1">INDIRECT("B1.5!B" &amp; (ROW(B411) + 2))</f>
        <v>0</v>
      </c>
      <c r="C411" s="119" cm="1">
        <f t="array" aca="1" ref="C411" ca="1">INDIRECT("B1.5!C" &amp; (ROW(C411) + 2))</f>
        <v>0</v>
      </c>
      <c r="D411" s="119" cm="1">
        <f t="array" aca="1" ref="D411" ca="1">INDIRECT("B1.5!N"&amp;(ROW(D411)+2))</f>
        <v>0</v>
      </c>
      <c r="E411" s="123">
        <f t="shared" ca="1" si="12"/>
        <v>0</v>
      </c>
      <c r="F411" s="123" cm="1">
        <f t="array" aca="1" ref="F411" ca="1">INDIRECT("B1.5!L" &amp;  (ROW(F411) + 2))</f>
        <v>0</v>
      </c>
      <c r="G411" s="123" cm="1">
        <f t="array" aca="1" ref="G411" ca="1">INDIRECT("B1.5!M" &amp;  (ROW(G411) + 2))</f>
        <v>0</v>
      </c>
      <c r="H411" s="119"/>
      <c r="I411" s="123">
        <f t="shared" ca="1" si="13"/>
        <v>0</v>
      </c>
      <c r="J411" s="122"/>
    </row>
    <row r="412" spans="1:10">
      <c r="A412" s="119" cm="1">
        <f t="array" aca="1" ref="A412" ca="1">INDIRECT("B1.5!A" &amp; (ROW(A412) +2))</f>
        <v>0</v>
      </c>
      <c r="B412" s="119" cm="1">
        <f t="array" aca="1" ref="B412" ca="1">INDIRECT("B1.5!B" &amp; (ROW(B412) + 2))</f>
        <v>0</v>
      </c>
      <c r="C412" s="119" cm="1">
        <f t="array" aca="1" ref="C412" ca="1">INDIRECT("B1.5!C" &amp; (ROW(C412) + 2))</f>
        <v>0</v>
      </c>
      <c r="D412" s="119" cm="1">
        <f t="array" aca="1" ref="D412" ca="1">INDIRECT("B1.5!N"&amp;(ROW(D412)+2))</f>
        <v>0</v>
      </c>
      <c r="E412" s="123">
        <f t="shared" ca="1" si="12"/>
        <v>0</v>
      </c>
      <c r="F412" s="123" cm="1">
        <f t="array" aca="1" ref="F412" ca="1">INDIRECT("B1.5!L" &amp;  (ROW(F412) + 2))</f>
        <v>0</v>
      </c>
      <c r="G412" s="123" cm="1">
        <f t="array" aca="1" ref="G412" ca="1">INDIRECT("B1.5!M" &amp;  (ROW(G412) + 2))</f>
        <v>0</v>
      </c>
      <c r="H412" s="119"/>
      <c r="I412" s="123">
        <f t="shared" ca="1" si="13"/>
        <v>0</v>
      </c>
      <c r="J412" s="122"/>
    </row>
    <row r="413" spans="1:10">
      <c r="A413" s="119" cm="1">
        <f t="array" aca="1" ref="A413" ca="1">INDIRECT("B1.5!A" &amp; (ROW(A413) +2))</f>
        <v>0</v>
      </c>
      <c r="B413" s="119" cm="1">
        <f t="array" aca="1" ref="B413" ca="1">INDIRECT("B1.5!B" &amp; (ROW(B413) + 2))</f>
        <v>0</v>
      </c>
      <c r="C413" s="119" cm="1">
        <f t="array" aca="1" ref="C413" ca="1">INDIRECT("B1.5!C" &amp; (ROW(C413) + 2))</f>
        <v>0</v>
      </c>
      <c r="D413" s="119" cm="1">
        <f t="array" aca="1" ref="D413" ca="1">INDIRECT("B1.5!N"&amp;(ROW(D413)+2))</f>
        <v>0</v>
      </c>
      <c r="E413" s="123">
        <f t="shared" ca="1" si="12"/>
        <v>0</v>
      </c>
      <c r="F413" s="123" cm="1">
        <f t="array" aca="1" ref="F413" ca="1">INDIRECT("B1.5!L" &amp;  (ROW(F413) + 2))</f>
        <v>0</v>
      </c>
      <c r="G413" s="123" cm="1">
        <f t="array" aca="1" ref="G413" ca="1">INDIRECT("B1.5!M" &amp;  (ROW(G413) + 2))</f>
        <v>0</v>
      </c>
      <c r="H413" s="119"/>
      <c r="I413" s="123">
        <f t="shared" ca="1" si="13"/>
        <v>0</v>
      </c>
      <c r="J413" s="122"/>
    </row>
    <row r="414" spans="1:10">
      <c r="A414" s="119" cm="1">
        <f t="array" aca="1" ref="A414" ca="1">INDIRECT("B1.5!A" &amp; (ROW(A414) +2))</f>
        <v>0</v>
      </c>
      <c r="B414" s="119" cm="1">
        <f t="array" aca="1" ref="B414" ca="1">INDIRECT("B1.5!B" &amp; (ROW(B414) + 2))</f>
        <v>0</v>
      </c>
      <c r="C414" s="119" cm="1">
        <f t="array" aca="1" ref="C414" ca="1">INDIRECT("B1.5!C" &amp; (ROW(C414) + 2))</f>
        <v>0</v>
      </c>
      <c r="D414" s="119" cm="1">
        <f t="array" aca="1" ref="D414" ca="1">INDIRECT("B1.5!N"&amp;(ROW(D414)+2))</f>
        <v>0</v>
      </c>
      <c r="E414" s="123">
        <f t="shared" ca="1" si="12"/>
        <v>0</v>
      </c>
      <c r="F414" s="123" cm="1">
        <f t="array" aca="1" ref="F414" ca="1">INDIRECT("B1.5!L" &amp;  (ROW(F414) + 2))</f>
        <v>0</v>
      </c>
      <c r="G414" s="123" cm="1">
        <f t="array" aca="1" ref="G414" ca="1">INDIRECT("B1.5!M" &amp;  (ROW(G414) + 2))</f>
        <v>0</v>
      </c>
      <c r="H414" s="119"/>
      <c r="I414" s="123">
        <f t="shared" ca="1" si="13"/>
        <v>0</v>
      </c>
      <c r="J414" s="122"/>
    </row>
    <row r="415" spans="1:10">
      <c r="A415" s="119" cm="1">
        <f t="array" aca="1" ref="A415" ca="1">INDIRECT("B1.5!A" &amp; (ROW(A415) +2))</f>
        <v>0</v>
      </c>
      <c r="B415" s="119" cm="1">
        <f t="array" aca="1" ref="B415" ca="1">INDIRECT("B1.5!B" &amp; (ROW(B415) + 2))</f>
        <v>0</v>
      </c>
      <c r="C415" s="119" cm="1">
        <f t="array" aca="1" ref="C415" ca="1">INDIRECT("B1.5!C" &amp; (ROW(C415) + 2))</f>
        <v>0</v>
      </c>
      <c r="D415" s="119" cm="1">
        <f t="array" aca="1" ref="D415" ca="1">INDIRECT("B1.5!N"&amp;(ROW(D415)+2))</f>
        <v>0</v>
      </c>
      <c r="E415" s="123">
        <f t="shared" ca="1" si="12"/>
        <v>0</v>
      </c>
      <c r="F415" s="123" cm="1">
        <f t="array" aca="1" ref="F415" ca="1">INDIRECT("B1.5!L" &amp;  (ROW(F415) + 2))</f>
        <v>0</v>
      </c>
      <c r="G415" s="123" cm="1">
        <f t="array" aca="1" ref="G415" ca="1">INDIRECT("B1.5!M" &amp;  (ROW(G415) + 2))</f>
        <v>0</v>
      </c>
      <c r="H415" s="119"/>
      <c r="I415" s="123">
        <f t="shared" ca="1" si="13"/>
        <v>0</v>
      </c>
      <c r="J415" s="122"/>
    </row>
    <row r="416" spans="1:10">
      <c r="A416" s="119" cm="1">
        <f t="array" aca="1" ref="A416" ca="1">INDIRECT("B1.5!A" &amp; (ROW(A416) +2))</f>
        <v>0</v>
      </c>
      <c r="B416" s="119" cm="1">
        <f t="array" aca="1" ref="B416" ca="1">INDIRECT("B1.5!B" &amp; (ROW(B416) + 2))</f>
        <v>0</v>
      </c>
      <c r="C416" s="119" cm="1">
        <f t="array" aca="1" ref="C416" ca="1">INDIRECT("B1.5!C" &amp; (ROW(C416) + 2))</f>
        <v>0</v>
      </c>
      <c r="D416" s="119" cm="1">
        <f t="array" aca="1" ref="D416" ca="1">INDIRECT("B1.5!N"&amp;(ROW(D416)+2))</f>
        <v>0</v>
      </c>
      <c r="E416" s="123">
        <f t="shared" ca="1" si="12"/>
        <v>0</v>
      </c>
      <c r="F416" s="123" cm="1">
        <f t="array" aca="1" ref="F416" ca="1">INDIRECT("B1.5!L" &amp;  (ROW(F416) + 2))</f>
        <v>0</v>
      </c>
      <c r="G416" s="123" cm="1">
        <f t="array" aca="1" ref="G416" ca="1">INDIRECT("B1.5!M" &amp;  (ROW(G416) + 2))</f>
        <v>0</v>
      </c>
      <c r="H416" s="119"/>
      <c r="I416" s="123">
        <f t="shared" ca="1" si="13"/>
        <v>0</v>
      </c>
      <c r="J416" s="122"/>
    </row>
    <row r="417" spans="1:10">
      <c r="A417" s="119" cm="1">
        <f t="array" aca="1" ref="A417" ca="1">INDIRECT("B1.5!A" &amp; (ROW(A417) +2))</f>
        <v>0</v>
      </c>
      <c r="B417" s="119" cm="1">
        <f t="array" aca="1" ref="B417" ca="1">INDIRECT("B1.5!B" &amp; (ROW(B417) + 2))</f>
        <v>0</v>
      </c>
      <c r="C417" s="119" cm="1">
        <f t="array" aca="1" ref="C417" ca="1">INDIRECT("B1.5!C" &amp; (ROW(C417) + 2))</f>
        <v>0</v>
      </c>
      <c r="D417" s="119" cm="1">
        <f t="array" aca="1" ref="D417" ca="1">INDIRECT("B1.5!N"&amp;(ROW(D417)+2))</f>
        <v>0</v>
      </c>
      <c r="E417" s="123">
        <f t="shared" ca="1" si="12"/>
        <v>0</v>
      </c>
      <c r="F417" s="123" cm="1">
        <f t="array" aca="1" ref="F417" ca="1">INDIRECT("B1.5!L" &amp;  (ROW(F417) + 2))</f>
        <v>0</v>
      </c>
      <c r="G417" s="123" cm="1">
        <f t="array" aca="1" ref="G417" ca="1">INDIRECT("B1.5!M" &amp;  (ROW(G417) + 2))</f>
        <v>0</v>
      </c>
      <c r="H417" s="119"/>
      <c r="I417" s="123">
        <f t="shared" ca="1" si="13"/>
        <v>0</v>
      </c>
      <c r="J417" s="122"/>
    </row>
    <row r="418" spans="1:10">
      <c r="A418" s="119" cm="1">
        <f t="array" aca="1" ref="A418" ca="1">INDIRECT("B1.5!A" &amp; (ROW(A418) +2))</f>
        <v>0</v>
      </c>
      <c r="B418" s="119" cm="1">
        <f t="array" aca="1" ref="B418" ca="1">INDIRECT("B1.5!B" &amp; (ROW(B418) + 2))</f>
        <v>0</v>
      </c>
      <c r="C418" s="119" cm="1">
        <f t="array" aca="1" ref="C418" ca="1">INDIRECT("B1.5!C" &amp; (ROW(C418) + 2))</f>
        <v>0</v>
      </c>
      <c r="D418" s="119" cm="1">
        <f t="array" aca="1" ref="D418" ca="1">INDIRECT("B1.5!N"&amp;(ROW(D418)+2))</f>
        <v>0</v>
      </c>
      <c r="E418" s="123">
        <f t="shared" ca="1" si="12"/>
        <v>0</v>
      </c>
      <c r="F418" s="123" cm="1">
        <f t="array" aca="1" ref="F418" ca="1">INDIRECT("B1.5!L" &amp;  (ROW(F418) + 2))</f>
        <v>0</v>
      </c>
      <c r="G418" s="123" cm="1">
        <f t="array" aca="1" ref="G418" ca="1">INDIRECT("B1.5!M" &amp;  (ROW(G418) + 2))</f>
        <v>0</v>
      </c>
      <c r="H418" s="119"/>
      <c r="I418" s="123">
        <f t="shared" ca="1" si="13"/>
        <v>0</v>
      </c>
      <c r="J418" s="122"/>
    </row>
    <row r="419" spans="1:10">
      <c r="A419" s="119" cm="1">
        <f t="array" aca="1" ref="A419" ca="1">INDIRECT("B1.5!A" &amp; (ROW(A419) +2))</f>
        <v>0</v>
      </c>
      <c r="B419" s="119" cm="1">
        <f t="array" aca="1" ref="B419" ca="1">INDIRECT("B1.5!B" &amp; (ROW(B419) + 2))</f>
        <v>0</v>
      </c>
      <c r="C419" s="119" cm="1">
        <f t="array" aca="1" ref="C419" ca="1">INDIRECT("B1.5!C" &amp; (ROW(C419) + 2))</f>
        <v>0</v>
      </c>
      <c r="D419" s="119" cm="1">
        <f t="array" aca="1" ref="D419" ca="1">INDIRECT("B1.5!N"&amp;(ROW(D419)+2))</f>
        <v>0</v>
      </c>
      <c r="E419" s="123">
        <f t="shared" ca="1" si="12"/>
        <v>0</v>
      </c>
      <c r="F419" s="123" cm="1">
        <f t="array" aca="1" ref="F419" ca="1">INDIRECT("B1.5!L" &amp;  (ROW(F419) + 2))</f>
        <v>0</v>
      </c>
      <c r="G419" s="123" cm="1">
        <f t="array" aca="1" ref="G419" ca="1">INDIRECT("B1.5!M" &amp;  (ROW(G419) + 2))</f>
        <v>0</v>
      </c>
      <c r="H419" s="119"/>
      <c r="I419" s="123">
        <f t="shared" ca="1" si="13"/>
        <v>0</v>
      </c>
      <c r="J419" s="122"/>
    </row>
    <row r="420" spans="1:10">
      <c r="A420" s="119" cm="1">
        <f t="array" aca="1" ref="A420" ca="1">INDIRECT("B1.5!A" &amp; (ROW(A420) +2))</f>
        <v>0</v>
      </c>
      <c r="B420" s="119" cm="1">
        <f t="array" aca="1" ref="B420" ca="1">INDIRECT("B1.5!B" &amp; (ROW(B420) + 2))</f>
        <v>0</v>
      </c>
      <c r="C420" s="119" cm="1">
        <f t="array" aca="1" ref="C420" ca="1">INDIRECT("B1.5!C" &amp; (ROW(C420) + 2))</f>
        <v>0</v>
      </c>
      <c r="D420" s="119" cm="1">
        <f t="array" aca="1" ref="D420" ca="1">INDIRECT("B1.5!N"&amp;(ROW(D420)+2))</f>
        <v>0</v>
      </c>
      <c r="E420" s="123">
        <f t="shared" ca="1" si="12"/>
        <v>0</v>
      </c>
      <c r="F420" s="123" cm="1">
        <f t="array" aca="1" ref="F420" ca="1">INDIRECT("B1.5!L" &amp;  (ROW(F420) + 2))</f>
        <v>0</v>
      </c>
      <c r="G420" s="123" cm="1">
        <f t="array" aca="1" ref="G420" ca="1">INDIRECT("B1.5!M" &amp;  (ROW(G420) + 2))</f>
        <v>0</v>
      </c>
      <c r="H420" s="119"/>
      <c r="I420" s="123">
        <f t="shared" ca="1" si="13"/>
        <v>0</v>
      </c>
      <c r="J420" s="122"/>
    </row>
    <row r="421" spans="1:10">
      <c r="A421" s="119" cm="1">
        <f t="array" aca="1" ref="A421" ca="1">INDIRECT("B1.5!A" &amp; (ROW(A421) +2))</f>
        <v>0</v>
      </c>
      <c r="B421" s="119" cm="1">
        <f t="array" aca="1" ref="B421" ca="1">INDIRECT("B1.5!B" &amp; (ROW(B421) + 2))</f>
        <v>0</v>
      </c>
      <c r="C421" s="119" cm="1">
        <f t="array" aca="1" ref="C421" ca="1">INDIRECT("B1.5!C" &amp; (ROW(C421) + 2))</f>
        <v>0</v>
      </c>
      <c r="D421" s="119" cm="1">
        <f t="array" aca="1" ref="D421" ca="1">INDIRECT("B1.5!N"&amp;(ROW(D421)+2))</f>
        <v>0</v>
      </c>
      <c r="E421" s="123">
        <f t="shared" ca="1" si="12"/>
        <v>0</v>
      </c>
      <c r="F421" s="123" cm="1">
        <f t="array" aca="1" ref="F421" ca="1">INDIRECT("B1.5!L" &amp;  (ROW(F421) + 2))</f>
        <v>0</v>
      </c>
      <c r="G421" s="123" cm="1">
        <f t="array" aca="1" ref="G421" ca="1">INDIRECT("B1.5!M" &amp;  (ROW(G421) + 2))</f>
        <v>0</v>
      </c>
      <c r="H421" s="119"/>
      <c r="I421" s="123">
        <f t="shared" ca="1" si="13"/>
        <v>0</v>
      </c>
      <c r="J421" s="122"/>
    </row>
    <row r="422" spans="1:10">
      <c r="A422" s="119" cm="1">
        <f t="array" aca="1" ref="A422" ca="1">INDIRECT("B1.5!A" &amp; (ROW(A422) +2))</f>
        <v>0</v>
      </c>
      <c r="B422" s="119" cm="1">
        <f t="array" aca="1" ref="B422" ca="1">INDIRECT("B1.5!B" &amp; (ROW(B422) + 2))</f>
        <v>0</v>
      </c>
      <c r="C422" s="119" cm="1">
        <f t="array" aca="1" ref="C422" ca="1">INDIRECT("B1.5!C" &amp; (ROW(C422) + 2))</f>
        <v>0</v>
      </c>
      <c r="D422" s="119" cm="1">
        <f t="array" aca="1" ref="D422" ca="1">INDIRECT("B1.5!N"&amp;(ROW(D422)+2))</f>
        <v>0</v>
      </c>
      <c r="E422" s="123">
        <f t="shared" ca="1" si="12"/>
        <v>0</v>
      </c>
      <c r="F422" s="123" cm="1">
        <f t="array" aca="1" ref="F422" ca="1">INDIRECT("B1.5!L" &amp;  (ROW(F422) + 2))</f>
        <v>0</v>
      </c>
      <c r="G422" s="123" cm="1">
        <f t="array" aca="1" ref="G422" ca="1">INDIRECT("B1.5!M" &amp;  (ROW(G422) + 2))</f>
        <v>0</v>
      </c>
      <c r="H422" s="119"/>
      <c r="I422" s="123">
        <f t="shared" ca="1" si="13"/>
        <v>0</v>
      </c>
      <c r="J422" s="122"/>
    </row>
    <row r="423" spans="1:10">
      <c r="A423" s="119" cm="1">
        <f t="array" aca="1" ref="A423" ca="1">INDIRECT("B1.5!A" &amp; (ROW(A423) +2))</f>
        <v>0</v>
      </c>
      <c r="B423" s="119" cm="1">
        <f t="array" aca="1" ref="B423" ca="1">INDIRECT("B1.5!B" &amp; (ROW(B423) + 2))</f>
        <v>0</v>
      </c>
      <c r="C423" s="119" cm="1">
        <f t="array" aca="1" ref="C423" ca="1">INDIRECT("B1.5!C" &amp; (ROW(C423) + 2))</f>
        <v>0</v>
      </c>
      <c r="D423" s="119" cm="1">
        <f t="array" aca="1" ref="D423" ca="1">INDIRECT("B1.5!N"&amp;(ROW(D423)+2))</f>
        <v>0</v>
      </c>
      <c r="E423" s="123">
        <f t="shared" ca="1" si="12"/>
        <v>0</v>
      </c>
      <c r="F423" s="123" cm="1">
        <f t="array" aca="1" ref="F423" ca="1">INDIRECT("B1.5!L" &amp;  (ROW(F423) + 2))</f>
        <v>0</v>
      </c>
      <c r="G423" s="123" cm="1">
        <f t="array" aca="1" ref="G423" ca="1">INDIRECT("B1.5!M" &amp;  (ROW(G423) + 2))</f>
        <v>0</v>
      </c>
      <c r="H423" s="119"/>
      <c r="I423" s="123">
        <f t="shared" ca="1" si="13"/>
        <v>0</v>
      </c>
      <c r="J423" s="122"/>
    </row>
    <row r="424" spans="1:10">
      <c r="A424" s="119" cm="1">
        <f t="array" aca="1" ref="A424" ca="1">INDIRECT("B1.5!A" &amp; (ROW(A424) +2))</f>
        <v>0</v>
      </c>
      <c r="B424" s="119" cm="1">
        <f t="array" aca="1" ref="B424" ca="1">INDIRECT("B1.5!B" &amp; (ROW(B424) + 2))</f>
        <v>0</v>
      </c>
      <c r="C424" s="119" cm="1">
        <f t="array" aca="1" ref="C424" ca="1">INDIRECT("B1.5!C" &amp; (ROW(C424) + 2))</f>
        <v>0</v>
      </c>
      <c r="D424" s="119" cm="1">
        <f t="array" aca="1" ref="D424" ca="1">INDIRECT("B1.5!N"&amp;(ROW(D424)+2))</f>
        <v>0</v>
      </c>
      <c r="E424" s="123">
        <f t="shared" ca="1" si="12"/>
        <v>0</v>
      </c>
      <c r="F424" s="123" cm="1">
        <f t="array" aca="1" ref="F424" ca="1">INDIRECT("B1.5!L" &amp;  (ROW(F424) + 2))</f>
        <v>0</v>
      </c>
      <c r="G424" s="123" cm="1">
        <f t="array" aca="1" ref="G424" ca="1">INDIRECT("B1.5!M" &amp;  (ROW(G424) + 2))</f>
        <v>0</v>
      </c>
      <c r="H424" s="119"/>
      <c r="I424" s="123">
        <f t="shared" ca="1" si="13"/>
        <v>0</v>
      </c>
      <c r="J424" s="122"/>
    </row>
    <row r="425" spans="1:10">
      <c r="A425" s="119" cm="1">
        <f t="array" aca="1" ref="A425" ca="1">INDIRECT("B1.5!A" &amp; (ROW(A425) +2))</f>
        <v>0</v>
      </c>
      <c r="B425" s="119" cm="1">
        <f t="array" aca="1" ref="B425" ca="1">INDIRECT("B1.5!B" &amp; (ROW(B425) + 2))</f>
        <v>0</v>
      </c>
      <c r="C425" s="119" cm="1">
        <f t="array" aca="1" ref="C425" ca="1">INDIRECT("B1.5!C" &amp; (ROW(C425) + 2))</f>
        <v>0</v>
      </c>
      <c r="D425" s="119" cm="1">
        <f t="array" aca="1" ref="D425" ca="1">INDIRECT("B1.5!N"&amp;(ROW(D425)+2))</f>
        <v>0</v>
      </c>
      <c r="E425" s="123">
        <f t="shared" ca="1" si="12"/>
        <v>0</v>
      </c>
      <c r="F425" s="123" cm="1">
        <f t="array" aca="1" ref="F425" ca="1">INDIRECT("B1.5!L" &amp;  (ROW(F425) + 2))</f>
        <v>0</v>
      </c>
      <c r="G425" s="123" cm="1">
        <f t="array" aca="1" ref="G425" ca="1">INDIRECT("B1.5!M" &amp;  (ROW(G425) + 2))</f>
        <v>0</v>
      </c>
      <c r="H425" s="119"/>
      <c r="I425" s="123">
        <f t="shared" ca="1" si="13"/>
        <v>0</v>
      </c>
      <c r="J425" s="122"/>
    </row>
    <row r="426" spans="1:10">
      <c r="A426" s="119" cm="1">
        <f t="array" aca="1" ref="A426" ca="1">INDIRECT("B1.5!A" &amp; (ROW(A426) +2))</f>
        <v>0</v>
      </c>
      <c r="B426" s="119" cm="1">
        <f t="array" aca="1" ref="B426" ca="1">INDIRECT("B1.5!B" &amp; (ROW(B426) + 2))</f>
        <v>0</v>
      </c>
      <c r="C426" s="119" cm="1">
        <f t="array" aca="1" ref="C426" ca="1">INDIRECT("B1.5!C" &amp; (ROW(C426) + 2))</f>
        <v>0</v>
      </c>
      <c r="D426" s="119" cm="1">
        <f t="array" aca="1" ref="D426" ca="1">INDIRECT("B1.5!N"&amp;(ROW(D426)+2))</f>
        <v>0</v>
      </c>
      <c r="E426" s="123">
        <f t="shared" ca="1" si="12"/>
        <v>0</v>
      </c>
      <c r="F426" s="123" cm="1">
        <f t="array" aca="1" ref="F426" ca="1">INDIRECT("B1.5!L" &amp;  (ROW(F426) + 2))</f>
        <v>0</v>
      </c>
      <c r="G426" s="123" cm="1">
        <f t="array" aca="1" ref="G426" ca="1">INDIRECT("B1.5!M" &amp;  (ROW(G426) + 2))</f>
        <v>0</v>
      </c>
      <c r="H426" s="119"/>
      <c r="I426" s="123">
        <f t="shared" ca="1" si="13"/>
        <v>0</v>
      </c>
      <c r="J426" s="122"/>
    </row>
    <row r="427" spans="1:10">
      <c r="A427" s="119" cm="1">
        <f t="array" aca="1" ref="A427" ca="1">INDIRECT("B1.5!A" &amp; (ROW(A427) +2))</f>
        <v>0</v>
      </c>
      <c r="B427" s="119" cm="1">
        <f t="array" aca="1" ref="B427" ca="1">INDIRECT("B1.5!B" &amp; (ROW(B427) + 2))</f>
        <v>0</v>
      </c>
      <c r="C427" s="119" cm="1">
        <f t="array" aca="1" ref="C427" ca="1">INDIRECT("B1.5!C" &amp; (ROW(C427) + 2))</f>
        <v>0</v>
      </c>
      <c r="D427" s="119" cm="1">
        <f t="array" aca="1" ref="D427" ca="1">INDIRECT("B1.5!N"&amp;(ROW(D427)+2))</f>
        <v>0</v>
      </c>
      <c r="E427" s="123">
        <f t="shared" ca="1" si="12"/>
        <v>0</v>
      </c>
      <c r="F427" s="123" cm="1">
        <f t="array" aca="1" ref="F427" ca="1">INDIRECT("B1.5!L" &amp;  (ROW(F427) + 2))</f>
        <v>0</v>
      </c>
      <c r="G427" s="123" cm="1">
        <f t="array" aca="1" ref="G427" ca="1">INDIRECT("B1.5!M" &amp;  (ROW(G427) + 2))</f>
        <v>0</v>
      </c>
      <c r="H427" s="119"/>
      <c r="I427" s="123">
        <f t="shared" ca="1" si="13"/>
        <v>0</v>
      </c>
      <c r="J427" s="122"/>
    </row>
    <row r="428" spans="1:10">
      <c r="A428" s="119" cm="1">
        <f t="array" aca="1" ref="A428" ca="1">INDIRECT("B1.5!A" &amp; (ROW(A428) +2))</f>
        <v>0</v>
      </c>
      <c r="B428" s="119" cm="1">
        <f t="array" aca="1" ref="B428" ca="1">INDIRECT("B1.5!B" &amp; (ROW(B428) + 2))</f>
        <v>0</v>
      </c>
      <c r="C428" s="119" cm="1">
        <f t="array" aca="1" ref="C428" ca="1">INDIRECT("B1.5!C" &amp; (ROW(C428) + 2))</f>
        <v>0</v>
      </c>
      <c r="D428" s="119" cm="1">
        <f t="array" aca="1" ref="D428" ca="1">INDIRECT("B1.5!N"&amp;(ROW(D428)+2))</f>
        <v>0</v>
      </c>
      <c r="E428" s="123">
        <f t="shared" ca="1" si="12"/>
        <v>0</v>
      </c>
      <c r="F428" s="123" cm="1">
        <f t="array" aca="1" ref="F428" ca="1">INDIRECT("B1.5!L" &amp;  (ROW(F428) + 2))</f>
        <v>0</v>
      </c>
      <c r="G428" s="123" cm="1">
        <f t="array" aca="1" ref="G428" ca="1">INDIRECT("B1.5!M" &amp;  (ROW(G428) + 2))</f>
        <v>0</v>
      </c>
      <c r="H428" s="119"/>
      <c r="I428" s="123">
        <f t="shared" ca="1" si="13"/>
        <v>0</v>
      </c>
      <c r="J428" s="122"/>
    </row>
    <row r="429" spans="1:10">
      <c r="A429" s="119" cm="1">
        <f t="array" aca="1" ref="A429" ca="1">INDIRECT("B1.5!A" &amp; (ROW(A429) +2))</f>
        <v>0</v>
      </c>
      <c r="B429" s="119" cm="1">
        <f t="array" aca="1" ref="B429" ca="1">INDIRECT("B1.5!B" &amp; (ROW(B429) + 2))</f>
        <v>0</v>
      </c>
      <c r="C429" s="119" cm="1">
        <f t="array" aca="1" ref="C429" ca="1">INDIRECT("B1.5!C" &amp; (ROW(C429) + 2))</f>
        <v>0</v>
      </c>
      <c r="D429" s="119" cm="1">
        <f t="array" aca="1" ref="D429" ca="1">INDIRECT("B1.5!N"&amp;(ROW(D429)+2))</f>
        <v>0</v>
      </c>
      <c r="E429" s="123">
        <f t="shared" ca="1" si="12"/>
        <v>0</v>
      </c>
      <c r="F429" s="123" cm="1">
        <f t="array" aca="1" ref="F429" ca="1">INDIRECT("B1.5!L" &amp;  (ROW(F429) + 2))</f>
        <v>0</v>
      </c>
      <c r="G429" s="123" cm="1">
        <f t="array" aca="1" ref="G429" ca="1">INDIRECT("B1.5!M" &amp;  (ROW(G429) + 2))</f>
        <v>0</v>
      </c>
      <c r="H429" s="119"/>
      <c r="I429" s="123">
        <f t="shared" ca="1" si="13"/>
        <v>0</v>
      </c>
      <c r="J429" s="122"/>
    </row>
    <row r="430" spans="1:10">
      <c r="A430" s="119" cm="1">
        <f t="array" aca="1" ref="A430" ca="1">INDIRECT("B1.5!A" &amp; (ROW(A430) +2))</f>
        <v>0</v>
      </c>
      <c r="B430" s="119" cm="1">
        <f t="array" aca="1" ref="B430" ca="1">INDIRECT("B1.5!B" &amp; (ROW(B430) + 2))</f>
        <v>0</v>
      </c>
      <c r="C430" s="119" cm="1">
        <f t="array" aca="1" ref="C430" ca="1">INDIRECT("B1.5!C" &amp; (ROW(C430) + 2))</f>
        <v>0</v>
      </c>
      <c r="D430" s="119" cm="1">
        <f t="array" aca="1" ref="D430" ca="1">INDIRECT("B1.5!N"&amp;(ROW(D430)+2))</f>
        <v>0</v>
      </c>
      <c r="E430" s="123">
        <f t="shared" ca="1" si="12"/>
        <v>0</v>
      </c>
      <c r="F430" s="123" cm="1">
        <f t="array" aca="1" ref="F430" ca="1">INDIRECT("B1.5!L" &amp;  (ROW(F430) + 2))</f>
        <v>0</v>
      </c>
      <c r="G430" s="123" cm="1">
        <f t="array" aca="1" ref="G430" ca="1">INDIRECT("B1.5!M" &amp;  (ROW(G430) + 2))</f>
        <v>0</v>
      </c>
      <c r="H430" s="119"/>
      <c r="I430" s="123">
        <f t="shared" ca="1" si="13"/>
        <v>0</v>
      </c>
      <c r="J430" s="122"/>
    </row>
    <row r="431" spans="1:10">
      <c r="A431" s="119" cm="1">
        <f t="array" aca="1" ref="A431" ca="1">INDIRECT("B1.5!A" &amp; (ROW(A431) +2))</f>
        <v>0</v>
      </c>
      <c r="B431" s="119" cm="1">
        <f t="array" aca="1" ref="B431" ca="1">INDIRECT("B1.5!B" &amp; (ROW(B431) + 2))</f>
        <v>0</v>
      </c>
      <c r="C431" s="119" cm="1">
        <f t="array" aca="1" ref="C431" ca="1">INDIRECT("B1.5!C" &amp; (ROW(C431) + 2))</f>
        <v>0</v>
      </c>
      <c r="D431" s="119" cm="1">
        <f t="array" aca="1" ref="D431" ca="1">INDIRECT("B1.5!N"&amp;(ROW(D431)+2))</f>
        <v>0</v>
      </c>
      <c r="E431" s="123">
        <f t="shared" ca="1" si="12"/>
        <v>0</v>
      </c>
      <c r="F431" s="123" cm="1">
        <f t="array" aca="1" ref="F431" ca="1">INDIRECT("B1.5!L" &amp;  (ROW(F431) + 2))</f>
        <v>0</v>
      </c>
      <c r="G431" s="123" cm="1">
        <f t="array" aca="1" ref="G431" ca="1">INDIRECT("B1.5!M" &amp;  (ROW(G431) + 2))</f>
        <v>0</v>
      </c>
      <c r="H431" s="119"/>
      <c r="I431" s="123">
        <f t="shared" ca="1" si="13"/>
        <v>0</v>
      </c>
      <c r="J431" s="122"/>
    </row>
    <row r="432" spans="1:10">
      <c r="A432" s="119" cm="1">
        <f t="array" aca="1" ref="A432" ca="1">INDIRECT("B1.5!A" &amp; (ROW(A432) +2))</f>
        <v>0</v>
      </c>
      <c r="B432" s="119" cm="1">
        <f t="array" aca="1" ref="B432" ca="1">INDIRECT("B1.5!B" &amp; (ROW(B432) + 2))</f>
        <v>0</v>
      </c>
      <c r="C432" s="119" cm="1">
        <f t="array" aca="1" ref="C432" ca="1">INDIRECT("B1.5!C" &amp; (ROW(C432) + 2))</f>
        <v>0</v>
      </c>
      <c r="D432" s="119" cm="1">
        <f t="array" aca="1" ref="D432" ca="1">INDIRECT("B1.5!N"&amp;(ROW(D432)+2))</f>
        <v>0</v>
      </c>
      <c r="E432" s="123">
        <f t="shared" ca="1" si="12"/>
        <v>0</v>
      </c>
      <c r="F432" s="123" cm="1">
        <f t="array" aca="1" ref="F432" ca="1">INDIRECT("B1.5!L" &amp;  (ROW(F432) + 2))</f>
        <v>0</v>
      </c>
      <c r="G432" s="123" cm="1">
        <f t="array" aca="1" ref="G432" ca="1">INDIRECT("B1.5!M" &amp;  (ROW(G432) + 2))</f>
        <v>0</v>
      </c>
      <c r="H432" s="119"/>
      <c r="I432" s="123">
        <f t="shared" ca="1" si="13"/>
        <v>0</v>
      </c>
      <c r="J432" s="122"/>
    </row>
    <row r="433" spans="1:10">
      <c r="A433" s="119" cm="1">
        <f t="array" aca="1" ref="A433" ca="1">INDIRECT("B1.5!A" &amp; (ROW(A433) +2))</f>
        <v>0</v>
      </c>
      <c r="B433" s="119" cm="1">
        <f t="array" aca="1" ref="B433" ca="1">INDIRECT("B1.5!B" &amp; (ROW(B433) + 2))</f>
        <v>0</v>
      </c>
      <c r="C433" s="119" cm="1">
        <f t="array" aca="1" ref="C433" ca="1">INDIRECT("B1.5!C" &amp; (ROW(C433) + 2))</f>
        <v>0</v>
      </c>
      <c r="D433" s="119" cm="1">
        <f t="array" aca="1" ref="D433" ca="1">INDIRECT("B1.5!N"&amp;(ROW(D433)+2))</f>
        <v>0</v>
      </c>
      <c r="E433" s="123">
        <f t="shared" ca="1" si="12"/>
        <v>0</v>
      </c>
      <c r="F433" s="123" cm="1">
        <f t="array" aca="1" ref="F433" ca="1">INDIRECT("B1.5!L" &amp;  (ROW(F433) + 2))</f>
        <v>0</v>
      </c>
      <c r="G433" s="123" cm="1">
        <f t="array" aca="1" ref="G433" ca="1">INDIRECT("B1.5!M" &amp;  (ROW(G433) + 2))</f>
        <v>0</v>
      </c>
      <c r="H433" s="119"/>
      <c r="I433" s="123">
        <f t="shared" ca="1" si="13"/>
        <v>0</v>
      </c>
      <c r="J433" s="122"/>
    </row>
    <row r="434" spans="1:10">
      <c r="A434" s="119" cm="1">
        <f t="array" aca="1" ref="A434" ca="1">INDIRECT("B1.5!A" &amp; (ROW(A434) +2))</f>
        <v>0</v>
      </c>
      <c r="B434" s="119" cm="1">
        <f t="array" aca="1" ref="B434" ca="1">INDIRECT("B1.5!B" &amp; (ROW(B434) + 2))</f>
        <v>0</v>
      </c>
      <c r="C434" s="119" cm="1">
        <f t="array" aca="1" ref="C434" ca="1">INDIRECT("B1.5!C" &amp; (ROW(C434) + 2))</f>
        <v>0</v>
      </c>
      <c r="D434" s="119" cm="1">
        <f t="array" aca="1" ref="D434" ca="1">INDIRECT("B1.5!N"&amp;(ROW(D434)+2))</f>
        <v>0</v>
      </c>
      <c r="E434" s="123">
        <f t="shared" ca="1" si="12"/>
        <v>0</v>
      </c>
      <c r="F434" s="123" cm="1">
        <f t="array" aca="1" ref="F434" ca="1">INDIRECT("B1.5!L" &amp;  (ROW(F434) + 2))</f>
        <v>0</v>
      </c>
      <c r="G434" s="123" cm="1">
        <f t="array" aca="1" ref="G434" ca="1">INDIRECT("B1.5!M" &amp;  (ROW(G434) + 2))</f>
        <v>0</v>
      </c>
      <c r="H434" s="119"/>
      <c r="I434" s="123">
        <f t="shared" ca="1" si="13"/>
        <v>0</v>
      </c>
      <c r="J434" s="122"/>
    </row>
    <row r="435" spans="1:10">
      <c r="A435" s="119" cm="1">
        <f t="array" aca="1" ref="A435" ca="1">INDIRECT("B1.5!A" &amp; (ROW(A435) +2))</f>
        <v>0</v>
      </c>
      <c r="B435" s="119" cm="1">
        <f t="array" aca="1" ref="B435" ca="1">INDIRECT("B1.5!B" &amp; (ROW(B435) + 2))</f>
        <v>0</v>
      </c>
      <c r="C435" s="119" cm="1">
        <f t="array" aca="1" ref="C435" ca="1">INDIRECT("B1.5!C" &amp; (ROW(C435) + 2))</f>
        <v>0</v>
      </c>
      <c r="D435" s="119" cm="1">
        <f t="array" aca="1" ref="D435" ca="1">INDIRECT("B1.5!N"&amp;(ROW(D435)+2))</f>
        <v>0</v>
      </c>
      <c r="E435" s="123">
        <f t="shared" ca="1" si="12"/>
        <v>0</v>
      </c>
      <c r="F435" s="123" cm="1">
        <f t="array" aca="1" ref="F435" ca="1">INDIRECT("B1.5!L" &amp;  (ROW(F435) + 2))</f>
        <v>0</v>
      </c>
      <c r="G435" s="123" cm="1">
        <f t="array" aca="1" ref="G435" ca="1">INDIRECT("B1.5!M" &amp;  (ROW(G435) + 2))</f>
        <v>0</v>
      </c>
      <c r="H435" s="119"/>
      <c r="I435" s="123">
        <f t="shared" ca="1" si="13"/>
        <v>0</v>
      </c>
      <c r="J435" s="122"/>
    </row>
    <row r="436" spans="1:10">
      <c r="A436" s="119" cm="1">
        <f t="array" aca="1" ref="A436" ca="1">INDIRECT("B1.5!A" &amp; (ROW(A436) +2))</f>
        <v>0</v>
      </c>
      <c r="B436" s="119" cm="1">
        <f t="array" aca="1" ref="B436" ca="1">INDIRECT("B1.5!B" &amp; (ROW(B436) + 2))</f>
        <v>0</v>
      </c>
      <c r="C436" s="119" cm="1">
        <f t="array" aca="1" ref="C436" ca="1">INDIRECT("B1.5!C" &amp; (ROW(C436) + 2))</f>
        <v>0</v>
      </c>
      <c r="D436" s="119" cm="1">
        <f t="array" aca="1" ref="D436" ca="1">INDIRECT("B1.5!N"&amp;(ROW(D436)+2))</f>
        <v>0</v>
      </c>
      <c r="E436" s="123">
        <f t="shared" ca="1" si="12"/>
        <v>0</v>
      </c>
      <c r="F436" s="123" cm="1">
        <f t="array" aca="1" ref="F436" ca="1">INDIRECT("B1.5!L" &amp;  (ROW(F436) + 2))</f>
        <v>0</v>
      </c>
      <c r="G436" s="123" cm="1">
        <f t="array" aca="1" ref="G436" ca="1">INDIRECT("B1.5!M" &amp;  (ROW(G436) + 2))</f>
        <v>0</v>
      </c>
      <c r="H436" s="119"/>
      <c r="I436" s="123">
        <f t="shared" ca="1" si="13"/>
        <v>0</v>
      </c>
      <c r="J436" s="122"/>
    </row>
    <row r="437" spans="1:10">
      <c r="A437" s="119" cm="1">
        <f t="array" aca="1" ref="A437" ca="1">INDIRECT("B1.5!A" &amp; (ROW(A437) +2))</f>
        <v>0</v>
      </c>
      <c r="B437" s="119" cm="1">
        <f t="array" aca="1" ref="B437" ca="1">INDIRECT("B1.5!B" &amp; (ROW(B437) + 2))</f>
        <v>0</v>
      </c>
      <c r="C437" s="119" cm="1">
        <f t="array" aca="1" ref="C437" ca="1">INDIRECT("B1.5!C" &amp; (ROW(C437) + 2))</f>
        <v>0</v>
      </c>
      <c r="D437" s="119" cm="1">
        <f t="array" aca="1" ref="D437" ca="1">INDIRECT("B1.5!N"&amp;(ROW(D437)+2))</f>
        <v>0</v>
      </c>
      <c r="E437" s="123">
        <f t="shared" ca="1" si="12"/>
        <v>0</v>
      </c>
      <c r="F437" s="123" cm="1">
        <f t="array" aca="1" ref="F437" ca="1">INDIRECT("B1.5!L" &amp;  (ROW(F437) + 2))</f>
        <v>0</v>
      </c>
      <c r="G437" s="123" cm="1">
        <f t="array" aca="1" ref="G437" ca="1">INDIRECT("B1.5!M" &amp;  (ROW(G437) + 2))</f>
        <v>0</v>
      </c>
      <c r="H437" s="119"/>
      <c r="I437" s="123">
        <f t="shared" ca="1" si="13"/>
        <v>0</v>
      </c>
      <c r="J437" s="122"/>
    </row>
    <row r="438" spans="1:10">
      <c r="A438" s="119" cm="1">
        <f t="array" aca="1" ref="A438" ca="1">INDIRECT("B1.5!A" &amp; (ROW(A438) +2))</f>
        <v>0</v>
      </c>
      <c r="B438" s="119" cm="1">
        <f t="array" aca="1" ref="B438" ca="1">INDIRECT("B1.5!B" &amp; (ROW(B438) + 2))</f>
        <v>0</v>
      </c>
      <c r="C438" s="119" cm="1">
        <f t="array" aca="1" ref="C438" ca="1">INDIRECT("B1.5!C" &amp; (ROW(C438) + 2))</f>
        <v>0</v>
      </c>
      <c r="D438" s="119" cm="1">
        <f t="array" aca="1" ref="D438" ca="1">INDIRECT("B1.5!N"&amp;(ROW(D438)+2))</f>
        <v>0</v>
      </c>
      <c r="E438" s="123">
        <f t="shared" ca="1" si="12"/>
        <v>0</v>
      </c>
      <c r="F438" s="123" cm="1">
        <f t="array" aca="1" ref="F438" ca="1">INDIRECT("B1.5!L" &amp;  (ROW(F438) + 2))</f>
        <v>0</v>
      </c>
      <c r="G438" s="123" cm="1">
        <f t="array" aca="1" ref="G438" ca="1">INDIRECT("B1.5!M" &amp;  (ROW(G438) + 2))</f>
        <v>0</v>
      </c>
      <c r="H438" s="119"/>
      <c r="I438" s="123">
        <f t="shared" ca="1" si="13"/>
        <v>0</v>
      </c>
      <c r="J438" s="122"/>
    </row>
    <row r="439" spans="1:10">
      <c r="A439" s="119" cm="1">
        <f t="array" aca="1" ref="A439" ca="1">INDIRECT("B1.5!A" &amp; (ROW(A439) +2))</f>
        <v>0</v>
      </c>
      <c r="B439" s="119" cm="1">
        <f t="array" aca="1" ref="B439" ca="1">INDIRECT("B1.5!B" &amp; (ROW(B439) + 2))</f>
        <v>0</v>
      </c>
      <c r="C439" s="119" cm="1">
        <f t="array" aca="1" ref="C439" ca="1">INDIRECT("B1.5!C" &amp; (ROW(C439) + 2))</f>
        <v>0</v>
      </c>
      <c r="D439" s="119" cm="1">
        <f t="array" aca="1" ref="D439" ca="1">INDIRECT("B1.5!N"&amp;(ROW(D439)+2))</f>
        <v>0</v>
      </c>
      <c r="E439" s="123">
        <f t="shared" ca="1" si="12"/>
        <v>0</v>
      </c>
      <c r="F439" s="123" cm="1">
        <f t="array" aca="1" ref="F439" ca="1">INDIRECT("B1.5!L" &amp;  (ROW(F439) + 2))</f>
        <v>0</v>
      </c>
      <c r="G439" s="123" cm="1">
        <f t="array" aca="1" ref="G439" ca="1">INDIRECT("B1.5!M" &amp;  (ROW(G439) + 2))</f>
        <v>0</v>
      </c>
      <c r="H439" s="119"/>
      <c r="I439" s="123">
        <f t="shared" ca="1" si="13"/>
        <v>0</v>
      </c>
      <c r="J439" s="122"/>
    </row>
    <row r="440" spans="1:10">
      <c r="A440" s="119" cm="1">
        <f t="array" aca="1" ref="A440" ca="1">INDIRECT("B1.5!A" &amp; (ROW(A440) +2))</f>
        <v>0</v>
      </c>
      <c r="B440" s="119" cm="1">
        <f t="array" aca="1" ref="B440" ca="1">INDIRECT("B1.5!B" &amp; (ROW(B440) + 2))</f>
        <v>0</v>
      </c>
      <c r="C440" s="119" cm="1">
        <f t="array" aca="1" ref="C440" ca="1">INDIRECT("B1.5!C" &amp; (ROW(C440) + 2))</f>
        <v>0</v>
      </c>
      <c r="D440" s="119" cm="1">
        <f t="array" aca="1" ref="D440" ca="1">INDIRECT("B1.5!N"&amp;(ROW(D440)+2))</f>
        <v>0</v>
      </c>
      <c r="E440" s="123">
        <f t="shared" ca="1" si="12"/>
        <v>0</v>
      </c>
      <c r="F440" s="123" cm="1">
        <f t="array" aca="1" ref="F440" ca="1">INDIRECT("B1.5!L" &amp;  (ROW(F440) + 2))</f>
        <v>0</v>
      </c>
      <c r="G440" s="123" cm="1">
        <f t="array" aca="1" ref="G440" ca="1">INDIRECT("B1.5!M" &amp;  (ROW(G440) + 2))</f>
        <v>0</v>
      </c>
      <c r="H440" s="119"/>
      <c r="I440" s="123">
        <f t="shared" ca="1" si="13"/>
        <v>0</v>
      </c>
      <c r="J440" s="122"/>
    </row>
    <row r="441" spans="1:10">
      <c r="A441" s="119" cm="1">
        <f t="array" aca="1" ref="A441" ca="1">INDIRECT("B1.5!A" &amp; (ROW(A441) +2))</f>
        <v>0</v>
      </c>
      <c r="B441" s="119" cm="1">
        <f t="array" aca="1" ref="B441" ca="1">INDIRECT("B1.5!B" &amp; (ROW(B441) + 2))</f>
        <v>0</v>
      </c>
      <c r="C441" s="119" cm="1">
        <f t="array" aca="1" ref="C441" ca="1">INDIRECT("B1.5!C" &amp; (ROW(C441) + 2))</f>
        <v>0</v>
      </c>
      <c r="D441" s="119" cm="1">
        <f t="array" aca="1" ref="D441" ca="1">INDIRECT("B1.5!N"&amp;(ROW(D441)+2))</f>
        <v>0</v>
      </c>
      <c r="E441" s="123">
        <f t="shared" ca="1" si="12"/>
        <v>0</v>
      </c>
      <c r="F441" s="123" cm="1">
        <f t="array" aca="1" ref="F441" ca="1">INDIRECT("B1.5!L" &amp;  (ROW(F441) + 2))</f>
        <v>0</v>
      </c>
      <c r="G441" s="123" cm="1">
        <f t="array" aca="1" ref="G441" ca="1">INDIRECT("B1.5!M" &amp;  (ROW(G441) + 2))</f>
        <v>0</v>
      </c>
      <c r="H441" s="119"/>
      <c r="I441" s="123">
        <f t="shared" ca="1" si="13"/>
        <v>0</v>
      </c>
      <c r="J441" s="122"/>
    </row>
    <row r="442" spans="1:10">
      <c r="A442" s="119" cm="1">
        <f t="array" aca="1" ref="A442" ca="1">INDIRECT("B1.5!A" &amp; (ROW(A442) +2))</f>
        <v>0</v>
      </c>
      <c r="B442" s="119" cm="1">
        <f t="array" aca="1" ref="B442" ca="1">INDIRECT("B1.5!B" &amp; (ROW(B442) + 2))</f>
        <v>0</v>
      </c>
      <c r="C442" s="119" cm="1">
        <f t="array" aca="1" ref="C442" ca="1">INDIRECT("B1.5!C" &amp; (ROW(C442) + 2))</f>
        <v>0</v>
      </c>
      <c r="D442" s="119" cm="1">
        <f t="array" aca="1" ref="D442" ca="1">INDIRECT("B1.5!N"&amp;(ROW(D442)+2))</f>
        <v>0</v>
      </c>
      <c r="E442" s="123">
        <f t="shared" ca="1" si="12"/>
        <v>0</v>
      </c>
      <c r="F442" s="123" cm="1">
        <f t="array" aca="1" ref="F442" ca="1">INDIRECT("B1.5!L" &amp;  (ROW(F442) + 2))</f>
        <v>0</v>
      </c>
      <c r="G442" s="123" cm="1">
        <f t="array" aca="1" ref="G442" ca="1">INDIRECT("B1.5!M" &amp;  (ROW(G442) + 2))</f>
        <v>0</v>
      </c>
      <c r="H442" s="119"/>
      <c r="I442" s="123">
        <f t="shared" ca="1" si="13"/>
        <v>0</v>
      </c>
      <c r="J442" s="122"/>
    </row>
    <row r="443" spans="1:10">
      <c r="A443" s="119" cm="1">
        <f t="array" aca="1" ref="A443" ca="1">INDIRECT("B1.5!A" &amp; (ROW(A443) +2))</f>
        <v>0</v>
      </c>
      <c r="B443" s="119" cm="1">
        <f t="array" aca="1" ref="B443" ca="1">INDIRECT("B1.5!B" &amp; (ROW(B443) + 2))</f>
        <v>0</v>
      </c>
      <c r="C443" s="119" cm="1">
        <f t="array" aca="1" ref="C443" ca="1">INDIRECT("B1.5!C" &amp; (ROW(C443) + 2))</f>
        <v>0</v>
      </c>
      <c r="D443" s="119" cm="1">
        <f t="array" aca="1" ref="D443" ca="1">INDIRECT("B1.5!N"&amp;(ROW(D443)+2))</f>
        <v>0</v>
      </c>
      <c r="E443" s="123">
        <f t="shared" ca="1" si="12"/>
        <v>0</v>
      </c>
      <c r="F443" s="123" cm="1">
        <f t="array" aca="1" ref="F443" ca="1">INDIRECT("B1.5!L" &amp;  (ROW(F443) + 2))</f>
        <v>0</v>
      </c>
      <c r="G443" s="123" cm="1">
        <f t="array" aca="1" ref="G443" ca="1">INDIRECT("B1.5!M" &amp;  (ROW(G443) + 2))</f>
        <v>0</v>
      </c>
      <c r="H443" s="119"/>
      <c r="I443" s="123">
        <f t="shared" ca="1" si="13"/>
        <v>0</v>
      </c>
      <c r="J443" s="122"/>
    </row>
    <row r="444" spans="1:10">
      <c r="A444" s="119" cm="1">
        <f t="array" aca="1" ref="A444" ca="1">INDIRECT("B1.5!A" &amp; (ROW(A444) +2))</f>
        <v>0</v>
      </c>
      <c r="B444" s="119" cm="1">
        <f t="array" aca="1" ref="B444" ca="1">INDIRECT("B1.5!B" &amp; (ROW(B444) + 2))</f>
        <v>0</v>
      </c>
      <c r="C444" s="119" cm="1">
        <f t="array" aca="1" ref="C444" ca="1">INDIRECT("B1.5!C" &amp; (ROW(C444) + 2))</f>
        <v>0</v>
      </c>
      <c r="D444" s="119" cm="1">
        <f t="array" aca="1" ref="D444" ca="1">INDIRECT("B1.5!N"&amp;(ROW(D444)+2))</f>
        <v>0</v>
      </c>
      <c r="E444" s="123">
        <f t="shared" ca="1" si="12"/>
        <v>0</v>
      </c>
      <c r="F444" s="123" cm="1">
        <f t="array" aca="1" ref="F444" ca="1">INDIRECT("B1.5!L" &amp;  (ROW(F444) + 2))</f>
        <v>0</v>
      </c>
      <c r="G444" s="123" cm="1">
        <f t="array" aca="1" ref="G444" ca="1">INDIRECT("B1.5!M" &amp;  (ROW(G444) + 2))</f>
        <v>0</v>
      </c>
      <c r="H444" s="119"/>
      <c r="I444" s="123">
        <f t="shared" ca="1" si="13"/>
        <v>0</v>
      </c>
      <c r="J444" s="122"/>
    </row>
    <row r="445" spans="1:10">
      <c r="A445" s="119" cm="1">
        <f t="array" aca="1" ref="A445" ca="1">INDIRECT("B1.5!A" &amp; (ROW(A445) +2))</f>
        <v>0</v>
      </c>
      <c r="B445" s="119" cm="1">
        <f t="array" aca="1" ref="B445" ca="1">INDIRECT("B1.5!B" &amp; (ROW(B445) + 2))</f>
        <v>0</v>
      </c>
      <c r="C445" s="119" cm="1">
        <f t="array" aca="1" ref="C445" ca="1">INDIRECT("B1.5!C" &amp; (ROW(C445) + 2))</f>
        <v>0</v>
      </c>
      <c r="D445" s="119" cm="1">
        <f t="array" aca="1" ref="D445" ca="1">INDIRECT("B1.5!N"&amp;(ROW(D445)+2))</f>
        <v>0</v>
      </c>
      <c r="E445" s="123">
        <f t="shared" ca="1" si="12"/>
        <v>0</v>
      </c>
      <c r="F445" s="123" cm="1">
        <f t="array" aca="1" ref="F445" ca="1">INDIRECT("B1.5!L" &amp;  (ROW(F445) + 2))</f>
        <v>0</v>
      </c>
      <c r="G445" s="123" cm="1">
        <f t="array" aca="1" ref="G445" ca="1">INDIRECT("B1.5!M" &amp;  (ROW(G445) + 2))</f>
        <v>0</v>
      </c>
      <c r="H445" s="119"/>
      <c r="I445" s="123">
        <f t="shared" ca="1" si="13"/>
        <v>0</v>
      </c>
      <c r="J445" s="122"/>
    </row>
    <row r="446" spans="1:10">
      <c r="A446" s="119" cm="1">
        <f t="array" aca="1" ref="A446" ca="1">INDIRECT("B1.5!A" &amp; (ROW(A446) +2))</f>
        <v>0</v>
      </c>
      <c r="B446" s="119" cm="1">
        <f t="array" aca="1" ref="B446" ca="1">INDIRECT("B1.5!B" &amp; (ROW(B446) + 2))</f>
        <v>0</v>
      </c>
      <c r="C446" s="119" cm="1">
        <f t="array" aca="1" ref="C446" ca="1">INDIRECT("B1.5!C" &amp; (ROW(C446) + 2))</f>
        <v>0</v>
      </c>
      <c r="D446" s="119" cm="1">
        <f t="array" aca="1" ref="D446" ca="1">INDIRECT("B1.5!N"&amp;(ROW(D446)+2))</f>
        <v>0</v>
      </c>
      <c r="E446" s="123">
        <f t="shared" ca="1" si="12"/>
        <v>0</v>
      </c>
      <c r="F446" s="123" cm="1">
        <f t="array" aca="1" ref="F446" ca="1">INDIRECT("B1.5!L" &amp;  (ROW(F446) + 2))</f>
        <v>0</v>
      </c>
      <c r="G446" s="123" cm="1">
        <f t="array" aca="1" ref="G446" ca="1">INDIRECT("B1.5!M" &amp;  (ROW(G446) + 2))</f>
        <v>0</v>
      </c>
      <c r="H446" s="119"/>
      <c r="I446" s="123">
        <f t="shared" ca="1" si="13"/>
        <v>0</v>
      </c>
      <c r="J446" s="122"/>
    </row>
    <row r="447" spans="1:10">
      <c r="A447" s="119" cm="1">
        <f t="array" aca="1" ref="A447" ca="1">INDIRECT("B1.5!A" &amp; (ROW(A447) +2))</f>
        <v>0</v>
      </c>
      <c r="B447" s="119" cm="1">
        <f t="array" aca="1" ref="B447" ca="1">INDIRECT("B1.5!B" &amp; (ROW(B447) + 2))</f>
        <v>0</v>
      </c>
      <c r="C447" s="119" cm="1">
        <f t="array" aca="1" ref="C447" ca="1">INDIRECT("B1.5!C" &amp; (ROW(C447) + 2))</f>
        <v>0</v>
      </c>
      <c r="D447" s="119" cm="1">
        <f t="array" aca="1" ref="D447" ca="1">INDIRECT("B1.5!N"&amp;(ROW(D447)+2))</f>
        <v>0</v>
      </c>
      <c r="E447" s="123">
        <f t="shared" ca="1" si="12"/>
        <v>0</v>
      </c>
      <c r="F447" s="123" cm="1">
        <f t="array" aca="1" ref="F447" ca="1">INDIRECT("B1.5!L" &amp;  (ROW(F447) + 2))</f>
        <v>0</v>
      </c>
      <c r="G447" s="123" cm="1">
        <f t="array" aca="1" ref="G447" ca="1">INDIRECT("B1.5!M" &amp;  (ROW(G447) + 2))</f>
        <v>0</v>
      </c>
      <c r="H447" s="119"/>
      <c r="I447" s="123">
        <f t="shared" ca="1" si="13"/>
        <v>0</v>
      </c>
      <c r="J447" s="122"/>
    </row>
    <row r="448" spans="1:10">
      <c r="A448" s="119" cm="1">
        <f t="array" aca="1" ref="A448" ca="1">INDIRECT("B1.5!A" &amp; (ROW(A448) +2))</f>
        <v>0</v>
      </c>
      <c r="B448" s="119" cm="1">
        <f t="array" aca="1" ref="B448" ca="1">INDIRECT("B1.5!B" &amp; (ROW(B448) + 2))</f>
        <v>0</v>
      </c>
      <c r="C448" s="119" cm="1">
        <f t="array" aca="1" ref="C448" ca="1">INDIRECT("B1.5!C" &amp; (ROW(C448) + 2))</f>
        <v>0</v>
      </c>
      <c r="D448" s="119" cm="1">
        <f t="array" aca="1" ref="D448" ca="1">INDIRECT("B1.5!N"&amp;(ROW(D448)+2))</f>
        <v>0</v>
      </c>
      <c r="E448" s="123">
        <f t="shared" ca="1" si="12"/>
        <v>0</v>
      </c>
      <c r="F448" s="123" cm="1">
        <f t="array" aca="1" ref="F448" ca="1">INDIRECT("B1.5!L" &amp;  (ROW(F448) + 2))</f>
        <v>0</v>
      </c>
      <c r="G448" s="123" cm="1">
        <f t="array" aca="1" ref="G448" ca="1">INDIRECT("B1.5!M" &amp;  (ROW(G448) + 2))</f>
        <v>0</v>
      </c>
      <c r="H448" s="119"/>
      <c r="I448" s="123">
        <f t="shared" ca="1" si="13"/>
        <v>0</v>
      </c>
      <c r="J448" s="122"/>
    </row>
    <row r="449" spans="1:10">
      <c r="A449" s="119" cm="1">
        <f t="array" aca="1" ref="A449" ca="1">INDIRECT("B1.5!A" &amp; (ROW(A449) +2))</f>
        <v>0</v>
      </c>
      <c r="B449" s="119" cm="1">
        <f t="array" aca="1" ref="B449" ca="1">INDIRECT("B1.5!B" &amp; (ROW(B449) + 2))</f>
        <v>0</v>
      </c>
      <c r="C449" s="119" cm="1">
        <f t="array" aca="1" ref="C449" ca="1">INDIRECT("B1.5!C" &amp; (ROW(C449) + 2))</f>
        <v>0</v>
      </c>
      <c r="D449" s="119" cm="1">
        <f t="array" aca="1" ref="D449" ca="1">INDIRECT("B1.5!N"&amp;(ROW(D449)+2))</f>
        <v>0</v>
      </c>
      <c r="E449" s="123">
        <f t="shared" ca="1" si="12"/>
        <v>0</v>
      </c>
      <c r="F449" s="123" cm="1">
        <f t="array" aca="1" ref="F449" ca="1">INDIRECT("B1.5!L" &amp;  (ROW(F449) + 2))</f>
        <v>0</v>
      </c>
      <c r="G449" s="123" cm="1">
        <f t="array" aca="1" ref="G449" ca="1">INDIRECT("B1.5!M" &amp;  (ROW(G449) + 2))</f>
        <v>0</v>
      </c>
      <c r="H449" s="119"/>
      <c r="I449" s="123">
        <f t="shared" ca="1" si="13"/>
        <v>0</v>
      </c>
      <c r="J449" s="122"/>
    </row>
    <row r="450" spans="1:10">
      <c r="A450" s="119" cm="1">
        <f t="array" aca="1" ref="A450" ca="1">INDIRECT("B1.5!A" &amp; (ROW(A450) +2))</f>
        <v>0</v>
      </c>
      <c r="B450" s="119" cm="1">
        <f t="array" aca="1" ref="B450" ca="1">INDIRECT("B1.5!B" &amp; (ROW(B450) + 2))</f>
        <v>0</v>
      </c>
      <c r="C450" s="119" cm="1">
        <f t="array" aca="1" ref="C450" ca="1">INDIRECT("B1.5!C" &amp; (ROW(C450) + 2))</f>
        <v>0</v>
      </c>
      <c r="D450" s="119" cm="1">
        <f t="array" aca="1" ref="D450" ca="1">INDIRECT("B1.5!N"&amp;(ROW(D450)+2))</f>
        <v>0</v>
      </c>
      <c r="E450" s="123">
        <f t="shared" ca="1" si="12"/>
        <v>0</v>
      </c>
      <c r="F450" s="123" cm="1">
        <f t="array" aca="1" ref="F450" ca="1">INDIRECT("B1.5!L" &amp;  (ROW(F450) + 2))</f>
        <v>0</v>
      </c>
      <c r="G450" s="123" cm="1">
        <f t="array" aca="1" ref="G450" ca="1">INDIRECT("B1.5!M" &amp;  (ROW(G450) + 2))</f>
        <v>0</v>
      </c>
      <c r="H450" s="119"/>
      <c r="I450" s="123">
        <f t="shared" ca="1" si="13"/>
        <v>0</v>
      </c>
      <c r="J450" s="122"/>
    </row>
    <row r="451" spans="1:10">
      <c r="A451" s="119" cm="1">
        <f t="array" aca="1" ref="A451" ca="1">INDIRECT("B1.5!A" &amp; (ROW(A451) +2))</f>
        <v>0</v>
      </c>
      <c r="B451" s="119" cm="1">
        <f t="array" aca="1" ref="B451" ca="1">INDIRECT("B1.5!B" &amp; (ROW(B451) + 2))</f>
        <v>0</v>
      </c>
      <c r="C451" s="119" cm="1">
        <f t="array" aca="1" ref="C451" ca="1">INDIRECT("B1.5!C" &amp; (ROW(C451) + 2))</f>
        <v>0</v>
      </c>
      <c r="D451" s="119" cm="1">
        <f t="array" aca="1" ref="D451" ca="1">INDIRECT("B1.5!N"&amp;(ROW(D451)+2))</f>
        <v>0</v>
      </c>
      <c r="E451" s="123">
        <f t="shared" ref="E451:E502" ca="1" si="14">F451+G451</f>
        <v>0</v>
      </c>
      <c r="F451" s="123" cm="1">
        <f t="array" aca="1" ref="F451" ca="1">INDIRECT("B1.5!L" &amp;  (ROW(F451) + 2))</f>
        <v>0</v>
      </c>
      <c r="G451" s="123" cm="1">
        <f t="array" aca="1" ref="G451" ca="1">INDIRECT("B1.5!M" &amp;  (ROW(G451) + 2))</f>
        <v>0</v>
      </c>
      <c r="H451" s="119"/>
      <c r="I451" s="123">
        <f t="shared" ref="I451:I502" ca="1" si="15">E451/100*H451</f>
        <v>0</v>
      </c>
      <c r="J451" s="122"/>
    </row>
    <row r="452" spans="1:10">
      <c r="A452" s="119" cm="1">
        <f t="array" aca="1" ref="A452" ca="1">INDIRECT("B1.5!A" &amp; (ROW(A452) +2))</f>
        <v>0</v>
      </c>
      <c r="B452" s="119" cm="1">
        <f t="array" aca="1" ref="B452" ca="1">INDIRECT("B1.5!B" &amp; (ROW(B452) + 2))</f>
        <v>0</v>
      </c>
      <c r="C452" s="119" cm="1">
        <f t="array" aca="1" ref="C452" ca="1">INDIRECT("B1.5!C" &amp; (ROW(C452) + 2))</f>
        <v>0</v>
      </c>
      <c r="D452" s="119" cm="1">
        <f t="array" aca="1" ref="D452" ca="1">INDIRECT("B1.5!N"&amp;(ROW(D452)+2))</f>
        <v>0</v>
      </c>
      <c r="E452" s="123">
        <f t="shared" ca="1" si="14"/>
        <v>0</v>
      </c>
      <c r="F452" s="123" cm="1">
        <f t="array" aca="1" ref="F452" ca="1">INDIRECT("B1.5!L" &amp;  (ROW(F452) + 2))</f>
        <v>0</v>
      </c>
      <c r="G452" s="123" cm="1">
        <f t="array" aca="1" ref="G452" ca="1">INDIRECT("B1.5!M" &amp;  (ROW(G452) + 2))</f>
        <v>0</v>
      </c>
      <c r="H452" s="119"/>
      <c r="I452" s="123">
        <f t="shared" ca="1" si="15"/>
        <v>0</v>
      </c>
      <c r="J452" s="122"/>
    </row>
    <row r="453" spans="1:10">
      <c r="A453" s="119" cm="1">
        <f t="array" aca="1" ref="A453" ca="1">INDIRECT("B1.5!A" &amp; (ROW(A453) +2))</f>
        <v>0</v>
      </c>
      <c r="B453" s="119" cm="1">
        <f t="array" aca="1" ref="B453" ca="1">INDIRECT("B1.5!B" &amp; (ROW(B453) + 2))</f>
        <v>0</v>
      </c>
      <c r="C453" s="119" cm="1">
        <f t="array" aca="1" ref="C453" ca="1">INDIRECT("B1.5!C" &amp; (ROW(C453) + 2))</f>
        <v>0</v>
      </c>
      <c r="D453" s="119" cm="1">
        <f t="array" aca="1" ref="D453" ca="1">INDIRECT("B1.5!N"&amp;(ROW(D453)+2))</f>
        <v>0</v>
      </c>
      <c r="E453" s="123">
        <f t="shared" ca="1" si="14"/>
        <v>0</v>
      </c>
      <c r="F453" s="123" cm="1">
        <f t="array" aca="1" ref="F453" ca="1">INDIRECT("B1.5!L" &amp;  (ROW(F453) + 2))</f>
        <v>0</v>
      </c>
      <c r="G453" s="123" cm="1">
        <f t="array" aca="1" ref="G453" ca="1">INDIRECT("B1.5!M" &amp;  (ROW(G453) + 2))</f>
        <v>0</v>
      </c>
      <c r="H453" s="119"/>
      <c r="I453" s="123">
        <f t="shared" ca="1" si="15"/>
        <v>0</v>
      </c>
      <c r="J453" s="122"/>
    </row>
    <row r="454" spans="1:10">
      <c r="A454" s="119" cm="1">
        <f t="array" aca="1" ref="A454" ca="1">INDIRECT("B1.5!A" &amp; (ROW(A454) +2))</f>
        <v>0</v>
      </c>
      <c r="B454" s="119" cm="1">
        <f t="array" aca="1" ref="B454" ca="1">INDIRECT("B1.5!B" &amp; (ROW(B454) + 2))</f>
        <v>0</v>
      </c>
      <c r="C454" s="119" cm="1">
        <f t="array" aca="1" ref="C454" ca="1">INDIRECT("B1.5!C" &amp; (ROW(C454) + 2))</f>
        <v>0</v>
      </c>
      <c r="D454" s="119" cm="1">
        <f t="array" aca="1" ref="D454" ca="1">INDIRECT("B1.5!N"&amp;(ROW(D454)+2))</f>
        <v>0</v>
      </c>
      <c r="E454" s="123">
        <f t="shared" ca="1" si="14"/>
        <v>0</v>
      </c>
      <c r="F454" s="123" cm="1">
        <f t="array" aca="1" ref="F454" ca="1">INDIRECT("B1.5!L" &amp;  (ROW(F454) + 2))</f>
        <v>0</v>
      </c>
      <c r="G454" s="123" cm="1">
        <f t="array" aca="1" ref="G454" ca="1">INDIRECT("B1.5!M" &amp;  (ROW(G454) + 2))</f>
        <v>0</v>
      </c>
      <c r="H454" s="119"/>
      <c r="I454" s="123">
        <f t="shared" ca="1" si="15"/>
        <v>0</v>
      </c>
      <c r="J454" s="122"/>
    </row>
    <row r="455" spans="1:10">
      <c r="A455" s="119" cm="1">
        <f t="array" aca="1" ref="A455" ca="1">INDIRECT("B1.5!A" &amp; (ROW(A455) +2))</f>
        <v>0</v>
      </c>
      <c r="B455" s="119" cm="1">
        <f t="array" aca="1" ref="B455" ca="1">INDIRECT("B1.5!B" &amp; (ROW(B455) + 2))</f>
        <v>0</v>
      </c>
      <c r="C455" s="119" cm="1">
        <f t="array" aca="1" ref="C455" ca="1">INDIRECT("B1.5!C" &amp; (ROW(C455) + 2))</f>
        <v>0</v>
      </c>
      <c r="D455" s="119" cm="1">
        <f t="array" aca="1" ref="D455" ca="1">INDIRECT("B1.5!N"&amp;(ROW(D455)+2))</f>
        <v>0</v>
      </c>
      <c r="E455" s="123">
        <f t="shared" ca="1" si="14"/>
        <v>0</v>
      </c>
      <c r="F455" s="123" cm="1">
        <f t="array" aca="1" ref="F455" ca="1">INDIRECT("B1.5!L" &amp;  (ROW(F455) + 2))</f>
        <v>0</v>
      </c>
      <c r="G455" s="123" cm="1">
        <f t="array" aca="1" ref="G455" ca="1">INDIRECT("B1.5!M" &amp;  (ROW(G455) + 2))</f>
        <v>0</v>
      </c>
      <c r="H455" s="119"/>
      <c r="I455" s="123">
        <f t="shared" ca="1" si="15"/>
        <v>0</v>
      </c>
      <c r="J455" s="122"/>
    </row>
    <row r="456" spans="1:10">
      <c r="A456" s="119" cm="1">
        <f t="array" aca="1" ref="A456" ca="1">INDIRECT("B1.5!A" &amp; (ROW(A456) +2))</f>
        <v>0</v>
      </c>
      <c r="B456" s="119" cm="1">
        <f t="array" aca="1" ref="B456" ca="1">INDIRECT("B1.5!B" &amp; (ROW(B456) + 2))</f>
        <v>0</v>
      </c>
      <c r="C456" s="119" cm="1">
        <f t="array" aca="1" ref="C456" ca="1">INDIRECT("B1.5!C" &amp; (ROW(C456) + 2))</f>
        <v>0</v>
      </c>
      <c r="D456" s="119" cm="1">
        <f t="array" aca="1" ref="D456" ca="1">INDIRECT("B1.5!N"&amp;(ROW(D456)+2))</f>
        <v>0</v>
      </c>
      <c r="E456" s="123">
        <f t="shared" ca="1" si="14"/>
        <v>0</v>
      </c>
      <c r="F456" s="123" cm="1">
        <f t="array" aca="1" ref="F456" ca="1">INDIRECT("B1.5!L" &amp;  (ROW(F456) + 2))</f>
        <v>0</v>
      </c>
      <c r="G456" s="123" cm="1">
        <f t="array" aca="1" ref="G456" ca="1">INDIRECT("B1.5!M" &amp;  (ROW(G456) + 2))</f>
        <v>0</v>
      </c>
      <c r="H456" s="119"/>
      <c r="I456" s="123">
        <f t="shared" ca="1" si="15"/>
        <v>0</v>
      </c>
      <c r="J456" s="122"/>
    </row>
    <row r="457" spans="1:10">
      <c r="A457" s="119" cm="1">
        <f t="array" aca="1" ref="A457" ca="1">INDIRECT("B1.5!A" &amp; (ROW(A457) +2))</f>
        <v>0</v>
      </c>
      <c r="B457" s="119" cm="1">
        <f t="array" aca="1" ref="B457" ca="1">INDIRECT("B1.5!B" &amp; (ROW(B457) + 2))</f>
        <v>0</v>
      </c>
      <c r="C457" s="119" cm="1">
        <f t="array" aca="1" ref="C457" ca="1">INDIRECT("B1.5!C" &amp; (ROW(C457) + 2))</f>
        <v>0</v>
      </c>
      <c r="D457" s="119" cm="1">
        <f t="array" aca="1" ref="D457" ca="1">INDIRECT("B1.5!N"&amp;(ROW(D457)+2))</f>
        <v>0</v>
      </c>
      <c r="E457" s="123">
        <f t="shared" ca="1" si="14"/>
        <v>0</v>
      </c>
      <c r="F457" s="123" cm="1">
        <f t="array" aca="1" ref="F457" ca="1">INDIRECT("B1.5!L" &amp;  (ROW(F457) + 2))</f>
        <v>0</v>
      </c>
      <c r="G457" s="123" cm="1">
        <f t="array" aca="1" ref="G457" ca="1">INDIRECT("B1.5!M" &amp;  (ROW(G457) + 2))</f>
        <v>0</v>
      </c>
      <c r="H457" s="119"/>
      <c r="I457" s="123">
        <f t="shared" ca="1" si="15"/>
        <v>0</v>
      </c>
      <c r="J457" s="122"/>
    </row>
    <row r="458" spans="1:10">
      <c r="A458" s="119" cm="1">
        <f t="array" aca="1" ref="A458" ca="1">INDIRECT("B1.5!A" &amp; (ROW(A458) +2))</f>
        <v>0</v>
      </c>
      <c r="B458" s="119" cm="1">
        <f t="array" aca="1" ref="B458" ca="1">INDIRECT("B1.5!B" &amp; (ROW(B458) + 2))</f>
        <v>0</v>
      </c>
      <c r="C458" s="119" cm="1">
        <f t="array" aca="1" ref="C458" ca="1">INDIRECT("B1.5!C" &amp; (ROW(C458) + 2))</f>
        <v>0</v>
      </c>
      <c r="D458" s="119" cm="1">
        <f t="array" aca="1" ref="D458" ca="1">INDIRECT("B1.5!N"&amp;(ROW(D458)+2))</f>
        <v>0</v>
      </c>
      <c r="E458" s="123">
        <f t="shared" ca="1" si="14"/>
        <v>0</v>
      </c>
      <c r="F458" s="123" cm="1">
        <f t="array" aca="1" ref="F458" ca="1">INDIRECT("B1.5!L" &amp;  (ROW(F458) + 2))</f>
        <v>0</v>
      </c>
      <c r="G458" s="123" cm="1">
        <f t="array" aca="1" ref="G458" ca="1">INDIRECT("B1.5!M" &amp;  (ROW(G458) + 2))</f>
        <v>0</v>
      </c>
      <c r="H458" s="119"/>
      <c r="I458" s="123">
        <f t="shared" ca="1" si="15"/>
        <v>0</v>
      </c>
      <c r="J458" s="122"/>
    </row>
    <row r="459" spans="1:10">
      <c r="A459" s="119" cm="1">
        <f t="array" aca="1" ref="A459" ca="1">INDIRECT("B1.5!A" &amp; (ROW(A459) +2))</f>
        <v>0</v>
      </c>
      <c r="B459" s="119" cm="1">
        <f t="array" aca="1" ref="B459" ca="1">INDIRECT("B1.5!B" &amp; (ROW(B459) + 2))</f>
        <v>0</v>
      </c>
      <c r="C459" s="119" cm="1">
        <f t="array" aca="1" ref="C459" ca="1">INDIRECT("B1.5!C" &amp; (ROW(C459) + 2))</f>
        <v>0</v>
      </c>
      <c r="D459" s="119" cm="1">
        <f t="array" aca="1" ref="D459" ca="1">INDIRECT("B1.5!N"&amp;(ROW(D459)+2))</f>
        <v>0</v>
      </c>
      <c r="E459" s="123">
        <f t="shared" ca="1" si="14"/>
        <v>0</v>
      </c>
      <c r="F459" s="123" cm="1">
        <f t="array" aca="1" ref="F459" ca="1">INDIRECT("B1.5!L" &amp;  (ROW(F459) + 2))</f>
        <v>0</v>
      </c>
      <c r="G459" s="123" cm="1">
        <f t="array" aca="1" ref="G459" ca="1">INDIRECT("B1.5!M" &amp;  (ROW(G459) + 2))</f>
        <v>0</v>
      </c>
      <c r="H459" s="119"/>
      <c r="I459" s="123">
        <f t="shared" ca="1" si="15"/>
        <v>0</v>
      </c>
      <c r="J459" s="122"/>
    </row>
    <row r="460" spans="1:10">
      <c r="A460" s="119" cm="1">
        <f t="array" aca="1" ref="A460" ca="1">INDIRECT("B1.5!A" &amp; (ROW(A460) +2))</f>
        <v>0</v>
      </c>
      <c r="B460" s="119" cm="1">
        <f t="array" aca="1" ref="B460" ca="1">INDIRECT("B1.5!B" &amp; (ROW(B460) + 2))</f>
        <v>0</v>
      </c>
      <c r="C460" s="119" cm="1">
        <f t="array" aca="1" ref="C460" ca="1">INDIRECT("B1.5!C" &amp; (ROW(C460) + 2))</f>
        <v>0</v>
      </c>
      <c r="D460" s="119" cm="1">
        <f t="array" aca="1" ref="D460" ca="1">INDIRECT("B1.5!N"&amp;(ROW(D460)+2))</f>
        <v>0</v>
      </c>
      <c r="E460" s="123">
        <f t="shared" ca="1" si="14"/>
        <v>0</v>
      </c>
      <c r="F460" s="123" cm="1">
        <f t="array" aca="1" ref="F460" ca="1">INDIRECT("B1.5!L" &amp;  (ROW(F460) + 2))</f>
        <v>0</v>
      </c>
      <c r="G460" s="123" cm="1">
        <f t="array" aca="1" ref="G460" ca="1">INDIRECT("B1.5!M" &amp;  (ROW(G460) + 2))</f>
        <v>0</v>
      </c>
      <c r="H460" s="119"/>
      <c r="I460" s="123">
        <f t="shared" ca="1" si="15"/>
        <v>0</v>
      </c>
      <c r="J460" s="122"/>
    </row>
    <row r="461" spans="1:10">
      <c r="A461" s="119" cm="1">
        <f t="array" aca="1" ref="A461" ca="1">INDIRECT("B1.5!A" &amp; (ROW(A461) +2))</f>
        <v>0</v>
      </c>
      <c r="B461" s="119" cm="1">
        <f t="array" aca="1" ref="B461" ca="1">INDIRECT("B1.5!B" &amp; (ROW(B461) + 2))</f>
        <v>0</v>
      </c>
      <c r="C461" s="119" cm="1">
        <f t="array" aca="1" ref="C461" ca="1">INDIRECT("B1.5!C" &amp; (ROW(C461) + 2))</f>
        <v>0</v>
      </c>
      <c r="D461" s="119" cm="1">
        <f t="array" aca="1" ref="D461" ca="1">INDIRECT("B1.5!N"&amp;(ROW(D461)+2))</f>
        <v>0</v>
      </c>
      <c r="E461" s="123">
        <f t="shared" ca="1" si="14"/>
        <v>0</v>
      </c>
      <c r="F461" s="123" cm="1">
        <f t="array" aca="1" ref="F461" ca="1">INDIRECT("B1.5!L" &amp;  (ROW(F461) + 2))</f>
        <v>0</v>
      </c>
      <c r="G461" s="123" cm="1">
        <f t="array" aca="1" ref="G461" ca="1">INDIRECT("B1.5!M" &amp;  (ROW(G461) + 2))</f>
        <v>0</v>
      </c>
      <c r="H461" s="119"/>
      <c r="I461" s="123">
        <f t="shared" ca="1" si="15"/>
        <v>0</v>
      </c>
      <c r="J461" s="122"/>
    </row>
    <row r="462" spans="1:10">
      <c r="A462" s="119" cm="1">
        <f t="array" aca="1" ref="A462" ca="1">INDIRECT("B1.5!A" &amp; (ROW(A462) +2))</f>
        <v>0</v>
      </c>
      <c r="B462" s="119" cm="1">
        <f t="array" aca="1" ref="B462" ca="1">INDIRECT("B1.5!B" &amp; (ROW(B462) + 2))</f>
        <v>0</v>
      </c>
      <c r="C462" s="119" cm="1">
        <f t="array" aca="1" ref="C462" ca="1">INDIRECT("B1.5!C" &amp; (ROW(C462) + 2))</f>
        <v>0</v>
      </c>
      <c r="D462" s="119" cm="1">
        <f t="array" aca="1" ref="D462" ca="1">INDIRECT("B1.5!N"&amp;(ROW(D462)+2))</f>
        <v>0</v>
      </c>
      <c r="E462" s="123">
        <f t="shared" ca="1" si="14"/>
        <v>0</v>
      </c>
      <c r="F462" s="123" cm="1">
        <f t="array" aca="1" ref="F462" ca="1">INDIRECT("B1.5!L" &amp;  (ROW(F462) + 2))</f>
        <v>0</v>
      </c>
      <c r="G462" s="123" cm="1">
        <f t="array" aca="1" ref="G462" ca="1">INDIRECT("B1.5!M" &amp;  (ROW(G462) + 2))</f>
        <v>0</v>
      </c>
      <c r="H462" s="119"/>
      <c r="I462" s="123">
        <f t="shared" ca="1" si="15"/>
        <v>0</v>
      </c>
      <c r="J462" s="122"/>
    </row>
    <row r="463" spans="1:10">
      <c r="A463" s="119" cm="1">
        <f t="array" aca="1" ref="A463" ca="1">INDIRECT("B1.5!A" &amp; (ROW(A463) +2))</f>
        <v>0</v>
      </c>
      <c r="B463" s="119" cm="1">
        <f t="array" aca="1" ref="B463" ca="1">INDIRECT("B1.5!B" &amp; (ROW(B463) + 2))</f>
        <v>0</v>
      </c>
      <c r="C463" s="119" cm="1">
        <f t="array" aca="1" ref="C463" ca="1">INDIRECT("B1.5!C" &amp; (ROW(C463) + 2))</f>
        <v>0</v>
      </c>
      <c r="D463" s="119" cm="1">
        <f t="array" aca="1" ref="D463" ca="1">INDIRECT("B1.5!N"&amp;(ROW(D463)+2))</f>
        <v>0</v>
      </c>
      <c r="E463" s="123">
        <f t="shared" ca="1" si="14"/>
        <v>0</v>
      </c>
      <c r="F463" s="123" cm="1">
        <f t="array" aca="1" ref="F463" ca="1">INDIRECT("B1.5!L" &amp;  (ROW(F463) + 2))</f>
        <v>0</v>
      </c>
      <c r="G463" s="123" cm="1">
        <f t="array" aca="1" ref="G463" ca="1">INDIRECT("B1.5!M" &amp;  (ROW(G463) + 2))</f>
        <v>0</v>
      </c>
      <c r="H463" s="119"/>
      <c r="I463" s="123">
        <f t="shared" ca="1" si="15"/>
        <v>0</v>
      </c>
      <c r="J463" s="122"/>
    </row>
    <row r="464" spans="1:10">
      <c r="A464" s="119" cm="1">
        <f t="array" aca="1" ref="A464" ca="1">INDIRECT("B1.5!A" &amp; (ROW(A464) +2))</f>
        <v>0</v>
      </c>
      <c r="B464" s="119" cm="1">
        <f t="array" aca="1" ref="B464" ca="1">INDIRECT("B1.5!B" &amp; (ROW(B464) + 2))</f>
        <v>0</v>
      </c>
      <c r="C464" s="119" cm="1">
        <f t="array" aca="1" ref="C464" ca="1">INDIRECT("B1.5!C" &amp; (ROW(C464) + 2))</f>
        <v>0</v>
      </c>
      <c r="D464" s="119" cm="1">
        <f t="array" aca="1" ref="D464" ca="1">INDIRECT("B1.5!N"&amp;(ROW(D464)+2))</f>
        <v>0</v>
      </c>
      <c r="E464" s="123">
        <f t="shared" ca="1" si="14"/>
        <v>0</v>
      </c>
      <c r="F464" s="123" cm="1">
        <f t="array" aca="1" ref="F464" ca="1">INDIRECT("B1.5!L" &amp;  (ROW(F464) + 2))</f>
        <v>0</v>
      </c>
      <c r="G464" s="123" cm="1">
        <f t="array" aca="1" ref="G464" ca="1">INDIRECT("B1.5!M" &amp;  (ROW(G464) + 2))</f>
        <v>0</v>
      </c>
      <c r="H464" s="119"/>
      <c r="I464" s="123">
        <f t="shared" ca="1" si="15"/>
        <v>0</v>
      </c>
      <c r="J464" s="122"/>
    </row>
    <row r="465" spans="1:10">
      <c r="A465" s="119" cm="1">
        <f t="array" aca="1" ref="A465" ca="1">INDIRECT("B1.5!A" &amp; (ROW(A465) +2))</f>
        <v>0</v>
      </c>
      <c r="B465" s="119" cm="1">
        <f t="array" aca="1" ref="B465" ca="1">INDIRECT("B1.5!B" &amp; (ROW(B465) + 2))</f>
        <v>0</v>
      </c>
      <c r="C465" s="119" cm="1">
        <f t="array" aca="1" ref="C465" ca="1">INDIRECT("B1.5!C" &amp; (ROW(C465) + 2))</f>
        <v>0</v>
      </c>
      <c r="D465" s="119" cm="1">
        <f t="array" aca="1" ref="D465" ca="1">INDIRECT("B1.5!N"&amp;(ROW(D465)+2))</f>
        <v>0</v>
      </c>
      <c r="E465" s="123">
        <f t="shared" ca="1" si="14"/>
        <v>0</v>
      </c>
      <c r="F465" s="123" cm="1">
        <f t="array" aca="1" ref="F465" ca="1">INDIRECT("B1.5!L" &amp;  (ROW(F465) + 2))</f>
        <v>0</v>
      </c>
      <c r="G465" s="123" cm="1">
        <f t="array" aca="1" ref="G465" ca="1">INDIRECT("B1.5!M" &amp;  (ROW(G465) + 2))</f>
        <v>0</v>
      </c>
      <c r="H465" s="119"/>
      <c r="I465" s="123">
        <f t="shared" ca="1" si="15"/>
        <v>0</v>
      </c>
      <c r="J465" s="122"/>
    </row>
    <row r="466" spans="1:10">
      <c r="A466" s="119" cm="1">
        <f t="array" aca="1" ref="A466" ca="1">INDIRECT("B1.5!A" &amp; (ROW(A466) +2))</f>
        <v>0</v>
      </c>
      <c r="B466" s="119" cm="1">
        <f t="array" aca="1" ref="B466" ca="1">INDIRECT("B1.5!B" &amp; (ROW(B466) + 2))</f>
        <v>0</v>
      </c>
      <c r="C466" s="119" cm="1">
        <f t="array" aca="1" ref="C466" ca="1">INDIRECT("B1.5!C" &amp; (ROW(C466) + 2))</f>
        <v>0</v>
      </c>
      <c r="D466" s="119" cm="1">
        <f t="array" aca="1" ref="D466" ca="1">INDIRECT("B1.5!N"&amp;(ROW(D466)+2))</f>
        <v>0</v>
      </c>
      <c r="E466" s="123">
        <f t="shared" ca="1" si="14"/>
        <v>0</v>
      </c>
      <c r="F466" s="123" cm="1">
        <f t="array" aca="1" ref="F466" ca="1">INDIRECT("B1.5!L" &amp;  (ROW(F466) + 2))</f>
        <v>0</v>
      </c>
      <c r="G466" s="123" cm="1">
        <f t="array" aca="1" ref="G466" ca="1">INDIRECT("B1.5!M" &amp;  (ROW(G466) + 2))</f>
        <v>0</v>
      </c>
      <c r="H466" s="119"/>
      <c r="I466" s="123">
        <f t="shared" ca="1" si="15"/>
        <v>0</v>
      </c>
      <c r="J466" s="122"/>
    </row>
    <row r="467" spans="1:10">
      <c r="A467" s="119" cm="1">
        <f t="array" aca="1" ref="A467" ca="1">INDIRECT("B1.5!A" &amp; (ROW(A467) +2))</f>
        <v>0</v>
      </c>
      <c r="B467" s="119" cm="1">
        <f t="array" aca="1" ref="B467" ca="1">INDIRECT("B1.5!B" &amp; (ROW(B467) + 2))</f>
        <v>0</v>
      </c>
      <c r="C467" s="119" cm="1">
        <f t="array" aca="1" ref="C467" ca="1">INDIRECT("B1.5!C" &amp; (ROW(C467) + 2))</f>
        <v>0</v>
      </c>
      <c r="D467" s="119" cm="1">
        <f t="array" aca="1" ref="D467" ca="1">INDIRECT("B1.5!N"&amp;(ROW(D467)+2))</f>
        <v>0</v>
      </c>
      <c r="E467" s="123">
        <f t="shared" ca="1" si="14"/>
        <v>0</v>
      </c>
      <c r="F467" s="123" cm="1">
        <f t="array" aca="1" ref="F467" ca="1">INDIRECT("B1.5!L" &amp;  (ROW(F467) + 2))</f>
        <v>0</v>
      </c>
      <c r="G467" s="123" cm="1">
        <f t="array" aca="1" ref="G467" ca="1">INDIRECT("B1.5!M" &amp;  (ROW(G467) + 2))</f>
        <v>0</v>
      </c>
      <c r="H467" s="119"/>
      <c r="I467" s="123">
        <f t="shared" ca="1" si="15"/>
        <v>0</v>
      </c>
      <c r="J467" s="122"/>
    </row>
    <row r="468" spans="1:10">
      <c r="A468" s="119" cm="1">
        <f t="array" aca="1" ref="A468" ca="1">INDIRECT("B1.5!A" &amp; (ROW(A468) +2))</f>
        <v>0</v>
      </c>
      <c r="B468" s="119" cm="1">
        <f t="array" aca="1" ref="B468" ca="1">INDIRECT("B1.5!B" &amp; (ROW(B468) + 2))</f>
        <v>0</v>
      </c>
      <c r="C468" s="119" cm="1">
        <f t="array" aca="1" ref="C468" ca="1">INDIRECT("B1.5!C" &amp; (ROW(C468) + 2))</f>
        <v>0</v>
      </c>
      <c r="D468" s="119" cm="1">
        <f t="array" aca="1" ref="D468" ca="1">INDIRECT("B1.5!N"&amp;(ROW(D468)+2))</f>
        <v>0</v>
      </c>
      <c r="E468" s="123">
        <f t="shared" ca="1" si="14"/>
        <v>0</v>
      </c>
      <c r="F468" s="123" cm="1">
        <f t="array" aca="1" ref="F468" ca="1">INDIRECT("B1.5!L" &amp;  (ROW(F468) + 2))</f>
        <v>0</v>
      </c>
      <c r="G468" s="123" cm="1">
        <f t="array" aca="1" ref="G468" ca="1">INDIRECT("B1.5!M" &amp;  (ROW(G468) + 2))</f>
        <v>0</v>
      </c>
      <c r="H468" s="119"/>
      <c r="I468" s="123">
        <f t="shared" ca="1" si="15"/>
        <v>0</v>
      </c>
      <c r="J468" s="122"/>
    </row>
    <row r="469" spans="1:10">
      <c r="A469" s="119" cm="1">
        <f t="array" aca="1" ref="A469" ca="1">INDIRECT("B1.5!A" &amp; (ROW(A469) +2))</f>
        <v>0</v>
      </c>
      <c r="B469" s="119" cm="1">
        <f t="array" aca="1" ref="B469" ca="1">INDIRECT("B1.5!B" &amp; (ROW(B469) + 2))</f>
        <v>0</v>
      </c>
      <c r="C469" s="119" cm="1">
        <f t="array" aca="1" ref="C469" ca="1">INDIRECT("B1.5!C" &amp; (ROW(C469) + 2))</f>
        <v>0</v>
      </c>
      <c r="D469" s="119" cm="1">
        <f t="array" aca="1" ref="D469" ca="1">INDIRECT("B1.5!N"&amp;(ROW(D469)+2))</f>
        <v>0</v>
      </c>
      <c r="E469" s="123">
        <f t="shared" ca="1" si="14"/>
        <v>0</v>
      </c>
      <c r="F469" s="123" cm="1">
        <f t="array" aca="1" ref="F469" ca="1">INDIRECT("B1.5!L" &amp;  (ROW(F469) + 2))</f>
        <v>0</v>
      </c>
      <c r="G469" s="123" cm="1">
        <f t="array" aca="1" ref="G469" ca="1">INDIRECT("B1.5!M" &amp;  (ROW(G469) + 2))</f>
        <v>0</v>
      </c>
      <c r="H469" s="119"/>
      <c r="I469" s="123">
        <f t="shared" ca="1" si="15"/>
        <v>0</v>
      </c>
      <c r="J469" s="122"/>
    </row>
    <row r="470" spans="1:10">
      <c r="A470" s="119" cm="1">
        <f t="array" aca="1" ref="A470" ca="1">INDIRECT("B1.5!A" &amp; (ROW(A470) +2))</f>
        <v>0</v>
      </c>
      <c r="B470" s="119" cm="1">
        <f t="array" aca="1" ref="B470" ca="1">INDIRECT("B1.5!B" &amp; (ROW(B470) + 2))</f>
        <v>0</v>
      </c>
      <c r="C470" s="119" cm="1">
        <f t="array" aca="1" ref="C470" ca="1">INDIRECT("B1.5!C" &amp; (ROW(C470) + 2))</f>
        <v>0</v>
      </c>
      <c r="D470" s="119" cm="1">
        <f t="array" aca="1" ref="D470" ca="1">INDIRECT("B1.5!N"&amp;(ROW(D470)+2))</f>
        <v>0</v>
      </c>
      <c r="E470" s="123">
        <f t="shared" ca="1" si="14"/>
        <v>0</v>
      </c>
      <c r="F470" s="123" cm="1">
        <f t="array" aca="1" ref="F470" ca="1">INDIRECT("B1.5!L" &amp;  (ROW(F470) + 2))</f>
        <v>0</v>
      </c>
      <c r="G470" s="123" cm="1">
        <f t="array" aca="1" ref="G470" ca="1">INDIRECT("B1.5!M" &amp;  (ROW(G470) + 2))</f>
        <v>0</v>
      </c>
      <c r="H470" s="119"/>
      <c r="I470" s="123">
        <f t="shared" ca="1" si="15"/>
        <v>0</v>
      </c>
      <c r="J470" s="122"/>
    </row>
    <row r="471" spans="1:10">
      <c r="A471" s="119" cm="1">
        <f t="array" aca="1" ref="A471" ca="1">INDIRECT("B1.5!A" &amp; (ROW(A471) +2))</f>
        <v>0</v>
      </c>
      <c r="B471" s="119" cm="1">
        <f t="array" aca="1" ref="B471" ca="1">INDIRECT("B1.5!B" &amp; (ROW(B471) + 2))</f>
        <v>0</v>
      </c>
      <c r="C471" s="119" cm="1">
        <f t="array" aca="1" ref="C471" ca="1">INDIRECT("B1.5!C" &amp; (ROW(C471) + 2))</f>
        <v>0</v>
      </c>
      <c r="D471" s="119" cm="1">
        <f t="array" aca="1" ref="D471" ca="1">INDIRECT("B1.5!N"&amp;(ROW(D471)+2))</f>
        <v>0</v>
      </c>
      <c r="E471" s="123">
        <f t="shared" ca="1" si="14"/>
        <v>0</v>
      </c>
      <c r="F471" s="123" cm="1">
        <f t="array" aca="1" ref="F471" ca="1">INDIRECT("B1.5!L" &amp;  (ROW(F471) + 2))</f>
        <v>0</v>
      </c>
      <c r="G471" s="123" cm="1">
        <f t="array" aca="1" ref="G471" ca="1">INDIRECT("B1.5!M" &amp;  (ROW(G471) + 2))</f>
        <v>0</v>
      </c>
      <c r="H471" s="119"/>
      <c r="I471" s="123">
        <f t="shared" ca="1" si="15"/>
        <v>0</v>
      </c>
      <c r="J471" s="122"/>
    </row>
    <row r="472" spans="1:10">
      <c r="A472" s="119" cm="1">
        <f t="array" aca="1" ref="A472" ca="1">INDIRECT("B1.5!A" &amp; (ROW(A472) +2))</f>
        <v>0</v>
      </c>
      <c r="B472" s="119" cm="1">
        <f t="array" aca="1" ref="B472" ca="1">INDIRECT("B1.5!B" &amp; (ROW(B472) + 2))</f>
        <v>0</v>
      </c>
      <c r="C472" s="119" cm="1">
        <f t="array" aca="1" ref="C472" ca="1">INDIRECT("B1.5!C" &amp; (ROW(C472) + 2))</f>
        <v>0</v>
      </c>
      <c r="D472" s="119" cm="1">
        <f t="array" aca="1" ref="D472" ca="1">INDIRECT("B1.5!N"&amp;(ROW(D472)+2))</f>
        <v>0</v>
      </c>
      <c r="E472" s="123">
        <f t="shared" ca="1" si="14"/>
        <v>0</v>
      </c>
      <c r="F472" s="123" cm="1">
        <f t="array" aca="1" ref="F472" ca="1">INDIRECT("B1.5!L" &amp;  (ROW(F472) + 2))</f>
        <v>0</v>
      </c>
      <c r="G472" s="123" cm="1">
        <f t="array" aca="1" ref="G472" ca="1">INDIRECT("B1.5!M" &amp;  (ROW(G472) + 2))</f>
        <v>0</v>
      </c>
      <c r="H472" s="119"/>
      <c r="I472" s="123">
        <f t="shared" ca="1" si="15"/>
        <v>0</v>
      </c>
      <c r="J472" s="122"/>
    </row>
    <row r="473" spans="1:10">
      <c r="A473" s="119" cm="1">
        <f t="array" aca="1" ref="A473" ca="1">INDIRECT("B1.5!A" &amp; (ROW(A473) +2))</f>
        <v>0</v>
      </c>
      <c r="B473" s="119" cm="1">
        <f t="array" aca="1" ref="B473" ca="1">INDIRECT("B1.5!B" &amp; (ROW(B473) + 2))</f>
        <v>0</v>
      </c>
      <c r="C473" s="119" cm="1">
        <f t="array" aca="1" ref="C473" ca="1">INDIRECT("B1.5!C" &amp; (ROW(C473) + 2))</f>
        <v>0</v>
      </c>
      <c r="D473" s="119" cm="1">
        <f t="array" aca="1" ref="D473" ca="1">INDIRECT("B1.5!N"&amp;(ROW(D473)+2))</f>
        <v>0</v>
      </c>
      <c r="E473" s="123">
        <f t="shared" ca="1" si="14"/>
        <v>0</v>
      </c>
      <c r="F473" s="123" cm="1">
        <f t="array" aca="1" ref="F473" ca="1">INDIRECT("B1.5!L" &amp;  (ROW(F473) + 2))</f>
        <v>0</v>
      </c>
      <c r="G473" s="123" cm="1">
        <f t="array" aca="1" ref="G473" ca="1">INDIRECT("B1.5!M" &amp;  (ROW(G473) + 2))</f>
        <v>0</v>
      </c>
      <c r="H473" s="119"/>
      <c r="I473" s="123">
        <f t="shared" ca="1" si="15"/>
        <v>0</v>
      </c>
      <c r="J473" s="122"/>
    </row>
    <row r="474" spans="1:10">
      <c r="A474" s="119" cm="1">
        <f t="array" aca="1" ref="A474" ca="1">INDIRECT("B1.5!A" &amp; (ROW(A474) +2))</f>
        <v>0</v>
      </c>
      <c r="B474" s="119" cm="1">
        <f t="array" aca="1" ref="B474" ca="1">INDIRECT("B1.5!B" &amp; (ROW(B474) + 2))</f>
        <v>0</v>
      </c>
      <c r="C474" s="119" cm="1">
        <f t="array" aca="1" ref="C474" ca="1">INDIRECT("B1.5!C" &amp; (ROW(C474) + 2))</f>
        <v>0</v>
      </c>
      <c r="D474" s="119" cm="1">
        <f t="array" aca="1" ref="D474" ca="1">INDIRECT("B1.5!N"&amp;(ROW(D474)+2))</f>
        <v>0</v>
      </c>
      <c r="E474" s="123">
        <f t="shared" ca="1" si="14"/>
        <v>0</v>
      </c>
      <c r="F474" s="123" cm="1">
        <f t="array" aca="1" ref="F474" ca="1">INDIRECT("B1.5!L" &amp;  (ROW(F474) + 2))</f>
        <v>0</v>
      </c>
      <c r="G474" s="123" cm="1">
        <f t="array" aca="1" ref="G474" ca="1">INDIRECT("B1.5!M" &amp;  (ROW(G474) + 2))</f>
        <v>0</v>
      </c>
      <c r="H474" s="119"/>
      <c r="I474" s="123">
        <f t="shared" ca="1" si="15"/>
        <v>0</v>
      </c>
      <c r="J474" s="122"/>
    </row>
    <row r="475" spans="1:10">
      <c r="A475" s="119" cm="1">
        <f t="array" aca="1" ref="A475" ca="1">INDIRECT("B1.5!A" &amp; (ROW(A475) +2))</f>
        <v>0</v>
      </c>
      <c r="B475" s="119" cm="1">
        <f t="array" aca="1" ref="B475" ca="1">INDIRECT("B1.5!B" &amp; (ROW(B475) + 2))</f>
        <v>0</v>
      </c>
      <c r="C475" s="119" cm="1">
        <f t="array" aca="1" ref="C475" ca="1">INDIRECT("B1.5!C" &amp; (ROW(C475) + 2))</f>
        <v>0</v>
      </c>
      <c r="D475" s="119" cm="1">
        <f t="array" aca="1" ref="D475" ca="1">INDIRECT("B1.5!N"&amp;(ROW(D475)+2))</f>
        <v>0</v>
      </c>
      <c r="E475" s="123">
        <f t="shared" ca="1" si="14"/>
        <v>0</v>
      </c>
      <c r="F475" s="123" cm="1">
        <f t="array" aca="1" ref="F475" ca="1">INDIRECT("B1.5!L" &amp;  (ROW(F475) + 2))</f>
        <v>0</v>
      </c>
      <c r="G475" s="123" cm="1">
        <f t="array" aca="1" ref="G475" ca="1">INDIRECT("B1.5!M" &amp;  (ROW(G475) + 2))</f>
        <v>0</v>
      </c>
      <c r="H475" s="119"/>
      <c r="I475" s="123">
        <f t="shared" ca="1" si="15"/>
        <v>0</v>
      </c>
      <c r="J475" s="122"/>
    </row>
    <row r="476" spans="1:10">
      <c r="A476" s="119" cm="1">
        <f t="array" aca="1" ref="A476" ca="1">INDIRECT("B1.5!A" &amp; (ROW(A476) +2))</f>
        <v>0</v>
      </c>
      <c r="B476" s="119" cm="1">
        <f t="array" aca="1" ref="B476" ca="1">INDIRECT("B1.5!B" &amp; (ROW(B476) + 2))</f>
        <v>0</v>
      </c>
      <c r="C476" s="119" cm="1">
        <f t="array" aca="1" ref="C476" ca="1">INDIRECT("B1.5!C" &amp; (ROW(C476) + 2))</f>
        <v>0</v>
      </c>
      <c r="D476" s="119" cm="1">
        <f t="array" aca="1" ref="D476" ca="1">INDIRECT("B1.5!N"&amp;(ROW(D476)+2))</f>
        <v>0</v>
      </c>
      <c r="E476" s="123">
        <f t="shared" ca="1" si="14"/>
        <v>0</v>
      </c>
      <c r="F476" s="123" cm="1">
        <f t="array" aca="1" ref="F476" ca="1">INDIRECT("B1.5!L" &amp;  (ROW(F476) + 2))</f>
        <v>0</v>
      </c>
      <c r="G476" s="123" cm="1">
        <f t="array" aca="1" ref="G476" ca="1">INDIRECT("B1.5!M" &amp;  (ROW(G476) + 2))</f>
        <v>0</v>
      </c>
      <c r="H476" s="119"/>
      <c r="I476" s="123">
        <f t="shared" ca="1" si="15"/>
        <v>0</v>
      </c>
      <c r="J476" s="122"/>
    </row>
    <row r="477" spans="1:10">
      <c r="A477" s="119" cm="1">
        <f t="array" aca="1" ref="A477" ca="1">INDIRECT("B1.5!A" &amp; (ROW(A477) +2))</f>
        <v>0</v>
      </c>
      <c r="B477" s="119" cm="1">
        <f t="array" aca="1" ref="B477" ca="1">INDIRECT("B1.5!B" &amp; (ROW(B477) + 2))</f>
        <v>0</v>
      </c>
      <c r="C477" s="119" cm="1">
        <f t="array" aca="1" ref="C477" ca="1">INDIRECT("B1.5!C" &amp; (ROW(C477) + 2))</f>
        <v>0</v>
      </c>
      <c r="D477" s="119" cm="1">
        <f t="array" aca="1" ref="D477" ca="1">INDIRECT("B1.5!N"&amp;(ROW(D477)+2))</f>
        <v>0</v>
      </c>
      <c r="E477" s="123">
        <f t="shared" ca="1" si="14"/>
        <v>0</v>
      </c>
      <c r="F477" s="123" cm="1">
        <f t="array" aca="1" ref="F477" ca="1">INDIRECT("B1.5!L" &amp;  (ROW(F477) + 2))</f>
        <v>0</v>
      </c>
      <c r="G477" s="123" cm="1">
        <f t="array" aca="1" ref="G477" ca="1">INDIRECT("B1.5!M" &amp;  (ROW(G477) + 2))</f>
        <v>0</v>
      </c>
      <c r="H477" s="119"/>
      <c r="I477" s="123">
        <f t="shared" ca="1" si="15"/>
        <v>0</v>
      </c>
      <c r="J477" s="122"/>
    </row>
    <row r="478" spans="1:10">
      <c r="A478" s="119" cm="1">
        <f t="array" aca="1" ref="A478" ca="1">INDIRECT("B1.5!A" &amp; (ROW(A478) +2))</f>
        <v>0</v>
      </c>
      <c r="B478" s="119" cm="1">
        <f t="array" aca="1" ref="B478" ca="1">INDIRECT("B1.5!B" &amp; (ROW(B478) + 2))</f>
        <v>0</v>
      </c>
      <c r="C478" s="119" cm="1">
        <f t="array" aca="1" ref="C478" ca="1">INDIRECT("B1.5!C" &amp; (ROW(C478) + 2))</f>
        <v>0</v>
      </c>
      <c r="D478" s="119" cm="1">
        <f t="array" aca="1" ref="D478" ca="1">INDIRECT("B1.5!N"&amp;(ROW(D478)+2))</f>
        <v>0</v>
      </c>
      <c r="E478" s="123">
        <f t="shared" ca="1" si="14"/>
        <v>0</v>
      </c>
      <c r="F478" s="123" cm="1">
        <f t="array" aca="1" ref="F478" ca="1">INDIRECT("B1.5!L" &amp;  (ROW(F478) + 2))</f>
        <v>0</v>
      </c>
      <c r="G478" s="123" cm="1">
        <f t="array" aca="1" ref="G478" ca="1">INDIRECT("B1.5!M" &amp;  (ROW(G478) + 2))</f>
        <v>0</v>
      </c>
      <c r="H478" s="119"/>
      <c r="I478" s="123">
        <f t="shared" ca="1" si="15"/>
        <v>0</v>
      </c>
      <c r="J478" s="122"/>
    </row>
    <row r="479" spans="1:10">
      <c r="A479" s="119" cm="1">
        <f t="array" aca="1" ref="A479" ca="1">INDIRECT("B1.5!A" &amp; (ROW(A479) +2))</f>
        <v>0</v>
      </c>
      <c r="B479" s="119" cm="1">
        <f t="array" aca="1" ref="B479" ca="1">INDIRECT("B1.5!B" &amp; (ROW(B479) + 2))</f>
        <v>0</v>
      </c>
      <c r="C479" s="119" cm="1">
        <f t="array" aca="1" ref="C479" ca="1">INDIRECT("B1.5!C" &amp; (ROW(C479) + 2))</f>
        <v>0</v>
      </c>
      <c r="D479" s="119" cm="1">
        <f t="array" aca="1" ref="D479" ca="1">INDIRECT("B1.5!N"&amp;(ROW(D479)+2))</f>
        <v>0</v>
      </c>
      <c r="E479" s="123">
        <f t="shared" ca="1" si="14"/>
        <v>0</v>
      </c>
      <c r="F479" s="123" cm="1">
        <f t="array" aca="1" ref="F479" ca="1">INDIRECT("B1.5!L" &amp;  (ROW(F479) + 2))</f>
        <v>0</v>
      </c>
      <c r="G479" s="123" cm="1">
        <f t="array" aca="1" ref="G479" ca="1">INDIRECT("B1.5!M" &amp;  (ROW(G479) + 2))</f>
        <v>0</v>
      </c>
      <c r="H479" s="119"/>
      <c r="I479" s="123">
        <f t="shared" ca="1" si="15"/>
        <v>0</v>
      </c>
      <c r="J479" s="122"/>
    </row>
    <row r="480" spans="1:10">
      <c r="A480" s="119" cm="1">
        <f t="array" aca="1" ref="A480" ca="1">INDIRECT("B1.5!A" &amp; (ROW(A480) +2))</f>
        <v>0</v>
      </c>
      <c r="B480" s="119" cm="1">
        <f t="array" aca="1" ref="B480" ca="1">INDIRECT("B1.5!B" &amp; (ROW(B480) + 2))</f>
        <v>0</v>
      </c>
      <c r="C480" s="119" cm="1">
        <f t="array" aca="1" ref="C480" ca="1">INDIRECT("B1.5!C" &amp; (ROW(C480) + 2))</f>
        <v>0</v>
      </c>
      <c r="D480" s="119" cm="1">
        <f t="array" aca="1" ref="D480" ca="1">INDIRECT("B1.5!N"&amp;(ROW(D480)+2))</f>
        <v>0</v>
      </c>
      <c r="E480" s="123">
        <f t="shared" ca="1" si="14"/>
        <v>0</v>
      </c>
      <c r="F480" s="123" cm="1">
        <f t="array" aca="1" ref="F480" ca="1">INDIRECT("B1.5!L" &amp;  (ROW(F480) + 2))</f>
        <v>0</v>
      </c>
      <c r="G480" s="123" cm="1">
        <f t="array" aca="1" ref="G480" ca="1">INDIRECT("B1.5!M" &amp;  (ROW(G480) + 2))</f>
        <v>0</v>
      </c>
      <c r="H480" s="119"/>
      <c r="I480" s="123">
        <f t="shared" ca="1" si="15"/>
        <v>0</v>
      </c>
      <c r="J480" s="122"/>
    </row>
    <row r="481" spans="1:10">
      <c r="A481" s="119" cm="1">
        <f t="array" aca="1" ref="A481" ca="1">INDIRECT("B1.5!A" &amp; (ROW(A481) +2))</f>
        <v>0</v>
      </c>
      <c r="B481" s="119" cm="1">
        <f t="array" aca="1" ref="B481" ca="1">INDIRECT("B1.5!B" &amp; (ROW(B481) + 2))</f>
        <v>0</v>
      </c>
      <c r="C481" s="119" cm="1">
        <f t="array" aca="1" ref="C481" ca="1">INDIRECT("B1.5!C" &amp; (ROW(C481) + 2))</f>
        <v>0</v>
      </c>
      <c r="D481" s="119" cm="1">
        <f t="array" aca="1" ref="D481" ca="1">INDIRECT("B1.5!N"&amp;(ROW(D481)+2))</f>
        <v>0</v>
      </c>
      <c r="E481" s="123">
        <f t="shared" ca="1" si="14"/>
        <v>0</v>
      </c>
      <c r="F481" s="123" cm="1">
        <f t="array" aca="1" ref="F481" ca="1">INDIRECT("B1.5!L" &amp;  (ROW(F481) + 2))</f>
        <v>0</v>
      </c>
      <c r="G481" s="123" cm="1">
        <f t="array" aca="1" ref="G481" ca="1">INDIRECT("B1.5!M" &amp;  (ROW(G481) + 2))</f>
        <v>0</v>
      </c>
      <c r="H481" s="119"/>
      <c r="I481" s="123">
        <f t="shared" ca="1" si="15"/>
        <v>0</v>
      </c>
      <c r="J481" s="122"/>
    </row>
    <row r="482" spans="1:10">
      <c r="A482" s="119" cm="1">
        <f t="array" aca="1" ref="A482" ca="1">INDIRECT("B1.5!A" &amp; (ROW(A482) +2))</f>
        <v>0</v>
      </c>
      <c r="B482" s="119" cm="1">
        <f t="array" aca="1" ref="B482" ca="1">INDIRECT("B1.5!B" &amp; (ROW(B482) + 2))</f>
        <v>0</v>
      </c>
      <c r="C482" s="119" cm="1">
        <f t="array" aca="1" ref="C482" ca="1">INDIRECT("B1.5!C" &amp; (ROW(C482) + 2))</f>
        <v>0</v>
      </c>
      <c r="D482" s="119" cm="1">
        <f t="array" aca="1" ref="D482" ca="1">INDIRECT("B1.5!N"&amp;(ROW(D482)+2))</f>
        <v>0</v>
      </c>
      <c r="E482" s="123">
        <f t="shared" ca="1" si="14"/>
        <v>0</v>
      </c>
      <c r="F482" s="123" cm="1">
        <f t="array" aca="1" ref="F482" ca="1">INDIRECT("B1.5!L" &amp;  (ROW(F482) + 2))</f>
        <v>0</v>
      </c>
      <c r="G482" s="123" cm="1">
        <f t="array" aca="1" ref="G482" ca="1">INDIRECT("B1.5!M" &amp;  (ROW(G482) + 2))</f>
        <v>0</v>
      </c>
      <c r="H482" s="119"/>
      <c r="I482" s="123">
        <f t="shared" ca="1" si="15"/>
        <v>0</v>
      </c>
      <c r="J482" s="122"/>
    </row>
    <row r="483" spans="1:10">
      <c r="A483" s="119" cm="1">
        <f t="array" aca="1" ref="A483" ca="1">INDIRECT("B1.5!A" &amp; (ROW(A483) +2))</f>
        <v>0</v>
      </c>
      <c r="B483" s="119" cm="1">
        <f t="array" aca="1" ref="B483" ca="1">INDIRECT("B1.5!B" &amp; (ROW(B483) + 2))</f>
        <v>0</v>
      </c>
      <c r="C483" s="119" cm="1">
        <f t="array" aca="1" ref="C483" ca="1">INDIRECT("B1.5!C" &amp; (ROW(C483) + 2))</f>
        <v>0</v>
      </c>
      <c r="D483" s="119" cm="1">
        <f t="array" aca="1" ref="D483" ca="1">INDIRECT("B1.5!N"&amp;(ROW(D483)+2))</f>
        <v>0</v>
      </c>
      <c r="E483" s="123">
        <f t="shared" ca="1" si="14"/>
        <v>0</v>
      </c>
      <c r="F483" s="123" cm="1">
        <f t="array" aca="1" ref="F483" ca="1">INDIRECT("B1.5!L" &amp;  (ROW(F483) + 2))</f>
        <v>0</v>
      </c>
      <c r="G483" s="123" cm="1">
        <f t="array" aca="1" ref="G483" ca="1">INDIRECT("B1.5!M" &amp;  (ROW(G483) + 2))</f>
        <v>0</v>
      </c>
      <c r="H483" s="119"/>
      <c r="I483" s="123">
        <f t="shared" ca="1" si="15"/>
        <v>0</v>
      </c>
      <c r="J483" s="122"/>
    </row>
    <row r="484" spans="1:10">
      <c r="A484" s="119" cm="1">
        <f t="array" aca="1" ref="A484" ca="1">INDIRECT("B1.5!A" &amp; (ROW(A484) +2))</f>
        <v>0</v>
      </c>
      <c r="B484" s="119" cm="1">
        <f t="array" aca="1" ref="B484" ca="1">INDIRECT("B1.5!B" &amp; (ROW(B484) + 2))</f>
        <v>0</v>
      </c>
      <c r="C484" s="119" cm="1">
        <f t="array" aca="1" ref="C484" ca="1">INDIRECT("B1.5!C" &amp; (ROW(C484) + 2))</f>
        <v>0</v>
      </c>
      <c r="D484" s="119" cm="1">
        <f t="array" aca="1" ref="D484" ca="1">INDIRECT("B1.5!N"&amp;(ROW(D484)+2))</f>
        <v>0</v>
      </c>
      <c r="E484" s="123">
        <f t="shared" ca="1" si="14"/>
        <v>0</v>
      </c>
      <c r="F484" s="123" cm="1">
        <f t="array" aca="1" ref="F484" ca="1">INDIRECT("B1.5!L" &amp;  (ROW(F484) + 2))</f>
        <v>0</v>
      </c>
      <c r="G484" s="123" cm="1">
        <f t="array" aca="1" ref="G484" ca="1">INDIRECT("B1.5!M" &amp;  (ROW(G484) + 2))</f>
        <v>0</v>
      </c>
      <c r="H484" s="119"/>
      <c r="I484" s="123">
        <f t="shared" ca="1" si="15"/>
        <v>0</v>
      </c>
      <c r="J484" s="122"/>
    </row>
    <row r="485" spans="1:10">
      <c r="A485" s="119" cm="1">
        <f t="array" aca="1" ref="A485" ca="1">INDIRECT("B1.5!A" &amp; (ROW(A485) +2))</f>
        <v>0</v>
      </c>
      <c r="B485" s="119" cm="1">
        <f t="array" aca="1" ref="B485" ca="1">INDIRECT("B1.5!B" &amp; (ROW(B485) + 2))</f>
        <v>0</v>
      </c>
      <c r="C485" s="119" cm="1">
        <f t="array" aca="1" ref="C485" ca="1">INDIRECT("B1.5!C" &amp; (ROW(C485) + 2))</f>
        <v>0</v>
      </c>
      <c r="D485" s="119" cm="1">
        <f t="array" aca="1" ref="D485" ca="1">INDIRECT("B1.5!N"&amp;(ROW(D485)+2))</f>
        <v>0</v>
      </c>
      <c r="E485" s="123">
        <f t="shared" ca="1" si="14"/>
        <v>0</v>
      </c>
      <c r="F485" s="123" cm="1">
        <f t="array" aca="1" ref="F485" ca="1">INDIRECT("B1.5!L" &amp;  (ROW(F485) + 2))</f>
        <v>0</v>
      </c>
      <c r="G485" s="123" cm="1">
        <f t="array" aca="1" ref="G485" ca="1">INDIRECT("B1.5!M" &amp;  (ROW(G485) + 2))</f>
        <v>0</v>
      </c>
      <c r="H485" s="119"/>
      <c r="I485" s="123">
        <f t="shared" ca="1" si="15"/>
        <v>0</v>
      </c>
      <c r="J485" s="122"/>
    </row>
    <row r="486" spans="1:10">
      <c r="A486" s="119" cm="1">
        <f t="array" aca="1" ref="A486" ca="1">INDIRECT("B1.5!A" &amp; (ROW(A486) +2))</f>
        <v>0</v>
      </c>
      <c r="B486" s="119" cm="1">
        <f t="array" aca="1" ref="B486" ca="1">INDIRECT("B1.5!B" &amp; (ROW(B486) + 2))</f>
        <v>0</v>
      </c>
      <c r="C486" s="119" cm="1">
        <f t="array" aca="1" ref="C486" ca="1">INDIRECT("B1.5!C" &amp; (ROW(C486) + 2))</f>
        <v>0</v>
      </c>
      <c r="D486" s="119" cm="1">
        <f t="array" aca="1" ref="D486" ca="1">INDIRECT("B1.5!N"&amp;(ROW(D486)+2))</f>
        <v>0</v>
      </c>
      <c r="E486" s="123">
        <f t="shared" ca="1" si="14"/>
        <v>0</v>
      </c>
      <c r="F486" s="123" cm="1">
        <f t="array" aca="1" ref="F486" ca="1">INDIRECT("B1.5!L" &amp;  (ROW(F486) + 2))</f>
        <v>0</v>
      </c>
      <c r="G486" s="123" cm="1">
        <f t="array" aca="1" ref="G486" ca="1">INDIRECT("B1.5!M" &amp;  (ROW(G486) + 2))</f>
        <v>0</v>
      </c>
      <c r="H486" s="119"/>
      <c r="I486" s="123">
        <f t="shared" ca="1" si="15"/>
        <v>0</v>
      </c>
      <c r="J486" s="122"/>
    </row>
    <row r="487" spans="1:10">
      <c r="A487" s="119" cm="1">
        <f t="array" aca="1" ref="A487" ca="1">INDIRECT("B1.5!A" &amp; (ROW(A487) +2))</f>
        <v>0</v>
      </c>
      <c r="B487" s="119" cm="1">
        <f t="array" aca="1" ref="B487" ca="1">INDIRECT("B1.5!B" &amp; (ROW(B487) + 2))</f>
        <v>0</v>
      </c>
      <c r="C487" s="119" cm="1">
        <f t="array" aca="1" ref="C487" ca="1">INDIRECT("B1.5!C" &amp; (ROW(C487) + 2))</f>
        <v>0</v>
      </c>
      <c r="D487" s="119" cm="1">
        <f t="array" aca="1" ref="D487" ca="1">INDIRECT("B1.5!N"&amp;(ROW(D487)+2))</f>
        <v>0</v>
      </c>
      <c r="E487" s="123">
        <f t="shared" ca="1" si="14"/>
        <v>0</v>
      </c>
      <c r="F487" s="123" cm="1">
        <f t="array" aca="1" ref="F487" ca="1">INDIRECT("B1.5!L" &amp;  (ROW(F487) + 2))</f>
        <v>0</v>
      </c>
      <c r="G487" s="123" cm="1">
        <f t="array" aca="1" ref="G487" ca="1">INDIRECT("B1.5!M" &amp;  (ROW(G487) + 2))</f>
        <v>0</v>
      </c>
      <c r="H487" s="119"/>
      <c r="I487" s="123">
        <f t="shared" ca="1" si="15"/>
        <v>0</v>
      </c>
      <c r="J487" s="122"/>
    </row>
    <row r="488" spans="1:10">
      <c r="A488" s="119" cm="1">
        <f t="array" aca="1" ref="A488" ca="1">INDIRECT("B1.5!A" &amp; (ROW(A488) +2))</f>
        <v>0</v>
      </c>
      <c r="B488" s="119" cm="1">
        <f t="array" aca="1" ref="B488" ca="1">INDIRECT("B1.5!B" &amp; (ROW(B488) + 2))</f>
        <v>0</v>
      </c>
      <c r="C488" s="119" cm="1">
        <f t="array" aca="1" ref="C488" ca="1">INDIRECT("B1.5!C" &amp; (ROW(C488) + 2))</f>
        <v>0</v>
      </c>
      <c r="D488" s="119" cm="1">
        <f t="array" aca="1" ref="D488" ca="1">INDIRECT("B1.5!N"&amp;(ROW(D488)+2))</f>
        <v>0</v>
      </c>
      <c r="E488" s="123">
        <f t="shared" ca="1" si="14"/>
        <v>0</v>
      </c>
      <c r="F488" s="123" cm="1">
        <f t="array" aca="1" ref="F488" ca="1">INDIRECT("B1.5!L" &amp;  (ROW(F488) + 2))</f>
        <v>0</v>
      </c>
      <c r="G488" s="123" cm="1">
        <f t="array" aca="1" ref="G488" ca="1">INDIRECT("B1.5!M" &amp;  (ROW(G488) + 2))</f>
        <v>0</v>
      </c>
      <c r="H488" s="119"/>
      <c r="I488" s="123">
        <f t="shared" ca="1" si="15"/>
        <v>0</v>
      </c>
      <c r="J488" s="122"/>
    </row>
    <row r="489" spans="1:10">
      <c r="A489" s="119" cm="1">
        <f t="array" aca="1" ref="A489" ca="1">INDIRECT("B1.5!A" &amp; (ROW(A489) +2))</f>
        <v>0</v>
      </c>
      <c r="B489" s="119" cm="1">
        <f t="array" aca="1" ref="B489" ca="1">INDIRECT("B1.5!B" &amp; (ROW(B489) + 2))</f>
        <v>0</v>
      </c>
      <c r="C489" s="119" cm="1">
        <f t="array" aca="1" ref="C489" ca="1">INDIRECT("B1.5!C" &amp; (ROW(C489) + 2))</f>
        <v>0</v>
      </c>
      <c r="D489" s="119" cm="1">
        <f t="array" aca="1" ref="D489" ca="1">INDIRECT("B1.5!N"&amp;(ROW(D489)+2))</f>
        <v>0</v>
      </c>
      <c r="E489" s="123">
        <f t="shared" ca="1" si="14"/>
        <v>0</v>
      </c>
      <c r="F489" s="123" cm="1">
        <f t="array" aca="1" ref="F489" ca="1">INDIRECT("B1.5!L" &amp;  (ROW(F489) + 2))</f>
        <v>0</v>
      </c>
      <c r="G489" s="123" cm="1">
        <f t="array" aca="1" ref="G489" ca="1">INDIRECT("B1.5!M" &amp;  (ROW(G489) + 2))</f>
        <v>0</v>
      </c>
      <c r="H489" s="119"/>
      <c r="I489" s="123">
        <f t="shared" ca="1" si="15"/>
        <v>0</v>
      </c>
      <c r="J489" s="122"/>
    </row>
    <row r="490" spans="1:10">
      <c r="A490" s="119" cm="1">
        <f t="array" aca="1" ref="A490" ca="1">INDIRECT("B1.5!A" &amp; (ROW(A490) +2))</f>
        <v>0</v>
      </c>
      <c r="B490" s="119" cm="1">
        <f t="array" aca="1" ref="B490" ca="1">INDIRECT("B1.5!B" &amp; (ROW(B490) + 2))</f>
        <v>0</v>
      </c>
      <c r="C490" s="119" cm="1">
        <f t="array" aca="1" ref="C490" ca="1">INDIRECT("B1.5!C" &amp; (ROW(C490) + 2))</f>
        <v>0</v>
      </c>
      <c r="D490" s="119" cm="1">
        <f t="array" aca="1" ref="D490" ca="1">INDIRECT("B1.5!N"&amp;(ROW(D490)+2))</f>
        <v>0</v>
      </c>
      <c r="E490" s="123">
        <f t="shared" ca="1" si="14"/>
        <v>0</v>
      </c>
      <c r="F490" s="123" cm="1">
        <f t="array" aca="1" ref="F490" ca="1">INDIRECT("B1.5!L" &amp;  (ROW(F490) + 2))</f>
        <v>0</v>
      </c>
      <c r="G490" s="123" cm="1">
        <f t="array" aca="1" ref="G490" ca="1">INDIRECT("B1.5!M" &amp;  (ROW(G490) + 2))</f>
        <v>0</v>
      </c>
      <c r="H490" s="119"/>
      <c r="I490" s="123">
        <f t="shared" ca="1" si="15"/>
        <v>0</v>
      </c>
      <c r="J490" s="122"/>
    </row>
    <row r="491" spans="1:10">
      <c r="A491" s="119" cm="1">
        <f t="array" aca="1" ref="A491" ca="1">INDIRECT("B1.5!A" &amp; (ROW(A491) +2))</f>
        <v>0</v>
      </c>
      <c r="B491" s="119" cm="1">
        <f t="array" aca="1" ref="B491" ca="1">INDIRECT("B1.5!B" &amp; (ROW(B491) + 2))</f>
        <v>0</v>
      </c>
      <c r="C491" s="119" cm="1">
        <f t="array" aca="1" ref="C491" ca="1">INDIRECT("B1.5!C" &amp; (ROW(C491) + 2))</f>
        <v>0</v>
      </c>
      <c r="D491" s="119" cm="1">
        <f t="array" aca="1" ref="D491" ca="1">INDIRECT("B1.5!N"&amp;(ROW(D491)+2))</f>
        <v>0</v>
      </c>
      <c r="E491" s="123">
        <f t="shared" ca="1" si="14"/>
        <v>0</v>
      </c>
      <c r="F491" s="123" cm="1">
        <f t="array" aca="1" ref="F491" ca="1">INDIRECT("B1.5!L" &amp;  (ROW(F491) + 2))</f>
        <v>0</v>
      </c>
      <c r="G491" s="123" cm="1">
        <f t="array" aca="1" ref="G491" ca="1">INDIRECT("B1.5!M" &amp;  (ROW(G491) + 2))</f>
        <v>0</v>
      </c>
      <c r="H491" s="119"/>
      <c r="I491" s="123">
        <f t="shared" ca="1" si="15"/>
        <v>0</v>
      </c>
      <c r="J491" s="122"/>
    </row>
    <row r="492" spans="1:10">
      <c r="A492" s="119" cm="1">
        <f t="array" aca="1" ref="A492" ca="1">INDIRECT("B1.5!A" &amp; (ROW(A492) +2))</f>
        <v>0</v>
      </c>
      <c r="B492" s="119" cm="1">
        <f t="array" aca="1" ref="B492" ca="1">INDIRECT("B1.5!B" &amp; (ROW(B492) + 2))</f>
        <v>0</v>
      </c>
      <c r="C492" s="119" cm="1">
        <f t="array" aca="1" ref="C492" ca="1">INDIRECT("B1.5!C" &amp; (ROW(C492) + 2))</f>
        <v>0</v>
      </c>
      <c r="D492" s="119" cm="1">
        <f t="array" aca="1" ref="D492" ca="1">INDIRECT("B1.5!N"&amp;(ROW(D492)+2))</f>
        <v>0</v>
      </c>
      <c r="E492" s="123">
        <f t="shared" ca="1" si="14"/>
        <v>0</v>
      </c>
      <c r="F492" s="123" cm="1">
        <f t="array" aca="1" ref="F492" ca="1">INDIRECT("B1.5!L" &amp;  (ROW(F492) + 2))</f>
        <v>0</v>
      </c>
      <c r="G492" s="123" cm="1">
        <f t="array" aca="1" ref="G492" ca="1">INDIRECT("B1.5!M" &amp;  (ROW(G492) + 2))</f>
        <v>0</v>
      </c>
      <c r="H492" s="119"/>
      <c r="I492" s="123">
        <f t="shared" ca="1" si="15"/>
        <v>0</v>
      </c>
      <c r="J492" s="122"/>
    </row>
    <row r="493" spans="1:10">
      <c r="A493" s="119" cm="1">
        <f t="array" aca="1" ref="A493" ca="1">INDIRECT("B1.5!A" &amp; (ROW(A493) +2))</f>
        <v>0</v>
      </c>
      <c r="B493" s="119" cm="1">
        <f t="array" aca="1" ref="B493" ca="1">INDIRECT("B1.5!B" &amp; (ROW(B493) + 2))</f>
        <v>0</v>
      </c>
      <c r="C493" s="119" cm="1">
        <f t="array" aca="1" ref="C493" ca="1">INDIRECT("B1.5!C" &amp; (ROW(C493) + 2))</f>
        <v>0</v>
      </c>
      <c r="D493" s="119" cm="1">
        <f t="array" aca="1" ref="D493" ca="1">INDIRECT("B1.5!N"&amp;(ROW(D493)+2))</f>
        <v>0</v>
      </c>
      <c r="E493" s="123">
        <f t="shared" ca="1" si="14"/>
        <v>0</v>
      </c>
      <c r="F493" s="123" cm="1">
        <f t="array" aca="1" ref="F493" ca="1">INDIRECT("B1.5!L" &amp;  (ROW(F493) + 2))</f>
        <v>0</v>
      </c>
      <c r="G493" s="123" cm="1">
        <f t="array" aca="1" ref="G493" ca="1">INDIRECT("B1.5!M" &amp;  (ROW(G493) + 2))</f>
        <v>0</v>
      </c>
      <c r="H493" s="119"/>
      <c r="I493" s="123">
        <f t="shared" ca="1" si="15"/>
        <v>0</v>
      </c>
      <c r="J493" s="122"/>
    </row>
    <row r="494" spans="1:10">
      <c r="A494" s="119" cm="1">
        <f t="array" aca="1" ref="A494" ca="1">INDIRECT("B1.5!A" &amp; (ROW(A494) +2))</f>
        <v>0</v>
      </c>
      <c r="B494" s="119" cm="1">
        <f t="array" aca="1" ref="B494" ca="1">INDIRECT("B1.5!B" &amp; (ROW(B494) + 2))</f>
        <v>0</v>
      </c>
      <c r="C494" s="119" cm="1">
        <f t="array" aca="1" ref="C494" ca="1">INDIRECT("B1.5!C" &amp; (ROW(C494) + 2))</f>
        <v>0</v>
      </c>
      <c r="D494" s="119" cm="1">
        <f t="array" aca="1" ref="D494" ca="1">INDIRECT("B1.5!N"&amp;(ROW(D494)+2))</f>
        <v>0</v>
      </c>
      <c r="E494" s="123">
        <f t="shared" ca="1" si="14"/>
        <v>0</v>
      </c>
      <c r="F494" s="123" cm="1">
        <f t="array" aca="1" ref="F494" ca="1">INDIRECT("B1.5!L" &amp;  (ROW(F494) + 2))</f>
        <v>0</v>
      </c>
      <c r="G494" s="123" cm="1">
        <f t="array" aca="1" ref="G494" ca="1">INDIRECT("B1.5!M" &amp;  (ROW(G494) + 2))</f>
        <v>0</v>
      </c>
      <c r="H494" s="119"/>
      <c r="I494" s="123">
        <f t="shared" ca="1" si="15"/>
        <v>0</v>
      </c>
      <c r="J494" s="122"/>
    </row>
    <row r="495" spans="1:10">
      <c r="A495" s="119" cm="1">
        <f t="array" aca="1" ref="A495" ca="1">INDIRECT("B1.5!A" &amp; (ROW(A495) +2))</f>
        <v>0</v>
      </c>
      <c r="B495" s="119" cm="1">
        <f t="array" aca="1" ref="B495" ca="1">INDIRECT("B1.5!B" &amp; (ROW(B495) + 2))</f>
        <v>0</v>
      </c>
      <c r="C495" s="119" cm="1">
        <f t="array" aca="1" ref="C495" ca="1">INDIRECT("B1.5!C" &amp; (ROW(C495) + 2))</f>
        <v>0</v>
      </c>
      <c r="D495" s="119" cm="1">
        <f t="array" aca="1" ref="D495" ca="1">INDIRECT("B1.5!N"&amp;(ROW(D495)+2))</f>
        <v>0</v>
      </c>
      <c r="E495" s="123">
        <f t="shared" ca="1" si="14"/>
        <v>0</v>
      </c>
      <c r="F495" s="123" cm="1">
        <f t="array" aca="1" ref="F495" ca="1">INDIRECT("B1.5!L" &amp;  (ROW(F495) + 2))</f>
        <v>0</v>
      </c>
      <c r="G495" s="123" cm="1">
        <f t="array" aca="1" ref="G495" ca="1">INDIRECT("B1.5!M" &amp;  (ROW(G495) + 2))</f>
        <v>0</v>
      </c>
      <c r="H495" s="119"/>
      <c r="I495" s="123">
        <f t="shared" ca="1" si="15"/>
        <v>0</v>
      </c>
      <c r="J495" s="122"/>
    </row>
    <row r="496" spans="1:10">
      <c r="A496" s="119" cm="1">
        <f t="array" aca="1" ref="A496" ca="1">INDIRECT("B1.5!A" &amp; (ROW(A496) +2))</f>
        <v>0</v>
      </c>
      <c r="B496" s="119" cm="1">
        <f t="array" aca="1" ref="B496" ca="1">INDIRECT("B1.5!B" &amp; (ROW(B496) + 2))</f>
        <v>0</v>
      </c>
      <c r="C496" s="119" cm="1">
        <f t="array" aca="1" ref="C496" ca="1">INDIRECT("B1.5!C" &amp; (ROW(C496) + 2))</f>
        <v>0</v>
      </c>
      <c r="D496" s="119" cm="1">
        <f t="array" aca="1" ref="D496" ca="1">INDIRECT("B1.5!N"&amp;(ROW(D496)+2))</f>
        <v>0</v>
      </c>
      <c r="E496" s="123">
        <f t="shared" ca="1" si="14"/>
        <v>0</v>
      </c>
      <c r="F496" s="123" cm="1">
        <f t="array" aca="1" ref="F496" ca="1">INDIRECT("B1.5!L" &amp;  (ROW(F496) + 2))</f>
        <v>0</v>
      </c>
      <c r="G496" s="123" cm="1">
        <f t="array" aca="1" ref="G496" ca="1">INDIRECT("B1.5!M" &amp;  (ROW(G496) + 2))</f>
        <v>0</v>
      </c>
      <c r="H496" s="119"/>
      <c r="I496" s="123">
        <f t="shared" ca="1" si="15"/>
        <v>0</v>
      </c>
      <c r="J496" s="122"/>
    </row>
    <row r="497" spans="1:10">
      <c r="A497" s="119" cm="1">
        <f t="array" aca="1" ref="A497" ca="1">INDIRECT("B1.5!A" &amp; (ROW(A497) +2))</f>
        <v>0</v>
      </c>
      <c r="B497" s="119" cm="1">
        <f t="array" aca="1" ref="B497" ca="1">INDIRECT("B1.5!B" &amp; (ROW(B497) + 2))</f>
        <v>0</v>
      </c>
      <c r="C497" s="119" cm="1">
        <f t="array" aca="1" ref="C497" ca="1">INDIRECT("B1.5!C" &amp; (ROW(C497) + 2))</f>
        <v>0</v>
      </c>
      <c r="D497" s="119" cm="1">
        <f t="array" aca="1" ref="D497" ca="1">INDIRECT("B1.5!N"&amp;(ROW(D497)+2))</f>
        <v>0</v>
      </c>
      <c r="E497" s="123">
        <f t="shared" ca="1" si="14"/>
        <v>0</v>
      </c>
      <c r="F497" s="123" cm="1">
        <f t="array" aca="1" ref="F497" ca="1">INDIRECT("B1.5!L" &amp;  (ROW(F497) + 2))</f>
        <v>0</v>
      </c>
      <c r="G497" s="123" cm="1">
        <f t="array" aca="1" ref="G497" ca="1">INDIRECT("B1.5!M" &amp;  (ROW(G497) + 2))</f>
        <v>0</v>
      </c>
      <c r="H497" s="119"/>
      <c r="I497" s="123">
        <f t="shared" ca="1" si="15"/>
        <v>0</v>
      </c>
      <c r="J497" s="122"/>
    </row>
    <row r="498" spans="1:10">
      <c r="A498" s="119" cm="1">
        <f t="array" aca="1" ref="A498" ca="1">INDIRECT("B1.5!A" &amp; (ROW(A498) +2))</f>
        <v>0</v>
      </c>
      <c r="B498" s="119" cm="1">
        <f t="array" aca="1" ref="B498" ca="1">INDIRECT("B1.5!B" &amp; (ROW(B498) + 2))</f>
        <v>0</v>
      </c>
      <c r="C498" s="119" cm="1">
        <f t="array" aca="1" ref="C498" ca="1">INDIRECT("B1.5!C" &amp; (ROW(C498) + 2))</f>
        <v>0</v>
      </c>
      <c r="D498" s="119" cm="1">
        <f t="array" aca="1" ref="D498" ca="1">INDIRECT("B1.5!N"&amp;(ROW(D498)+2))</f>
        <v>0</v>
      </c>
      <c r="E498" s="123">
        <f t="shared" ca="1" si="14"/>
        <v>0</v>
      </c>
      <c r="F498" s="123" cm="1">
        <f t="array" aca="1" ref="F498" ca="1">INDIRECT("B1.5!L" &amp;  (ROW(F498) + 2))</f>
        <v>0</v>
      </c>
      <c r="G498" s="123" cm="1">
        <f t="array" aca="1" ref="G498" ca="1">INDIRECT("B1.5!M" &amp;  (ROW(G498) + 2))</f>
        <v>0</v>
      </c>
      <c r="H498" s="119"/>
      <c r="I498" s="123">
        <f t="shared" ca="1" si="15"/>
        <v>0</v>
      </c>
      <c r="J498" s="122"/>
    </row>
    <row r="499" spans="1:10">
      <c r="A499" s="119" cm="1">
        <f t="array" aca="1" ref="A499" ca="1">INDIRECT("B1.5!A" &amp; (ROW(A499) +2))</f>
        <v>0</v>
      </c>
      <c r="B499" s="119" cm="1">
        <f t="array" aca="1" ref="B499" ca="1">INDIRECT("B1.5!B" &amp; (ROW(B499) + 2))</f>
        <v>0</v>
      </c>
      <c r="C499" s="119" cm="1">
        <f t="array" aca="1" ref="C499" ca="1">INDIRECT("B1.5!C" &amp; (ROW(C499) + 2))</f>
        <v>0</v>
      </c>
      <c r="D499" s="119" cm="1">
        <f t="array" aca="1" ref="D499" ca="1">INDIRECT("B1.5!N"&amp;(ROW(D499)+2))</f>
        <v>0</v>
      </c>
      <c r="E499" s="123">
        <f t="shared" ca="1" si="14"/>
        <v>0</v>
      </c>
      <c r="F499" s="123" cm="1">
        <f t="array" aca="1" ref="F499" ca="1">INDIRECT("B1.5!L" &amp;  (ROW(F499) + 2))</f>
        <v>0</v>
      </c>
      <c r="G499" s="123" cm="1">
        <f t="array" aca="1" ref="G499" ca="1">INDIRECT("B1.5!M" &amp;  (ROW(G499) + 2))</f>
        <v>0</v>
      </c>
      <c r="H499" s="119"/>
      <c r="I499" s="123">
        <f t="shared" ca="1" si="15"/>
        <v>0</v>
      </c>
      <c r="J499" s="122"/>
    </row>
    <row r="500" spans="1:10">
      <c r="A500" s="119" cm="1">
        <f t="array" aca="1" ref="A500" ca="1">INDIRECT("B1.5!A" &amp; (ROW(A500) +2))</f>
        <v>0</v>
      </c>
      <c r="B500" s="119" cm="1">
        <f t="array" aca="1" ref="B500" ca="1">INDIRECT("B1.5!B" &amp; (ROW(B500) + 2))</f>
        <v>0</v>
      </c>
      <c r="C500" s="119" cm="1">
        <f t="array" aca="1" ref="C500" ca="1">INDIRECT("B1.5!C" &amp; (ROW(C500) + 2))</f>
        <v>0</v>
      </c>
      <c r="D500" s="119" cm="1">
        <f t="array" aca="1" ref="D500" ca="1">INDIRECT("B1.5!N"&amp;(ROW(D500)+2))</f>
        <v>0</v>
      </c>
      <c r="E500" s="123">
        <f t="shared" ca="1" si="14"/>
        <v>0</v>
      </c>
      <c r="F500" s="123" cm="1">
        <f t="array" aca="1" ref="F500" ca="1">INDIRECT("B1.5!L" &amp;  (ROW(F500) + 2))</f>
        <v>0</v>
      </c>
      <c r="G500" s="123" cm="1">
        <f t="array" aca="1" ref="G500" ca="1">INDIRECT("B1.5!M" &amp;  (ROW(G500) + 2))</f>
        <v>0</v>
      </c>
      <c r="H500" s="119"/>
      <c r="I500" s="123">
        <f t="shared" ca="1" si="15"/>
        <v>0</v>
      </c>
      <c r="J500" s="122"/>
    </row>
    <row r="501" spans="1:10">
      <c r="A501" s="119" cm="1">
        <f t="array" aca="1" ref="A501" ca="1">INDIRECT("B1.5!A" &amp; (ROW(A501) +2))</f>
        <v>0</v>
      </c>
      <c r="B501" s="119" cm="1">
        <f t="array" aca="1" ref="B501" ca="1">INDIRECT("B1.5!B" &amp; (ROW(B501) + 2))</f>
        <v>0</v>
      </c>
      <c r="C501" s="119" cm="1">
        <f t="array" aca="1" ref="C501" ca="1">INDIRECT("B1.5!C" &amp; (ROW(C501) + 2))</f>
        <v>0</v>
      </c>
      <c r="D501" s="119" cm="1">
        <f t="array" aca="1" ref="D501" ca="1">INDIRECT("B1.5!N"&amp;(ROW(D501)+2))</f>
        <v>0</v>
      </c>
      <c r="E501" s="123">
        <f t="shared" ca="1" si="14"/>
        <v>0</v>
      </c>
      <c r="F501" s="123" cm="1">
        <f t="array" aca="1" ref="F501" ca="1">INDIRECT("B1.5!L" &amp;  (ROW(F501) + 2))</f>
        <v>0</v>
      </c>
      <c r="G501" s="123" cm="1">
        <f t="array" aca="1" ref="G501" ca="1">INDIRECT("B1.5!M" &amp;  (ROW(G501) + 2))</f>
        <v>0</v>
      </c>
      <c r="H501" s="119"/>
      <c r="I501" s="123">
        <f t="shared" ca="1" si="15"/>
        <v>0</v>
      </c>
      <c r="J501" s="122"/>
    </row>
    <row r="502" spans="1:10">
      <c r="A502" s="119" cm="1">
        <f t="array" aca="1" ref="A502" ca="1">INDIRECT("B1.5!A" &amp; (ROW(A502) +2))</f>
        <v>0</v>
      </c>
      <c r="B502" s="119" cm="1">
        <f t="array" aca="1" ref="B502" ca="1">INDIRECT("B1.5!B" &amp; (ROW(B502) + 2))</f>
        <v>0</v>
      </c>
      <c r="C502" s="119" cm="1">
        <f t="array" aca="1" ref="C502" ca="1">INDIRECT("B1.5!C" &amp; (ROW(C502) + 2))</f>
        <v>0</v>
      </c>
      <c r="D502" s="119" cm="1">
        <f t="array" aca="1" ref="D502" ca="1">INDIRECT("B1.5!N"&amp;(ROW(D502)+2))</f>
        <v>0</v>
      </c>
      <c r="E502" s="123">
        <f t="shared" ca="1" si="14"/>
        <v>0</v>
      </c>
      <c r="F502" s="123" cm="1">
        <f t="array" aca="1" ref="F502" ca="1">INDIRECT("B1.5!L" &amp;  (ROW(F502) + 2))</f>
        <v>0</v>
      </c>
      <c r="G502" s="123" cm="1">
        <f t="array" aca="1" ref="G502" ca="1">INDIRECT("B1.5!M" &amp;  (ROW(G502) + 2))</f>
        <v>0</v>
      </c>
      <c r="H502" s="119"/>
      <c r="I502" s="123">
        <f t="shared" ca="1" si="15"/>
        <v>0</v>
      </c>
      <c r="J502" s="122"/>
    </row>
  </sheetData>
  <mergeCells count="1">
    <mergeCell ref="L1:O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0B78-A29A-4B55-9A2B-F78F3143E32E}">
  <dimension ref="A1:O502"/>
  <sheetViews>
    <sheetView workbookViewId="0">
      <selection activeCell="M5" sqref="M5"/>
    </sheetView>
  </sheetViews>
  <sheetFormatPr defaultColWidth="9.140625" defaultRowHeight="15"/>
  <cols>
    <col min="1" max="1" width="38.5703125" style="118" customWidth="1"/>
    <col min="2" max="2" width="40.5703125" style="118" customWidth="1"/>
    <col min="3" max="3" width="42.28515625" style="118" customWidth="1"/>
    <col min="4" max="4" width="9.140625" style="118"/>
    <col min="5" max="5" width="26.28515625" style="121" customWidth="1"/>
    <col min="6" max="6" width="30.7109375" style="121" customWidth="1"/>
    <col min="7" max="7" width="22.28515625" style="121" customWidth="1"/>
    <col min="8" max="8" width="28.5703125" style="118" customWidth="1"/>
    <col min="9" max="9" width="27.7109375" style="121" customWidth="1"/>
    <col min="10" max="10" width="44" style="121" customWidth="1"/>
    <col min="11" max="11" width="9.140625" style="121"/>
    <col min="12" max="12" width="21.42578125" style="121" customWidth="1"/>
    <col min="13" max="13" width="22.28515625" style="121" customWidth="1"/>
    <col min="14" max="14" width="28.28515625" style="121" customWidth="1"/>
    <col min="15" max="15" width="24.5703125" style="121" customWidth="1"/>
    <col min="16" max="16384" width="9.140625" style="121"/>
  </cols>
  <sheetData>
    <row r="1" spans="1:15" ht="18.75">
      <c r="A1" s="120" t="s">
        <v>0</v>
      </c>
      <c r="B1" s="120" t="s">
        <v>1</v>
      </c>
      <c r="C1" s="120" t="s">
        <v>16</v>
      </c>
      <c r="D1" s="120" t="s">
        <v>114</v>
      </c>
      <c r="E1" s="120" t="s">
        <v>18</v>
      </c>
      <c r="F1" s="120" t="s">
        <v>25</v>
      </c>
      <c r="G1" s="120" t="s">
        <v>113</v>
      </c>
      <c r="H1" s="120" t="s">
        <v>672</v>
      </c>
      <c r="I1" s="120" t="s">
        <v>673</v>
      </c>
      <c r="J1" s="120" t="s">
        <v>674</v>
      </c>
      <c r="L1" s="312" t="s">
        <v>675</v>
      </c>
      <c r="M1" s="312"/>
      <c r="N1" s="312"/>
      <c r="O1" s="312"/>
    </row>
    <row r="2" spans="1:15">
      <c r="A2" s="119" cm="1">
        <f t="array" aca="1" ref="A2" ca="1">INDIRECT("B2.5!A" &amp; (ROW(A2) +2))</f>
        <v>0</v>
      </c>
      <c r="B2" s="119" cm="1">
        <f t="array" aca="1" ref="B2" ca="1">INDIRECT("B2.5!B" &amp; (ROW(B2) + 2))</f>
        <v>0</v>
      </c>
      <c r="C2" s="119" cm="1">
        <f t="array" aca="1" ref="C2" ca="1">INDIRECT("B2.5!C" &amp; (ROW(C2) + 2))</f>
        <v>0</v>
      </c>
      <c r="D2" s="119" cm="1">
        <f t="array" aca="1" ref="D2" ca="1">INDIRECT("B2.5!N"&amp;(ROW(D2)+2))</f>
        <v>0</v>
      </c>
      <c r="E2" s="123">
        <f ca="1">F2+G2</f>
        <v>0</v>
      </c>
      <c r="F2" s="123" cm="1">
        <f t="array" aca="1" ref="F2" ca="1">INDIRECT("B2.5!L" &amp;  (ROW(F2) + 2))</f>
        <v>0</v>
      </c>
      <c r="G2" s="123" cm="1">
        <f t="array" aca="1" ref="G2" ca="1">INDIRECT("B2.5!M" &amp;  (ROW(G2) + 2))</f>
        <v>0</v>
      </c>
      <c r="H2" s="119"/>
      <c r="I2" s="123">
        <f ca="1">E2/100*H2</f>
        <v>0</v>
      </c>
      <c r="J2" s="122"/>
      <c r="L2" s="122"/>
      <c r="M2" s="124" t="s">
        <v>676</v>
      </c>
      <c r="N2" s="124" t="s">
        <v>25</v>
      </c>
      <c r="O2" s="119" t="s">
        <v>677</v>
      </c>
    </row>
    <row r="3" spans="1:15">
      <c r="A3" s="119" cm="1">
        <f t="array" aca="1" ref="A3" ca="1">INDIRECT("B2.5!A" &amp; (ROW(A3) +2))</f>
        <v>0</v>
      </c>
      <c r="B3" s="119" cm="1">
        <f t="array" aca="1" ref="B3" ca="1">INDIRECT("B2.5!B" &amp; (ROW(B3) + 2))</f>
        <v>0</v>
      </c>
      <c r="C3" s="119" cm="1">
        <f t="array" aca="1" ref="C3" ca="1">INDIRECT("B2.5!C" &amp; (ROW(C3) + 2))</f>
        <v>0</v>
      </c>
      <c r="D3" s="119" cm="1">
        <f t="array" aca="1" ref="D3" ca="1">INDIRECT("B2.5!N"&amp;(ROW(D3)+2))</f>
        <v>0</v>
      </c>
      <c r="E3" s="123">
        <f t="shared" ref="E3:E66" ca="1" si="0">F3+G3</f>
        <v>0</v>
      </c>
      <c r="F3" s="123" cm="1">
        <f t="array" aca="1" ref="F3" ca="1">INDIRECT("B2.5!L" &amp;  (ROW(F3) + 2))</f>
        <v>0</v>
      </c>
      <c r="G3" s="123" cm="1">
        <f t="array" aca="1" ref="G3" ca="1">INDIRECT("B2.5!M" &amp;  (ROW(G3) + 2))</f>
        <v>0</v>
      </c>
      <c r="H3" s="119"/>
      <c r="I3" s="123">
        <f t="shared" ref="I3:I66" ca="1" si="1">E3/100*H3</f>
        <v>0</v>
      </c>
      <c r="J3" s="122"/>
      <c r="L3" s="122"/>
      <c r="M3" s="123">
        <f ca="1">SUM(E2:E502)</f>
        <v>0</v>
      </c>
      <c r="N3" s="123">
        <f ca="1">SUM(F2:F502)</f>
        <v>0</v>
      </c>
      <c r="O3" s="123">
        <f ca="1">SUM(I2:I502)</f>
        <v>0</v>
      </c>
    </row>
    <row r="4" spans="1:15">
      <c r="A4" s="119" cm="1">
        <f t="array" aca="1" ref="A4" ca="1">INDIRECT("B2.5!A" &amp; (ROW(A4) +2))</f>
        <v>0</v>
      </c>
      <c r="B4" s="119" cm="1">
        <f t="array" aca="1" ref="B4" ca="1">INDIRECT("B2.5!B" &amp; (ROW(B4) + 2))</f>
        <v>0</v>
      </c>
      <c r="C4" s="119" cm="1">
        <f t="array" aca="1" ref="C4" ca="1">INDIRECT("B2.5!C" &amp; (ROW(C4) + 2))</f>
        <v>0</v>
      </c>
      <c r="D4" s="119" cm="1">
        <f t="array" aca="1" ref="D4" ca="1">INDIRECT("B2.5!N"&amp;(ROW(D4)+2))</f>
        <v>0</v>
      </c>
      <c r="E4" s="123">
        <f t="shared" ca="1" si="0"/>
        <v>0</v>
      </c>
      <c r="F4" s="123" cm="1">
        <f t="array" aca="1" ref="F4" ca="1">INDIRECT("B2.5!L" &amp;  (ROW(F4) + 2))</f>
        <v>0</v>
      </c>
      <c r="G4" s="123" cm="1">
        <f t="array" aca="1" ref="G4" ca="1">INDIRECT("B2.5!M" &amp;  (ROW(G4) + 2))</f>
        <v>0</v>
      </c>
      <c r="H4" s="119"/>
      <c r="I4" s="123">
        <f t="shared" ca="1" si="1"/>
        <v>0</v>
      </c>
      <c r="J4" s="122"/>
      <c r="L4" s="125" t="s">
        <v>678</v>
      </c>
      <c r="M4" s="57">
        <f>SUM('B2.6'!C3:C9)</f>
        <v>0</v>
      </c>
      <c r="N4" s="122"/>
      <c r="O4" s="122"/>
    </row>
    <row r="5" spans="1:15">
      <c r="A5" s="119" cm="1">
        <f t="array" aca="1" ref="A5" ca="1">INDIRECT("B2.5!A" &amp; (ROW(A5) +2))</f>
        <v>0</v>
      </c>
      <c r="B5" s="119" cm="1">
        <f t="array" aca="1" ref="B5" ca="1">INDIRECT("B2.5!B" &amp; (ROW(B5) + 2))</f>
        <v>0</v>
      </c>
      <c r="C5" s="119" cm="1">
        <f t="array" aca="1" ref="C5" ca="1">INDIRECT("B2.5!C" &amp; (ROW(C5) + 2))</f>
        <v>0</v>
      </c>
      <c r="D5" s="119" cm="1">
        <f t="array" aca="1" ref="D5" ca="1">INDIRECT("B2.5!N"&amp;(ROW(D5)+2))</f>
        <v>0</v>
      </c>
      <c r="E5" s="123">
        <f t="shared" ca="1" si="0"/>
        <v>0</v>
      </c>
      <c r="F5" s="123" cm="1">
        <f t="array" aca="1" ref="F5" ca="1">INDIRECT("B2.5!L" &amp;  (ROW(F5) + 2))</f>
        <v>0</v>
      </c>
      <c r="G5" s="123" cm="1">
        <f t="array" aca="1" ref="G5" ca="1">INDIRECT("B2.5!M" &amp;  (ROW(G5) + 2))</f>
        <v>0</v>
      </c>
      <c r="H5" s="119"/>
      <c r="I5" s="123">
        <f t="shared" ca="1" si="1"/>
        <v>0</v>
      </c>
      <c r="J5" s="122"/>
      <c r="L5" s="125" t="s">
        <v>679</v>
      </c>
      <c r="M5" s="123">
        <f>SUM('B2.6'!D3:D9)</f>
        <v>0</v>
      </c>
      <c r="N5" s="122"/>
      <c r="O5" s="122"/>
    </row>
    <row r="6" spans="1:15">
      <c r="A6" s="119" cm="1">
        <f t="array" aca="1" ref="A6" ca="1">INDIRECT("B2.5!A" &amp; (ROW(A6) +2))</f>
        <v>0</v>
      </c>
      <c r="B6" s="119" cm="1">
        <f t="array" aca="1" ref="B6" ca="1">INDIRECT("B2.5!B" &amp; (ROW(B6) + 2))</f>
        <v>0</v>
      </c>
      <c r="C6" s="119" cm="1">
        <f t="array" aca="1" ref="C6" ca="1">INDIRECT("B2.5!C" &amp; (ROW(C6) + 2))</f>
        <v>0</v>
      </c>
      <c r="D6" s="119" cm="1">
        <f t="array" aca="1" ref="D6" ca="1">INDIRECT("B2.5!N"&amp;(ROW(D6)+2))</f>
        <v>0</v>
      </c>
      <c r="E6" s="123">
        <f t="shared" ca="1" si="0"/>
        <v>0</v>
      </c>
      <c r="F6" s="123" cm="1">
        <f t="array" aca="1" ref="F6" ca="1">INDIRECT("B2.5!L" &amp;  (ROW(F6) + 2))</f>
        <v>0</v>
      </c>
      <c r="G6" s="123" cm="1">
        <f t="array" aca="1" ref="G6" ca="1">INDIRECT("B2.5!M" &amp;  (ROW(G6) + 2))</f>
        <v>0</v>
      </c>
      <c r="H6" s="119"/>
      <c r="I6" s="123">
        <f t="shared" ca="1" si="1"/>
        <v>0</v>
      </c>
      <c r="J6" s="122"/>
    </row>
    <row r="7" spans="1:15">
      <c r="A7" s="119" cm="1">
        <f t="array" aca="1" ref="A7" ca="1">INDIRECT("B2.5!A" &amp; (ROW(A7) +2))</f>
        <v>0</v>
      </c>
      <c r="B7" s="119" cm="1">
        <f t="array" aca="1" ref="B7" ca="1">INDIRECT("B2.5!B" &amp; (ROW(B7) + 2))</f>
        <v>0</v>
      </c>
      <c r="C7" s="119" cm="1">
        <f t="array" aca="1" ref="C7" ca="1">INDIRECT("B2.5!C" &amp; (ROW(C7) + 2))</f>
        <v>0</v>
      </c>
      <c r="D7" s="119" cm="1">
        <f t="array" aca="1" ref="D7" ca="1">INDIRECT("B2.5!N"&amp;(ROW(D7)+2))</f>
        <v>0</v>
      </c>
      <c r="E7" s="123">
        <f t="shared" ca="1" si="0"/>
        <v>0</v>
      </c>
      <c r="F7" s="123" cm="1">
        <f t="array" aca="1" ref="F7" ca="1">INDIRECT("B2.5!L" &amp;  (ROW(F7) + 2))</f>
        <v>0</v>
      </c>
      <c r="G7" s="123" cm="1">
        <f t="array" aca="1" ref="G7" ca="1">INDIRECT("B2.5!M" &amp;  (ROW(G7) + 2))</f>
        <v>0</v>
      </c>
      <c r="H7" s="119"/>
      <c r="I7" s="123">
        <f t="shared" ca="1" si="1"/>
        <v>0</v>
      </c>
      <c r="J7" s="122"/>
    </row>
    <row r="8" spans="1:15">
      <c r="A8" s="119" cm="1">
        <f t="array" aca="1" ref="A8" ca="1">INDIRECT("B2.5!A" &amp; (ROW(A8) +2))</f>
        <v>0</v>
      </c>
      <c r="B8" s="119" cm="1">
        <f t="array" aca="1" ref="B8" ca="1">INDIRECT("B2.5!B" &amp; (ROW(B8) + 2))</f>
        <v>0</v>
      </c>
      <c r="C8" s="119" cm="1">
        <f t="array" aca="1" ref="C8" ca="1">INDIRECT("B2.5!C" &amp; (ROW(C8) + 2))</f>
        <v>0</v>
      </c>
      <c r="D8" s="119" cm="1">
        <f t="array" aca="1" ref="D8" ca="1">INDIRECT("B2.5!N"&amp;(ROW(D8)+2))</f>
        <v>0</v>
      </c>
      <c r="E8" s="123">
        <f t="shared" ca="1" si="0"/>
        <v>0</v>
      </c>
      <c r="F8" s="123" cm="1">
        <f t="array" aca="1" ref="F8" ca="1">INDIRECT("B2.5!L" &amp;  (ROW(F8) + 2))</f>
        <v>0</v>
      </c>
      <c r="G8" s="123" cm="1">
        <f t="array" aca="1" ref="G8" ca="1">INDIRECT("B2.5!M" &amp;  (ROW(G8) + 2))</f>
        <v>0</v>
      </c>
      <c r="H8" s="119"/>
      <c r="I8" s="123">
        <f t="shared" ca="1" si="1"/>
        <v>0</v>
      </c>
      <c r="J8" s="122"/>
      <c r="N8" s="118" t="s">
        <v>680</v>
      </c>
    </row>
    <row r="9" spans="1:15">
      <c r="A9" s="119" cm="1">
        <f t="array" aca="1" ref="A9" ca="1">INDIRECT("B2.5!A" &amp; (ROW(A9) +2))</f>
        <v>0</v>
      </c>
      <c r="B9" s="119" cm="1">
        <f t="array" aca="1" ref="B9" ca="1">INDIRECT("B2.5!B" &amp; (ROW(B9) + 2))</f>
        <v>0</v>
      </c>
      <c r="C9" s="119" cm="1">
        <f t="array" aca="1" ref="C9" ca="1">INDIRECT("B2.5!C" &amp; (ROW(C9) + 2))</f>
        <v>0</v>
      </c>
      <c r="D9" s="119" cm="1">
        <f t="array" aca="1" ref="D9" ca="1">INDIRECT("B2.5!N"&amp;(ROW(D9)+2))</f>
        <v>0</v>
      </c>
      <c r="E9" s="123">
        <f t="shared" ca="1" si="0"/>
        <v>0</v>
      </c>
      <c r="F9" s="123" cm="1">
        <f t="array" aca="1" ref="F9" ca="1">INDIRECT("B2.5!L" &amp;  (ROW(F9) + 2))</f>
        <v>0</v>
      </c>
      <c r="G9" s="123" cm="1">
        <f t="array" aca="1" ref="G9" ca="1">INDIRECT("B2.5!M" &amp;  (ROW(G9) + 2))</f>
        <v>0</v>
      </c>
      <c r="H9" s="119"/>
      <c r="I9" s="123">
        <f t="shared" ca="1" si="1"/>
        <v>0</v>
      </c>
      <c r="J9" s="122"/>
      <c r="N9" s="118" t="s">
        <v>681</v>
      </c>
    </row>
    <row r="10" spans="1:15">
      <c r="A10" s="119" cm="1">
        <f t="array" aca="1" ref="A10" ca="1">INDIRECT("B2.5!A" &amp; (ROW(A10) +2))</f>
        <v>0</v>
      </c>
      <c r="B10" s="119" cm="1">
        <f t="array" aca="1" ref="B10" ca="1">INDIRECT("B2.5!B" &amp; (ROW(B10) + 2))</f>
        <v>0</v>
      </c>
      <c r="C10" s="119" cm="1">
        <f t="array" aca="1" ref="C10" ca="1">INDIRECT("B2.5!C" &amp; (ROW(C10) + 2))</f>
        <v>0</v>
      </c>
      <c r="D10" s="119" cm="1">
        <f t="array" aca="1" ref="D10" ca="1">INDIRECT("B2.5!N"&amp;(ROW(D10)+2))</f>
        <v>0</v>
      </c>
      <c r="E10" s="123">
        <f t="shared" ca="1" si="0"/>
        <v>0</v>
      </c>
      <c r="F10" s="123" cm="1">
        <f t="array" aca="1" ref="F10" ca="1">INDIRECT("B2.5!L" &amp;  (ROW(F10) + 2))</f>
        <v>0</v>
      </c>
      <c r="G10" s="123" cm="1">
        <f t="array" aca="1" ref="G10" ca="1">INDIRECT("B2.5!M" &amp;  (ROW(G10) + 2))</f>
        <v>0</v>
      </c>
      <c r="H10" s="119"/>
      <c r="I10" s="123">
        <f t="shared" ca="1" si="1"/>
        <v>0</v>
      </c>
      <c r="J10" s="122"/>
    </row>
    <row r="11" spans="1:15">
      <c r="A11" s="119" cm="1">
        <f t="array" aca="1" ref="A11" ca="1">INDIRECT("B2.5!A" &amp; (ROW(A11) +2))</f>
        <v>0</v>
      </c>
      <c r="B11" s="119" cm="1">
        <f t="array" aca="1" ref="B11" ca="1">INDIRECT("B2.5!B" &amp; (ROW(B11) + 2))</f>
        <v>0</v>
      </c>
      <c r="C11" s="119" cm="1">
        <f t="array" aca="1" ref="C11" ca="1">INDIRECT("B2.5!C" &amp; (ROW(C11) + 2))</f>
        <v>0</v>
      </c>
      <c r="D11" s="119" cm="1">
        <f t="array" aca="1" ref="D11" ca="1">INDIRECT("B2.5!N"&amp;(ROW(D11)+2))</f>
        <v>0</v>
      </c>
      <c r="E11" s="123">
        <f t="shared" ca="1" si="0"/>
        <v>0</v>
      </c>
      <c r="F11" s="123" cm="1">
        <f t="array" aca="1" ref="F11" ca="1">INDIRECT("B2.5!L" &amp;  (ROW(F11) + 2))</f>
        <v>0</v>
      </c>
      <c r="G11" s="123" cm="1">
        <f t="array" aca="1" ref="G11" ca="1">INDIRECT("B2.5!M" &amp;  (ROW(G11) + 2))</f>
        <v>0</v>
      </c>
      <c r="H11" s="119"/>
      <c r="I11" s="123">
        <f t="shared" ca="1" si="1"/>
        <v>0</v>
      </c>
      <c r="J11" s="122"/>
    </row>
    <row r="12" spans="1:15">
      <c r="A12" s="119" cm="1">
        <f t="array" aca="1" ref="A12" ca="1">INDIRECT("B2.5!A" &amp; (ROW(A12) +2))</f>
        <v>0</v>
      </c>
      <c r="B12" s="119" cm="1">
        <f t="array" aca="1" ref="B12" ca="1">INDIRECT("B2.5!B" &amp; (ROW(B12) + 2))</f>
        <v>0</v>
      </c>
      <c r="C12" s="119" cm="1">
        <f t="array" aca="1" ref="C12" ca="1">INDIRECT("B2.5!C" &amp; (ROW(C12) + 2))</f>
        <v>0</v>
      </c>
      <c r="D12" s="119" cm="1">
        <f t="array" aca="1" ref="D12" ca="1">INDIRECT("B2.5!N"&amp;(ROW(D12)+2))</f>
        <v>0</v>
      </c>
      <c r="E12" s="123">
        <f t="shared" ca="1" si="0"/>
        <v>0</v>
      </c>
      <c r="F12" s="123" cm="1">
        <f t="array" aca="1" ref="F12" ca="1">INDIRECT("B2.5!L" &amp;  (ROW(F12) + 2))</f>
        <v>0</v>
      </c>
      <c r="G12" s="123" cm="1">
        <f t="array" aca="1" ref="G12" ca="1">INDIRECT("B2.5!M" &amp;  (ROW(G12) + 2))</f>
        <v>0</v>
      </c>
      <c r="H12" s="119"/>
      <c r="I12" s="123">
        <f t="shared" ca="1" si="1"/>
        <v>0</v>
      </c>
      <c r="J12" s="122"/>
    </row>
    <row r="13" spans="1:15">
      <c r="A13" s="119" cm="1">
        <f t="array" aca="1" ref="A13" ca="1">INDIRECT("B2.5!A" &amp; (ROW(A13) +2))</f>
        <v>0</v>
      </c>
      <c r="B13" s="119" cm="1">
        <f t="array" aca="1" ref="B13" ca="1">INDIRECT("B2.5!B" &amp; (ROW(B13) + 2))</f>
        <v>0</v>
      </c>
      <c r="C13" s="119" cm="1">
        <f t="array" aca="1" ref="C13" ca="1">INDIRECT("B2.5!C" &amp; (ROW(C13) + 2))</f>
        <v>0</v>
      </c>
      <c r="D13" s="119" cm="1">
        <f t="array" aca="1" ref="D13" ca="1">INDIRECT("B2.5!N"&amp;(ROW(D13)+2))</f>
        <v>0</v>
      </c>
      <c r="E13" s="123">
        <f t="shared" ca="1" si="0"/>
        <v>0</v>
      </c>
      <c r="F13" s="123" cm="1">
        <f t="array" aca="1" ref="F13" ca="1">INDIRECT("B2.5!L" &amp;  (ROW(F13) + 2))</f>
        <v>0</v>
      </c>
      <c r="G13" s="123" cm="1">
        <f t="array" aca="1" ref="G13" ca="1">INDIRECT("B2.5!M" &amp;  (ROW(G13) + 2))</f>
        <v>0</v>
      </c>
      <c r="H13" s="119"/>
      <c r="I13" s="123">
        <f t="shared" ca="1" si="1"/>
        <v>0</v>
      </c>
      <c r="J13" s="122"/>
    </row>
    <row r="14" spans="1:15">
      <c r="A14" s="119" cm="1">
        <f t="array" aca="1" ref="A14" ca="1">INDIRECT("B2.5!A" &amp; (ROW(A14) +2))</f>
        <v>0</v>
      </c>
      <c r="B14" s="119" cm="1">
        <f t="array" aca="1" ref="B14" ca="1">INDIRECT("B2.5!B" &amp; (ROW(B14) + 2))</f>
        <v>0</v>
      </c>
      <c r="C14" s="119" cm="1">
        <f t="array" aca="1" ref="C14" ca="1">INDIRECT("B2.5!C" &amp; (ROW(C14) + 2))</f>
        <v>0</v>
      </c>
      <c r="D14" s="119" cm="1">
        <f t="array" aca="1" ref="D14" ca="1">INDIRECT("B2.5!N"&amp;(ROW(D14)+2))</f>
        <v>0</v>
      </c>
      <c r="E14" s="123">
        <f t="shared" ca="1" si="0"/>
        <v>0</v>
      </c>
      <c r="F14" s="123" cm="1">
        <f t="array" aca="1" ref="F14" ca="1">INDIRECT("B2.5!L" &amp;  (ROW(F14) + 2))</f>
        <v>0</v>
      </c>
      <c r="G14" s="123" cm="1">
        <f t="array" aca="1" ref="G14" ca="1">INDIRECT("B2.5!M" &amp;  (ROW(G14) + 2))</f>
        <v>0</v>
      </c>
      <c r="H14" s="119"/>
      <c r="I14" s="123">
        <f t="shared" ca="1" si="1"/>
        <v>0</v>
      </c>
      <c r="J14" s="122"/>
    </row>
    <row r="15" spans="1:15">
      <c r="A15" s="119" cm="1">
        <f t="array" aca="1" ref="A15" ca="1">INDIRECT("B2.5!A" &amp; (ROW(A15) +2))</f>
        <v>0</v>
      </c>
      <c r="B15" s="119" cm="1">
        <f t="array" aca="1" ref="B15" ca="1">INDIRECT("B2.5!B" &amp; (ROW(B15) + 2))</f>
        <v>0</v>
      </c>
      <c r="C15" s="119" cm="1">
        <f t="array" aca="1" ref="C15" ca="1">INDIRECT("B2.5!C" &amp; (ROW(C15) + 2))</f>
        <v>0</v>
      </c>
      <c r="D15" s="119" cm="1">
        <f t="array" aca="1" ref="D15" ca="1">INDIRECT("B2.5!N"&amp;(ROW(D15)+2))</f>
        <v>0</v>
      </c>
      <c r="E15" s="123">
        <f t="shared" ca="1" si="0"/>
        <v>0</v>
      </c>
      <c r="F15" s="123" cm="1">
        <f t="array" aca="1" ref="F15" ca="1">INDIRECT("B2.5!L" &amp;  (ROW(F15) + 2))</f>
        <v>0</v>
      </c>
      <c r="G15" s="123" cm="1">
        <f t="array" aca="1" ref="G15" ca="1">INDIRECT("B2.5!M" &amp;  (ROW(G15) + 2))</f>
        <v>0</v>
      </c>
      <c r="H15" s="119"/>
      <c r="I15" s="123">
        <f t="shared" ca="1" si="1"/>
        <v>0</v>
      </c>
      <c r="J15" s="122"/>
    </row>
    <row r="16" spans="1:15">
      <c r="A16" s="119" cm="1">
        <f t="array" aca="1" ref="A16" ca="1">INDIRECT("B2.5!A" &amp; (ROW(A16) +2))</f>
        <v>0</v>
      </c>
      <c r="B16" s="119" cm="1">
        <f t="array" aca="1" ref="B16" ca="1">INDIRECT("B2.5!B" &amp; (ROW(B16) + 2))</f>
        <v>0</v>
      </c>
      <c r="C16" s="119" cm="1">
        <f t="array" aca="1" ref="C16" ca="1">INDIRECT("B2.5!C" &amp; (ROW(C16) + 2))</f>
        <v>0</v>
      </c>
      <c r="D16" s="119" cm="1">
        <f t="array" aca="1" ref="D16" ca="1">INDIRECT("B2.5!N"&amp;(ROW(D16)+2))</f>
        <v>0</v>
      </c>
      <c r="E16" s="123">
        <f t="shared" ca="1" si="0"/>
        <v>0</v>
      </c>
      <c r="F16" s="123" cm="1">
        <f t="array" aca="1" ref="F16" ca="1">INDIRECT("B2.5!L" &amp;  (ROW(F16) + 2))</f>
        <v>0</v>
      </c>
      <c r="G16" s="123" cm="1">
        <f t="array" aca="1" ref="G16" ca="1">INDIRECT("B2.5!M" &amp;  (ROW(G16) + 2))</f>
        <v>0</v>
      </c>
      <c r="H16" s="119"/>
      <c r="I16" s="123">
        <f t="shared" ca="1" si="1"/>
        <v>0</v>
      </c>
      <c r="J16" s="122"/>
    </row>
    <row r="17" spans="1:10">
      <c r="A17" s="119" cm="1">
        <f t="array" aca="1" ref="A17" ca="1">INDIRECT("B2.5!A" &amp; (ROW(A17) +2))</f>
        <v>0</v>
      </c>
      <c r="B17" s="119" cm="1">
        <f t="array" aca="1" ref="B17" ca="1">INDIRECT("B2.5!B" &amp; (ROW(B17) + 2))</f>
        <v>0</v>
      </c>
      <c r="C17" s="119" cm="1">
        <f t="array" aca="1" ref="C17" ca="1">INDIRECT("B2.5!C" &amp; (ROW(C17) + 2))</f>
        <v>0</v>
      </c>
      <c r="D17" s="119" cm="1">
        <f t="array" aca="1" ref="D17" ca="1">INDIRECT("B2.5!N"&amp;(ROW(D17)+2))</f>
        <v>0</v>
      </c>
      <c r="E17" s="123">
        <f t="shared" ca="1" si="0"/>
        <v>0</v>
      </c>
      <c r="F17" s="123" cm="1">
        <f t="array" aca="1" ref="F17" ca="1">INDIRECT("B2.5!L" &amp;  (ROW(F17) + 2))</f>
        <v>0</v>
      </c>
      <c r="G17" s="123" cm="1">
        <f t="array" aca="1" ref="G17" ca="1">INDIRECT("B2.5!M" &amp;  (ROW(G17) + 2))</f>
        <v>0</v>
      </c>
      <c r="H17" s="119"/>
      <c r="I17" s="123">
        <f t="shared" ca="1" si="1"/>
        <v>0</v>
      </c>
      <c r="J17" s="122"/>
    </row>
    <row r="18" spans="1:10">
      <c r="A18" s="119" cm="1">
        <f t="array" aca="1" ref="A18" ca="1">INDIRECT("B2.5!A" &amp; (ROW(A18) +2))</f>
        <v>0</v>
      </c>
      <c r="B18" s="119" cm="1">
        <f t="array" aca="1" ref="B18" ca="1">INDIRECT("B2.5!B" &amp; (ROW(B18) + 2))</f>
        <v>0</v>
      </c>
      <c r="C18" s="119" cm="1">
        <f t="array" aca="1" ref="C18" ca="1">INDIRECT("B2.5!C" &amp; (ROW(C18) + 2))</f>
        <v>0</v>
      </c>
      <c r="D18" s="119" cm="1">
        <f t="array" aca="1" ref="D18" ca="1">INDIRECT("B2.5!N"&amp;(ROW(D18)+2))</f>
        <v>0</v>
      </c>
      <c r="E18" s="123">
        <f t="shared" ca="1" si="0"/>
        <v>0</v>
      </c>
      <c r="F18" s="123" cm="1">
        <f t="array" aca="1" ref="F18" ca="1">INDIRECT("B2.5!L" &amp;  (ROW(F18) + 2))</f>
        <v>0</v>
      </c>
      <c r="G18" s="123" cm="1">
        <f t="array" aca="1" ref="G18" ca="1">INDIRECT("B2.5!M" &amp;  (ROW(G18) + 2))</f>
        <v>0</v>
      </c>
      <c r="H18" s="119"/>
      <c r="I18" s="123">
        <f t="shared" ca="1" si="1"/>
        <v>0</v>
      </c>
      <c r="J18" s="122"/>
    </row>
    <row r="19" spans="1:10">
      <c r="A19" s="119" cm="1">
        <f t="array" aca="1" ref="A19" ca="1">INDIRECT("B2.5!A" &amp; (ROW(A19) +2))</f>
        <v>0</v>
      </c>
      <c r="B19" s="119" cm="1">
        <f t="array" aca="1" ref="B19" ca="1">INDIRECT("B2.5!B" &amp; (ROW(B19) + 2))</f>
        <v>0</v>
      </c>
      <c r="C19" s="119" cm="1">
        <f t="array" aca="1" ref="C19" ca="1">INDIRECT("B2.5!C" &amp; (ROW(C19) + 2))</f>
        <v>0</v>
      </c>
      <c r="D19" s="119" cm="1">
        <f t="array" aca="1" ref="D19" ca="1">INDIRECT("B2.5!N"&amp;(ROW(D19)+2))</f>
        <v>0</v>
      </c>
      <c r="E19" s="123">
        <f t="shared" ca="1" si="0"/>
        <v>0</v>
      </c>
      <c r="F19" s="123" cm="1">
        <f t="array" aca="1" ref="F19" ca="1">INDIRECT("B2.5!L" &amp;  (ROW(F19) + 2))</f>
        <v>0</v>
      </c>
      <c r="G19" s="123" cm="1">
        <f t="array" aca="1" ref="G19" ca="1">INDIRECT("B2.5!M" &amp;  (ROW(G19) + 2))</f>
        <v>0</v>
      </c>
      <c r="H19" s="119"/>
      <c r="I19" s="123">
        <f t="shared" ca="1" si="1"/>
        <v>0</v>
      </c>
      <c r="J19" s="122"/>
    </row>
    <row r="20" spans="1:10">
      <c r="A20" s="119" cm="1">
        <f t="array" aca="1" ref="A20" ca="1">INDIRECT("B2.5!A" &amp; (ROW(A20) +2))</f>
        <v>0</v>
      </c>
      <c r="B20" s="119" cm="1">
        <f t="array" aca="1" ref="B20" ca="1">INDIRECT("B2.5!B" &amp; (ROW(B20) + 2))</f>
        <v>0</v>
      </c>
      <c r="C20" s="119" cm="1">
        <f t="array" aca="1" ref="C20" ca="1">INDIRECT("B2.5!C" &amp; (ROW(C20) + 2))</f>
        <v>0</v>
      </c>
      <c r="D20" s="119" cm="1">
        <f t="array" aca="1" ref="D20" ca="1">INDIRECT("B2.5!N"&amp;(ROW(D20)+2))</f>
        <v>0</v>
      </c>
      <c r="E20" s="123">
        <f t="shared" ca="1" si="0"/>
        <v>0</v>
      </c>
      <c r="F20" s="123" cm="1">
        <f t="array" aca="1" ref="F20" ca="1">INDIRECT("B2.5!L" &amp;  (ROW(F20) + 2))</f>
        <v>0</v>
      </c>
      <c r="G20" s="123" cm="1">
        <f t="array" aca="1" ref="G20" ca="1">INDIRECT("B2.5!M" &amp;  (ROW(G20) + 2))</f>
        <v>0</v>
      </c>
      <c r="H20" s="119"/>
      <c r="I20" s="123">
        <f t="shared" ca="1" si="1"/>
        <v>0</v>
      </c>
      <c r="J20" s="122"/>
    </row>
    <row r="21" spans="1:10">
      <c r="A21" s="119" cm="1">
        <f t="array" aca="1" ref="A21" ca="1">INDIRECT("B2.5!A" &amp; (ROW(A21) +2))</f>
        <v>0</v>
      </c>
      <c r="B21" s="119" cm="1">
        <f t="array" aca="1" ref="B21" ca="1">INDIRECT("B2.5!B" &amp; (ROW(B21) + 2))</f>
        <v>0</v>
      </c>
      <c r="C21" s="119" cm="1">
        <f t="array" aca="1" ref="C21" ca="1">INDIRECT("B2.5!C" &amp; (ROW(C21) + 2))</f>
        <v>0</v>
      </c>
      <c r="D21" s="119" cm="1">
        <f t="array" aca="1" ref="D21" ca="1">INDIRECT("B2.5!N"&amp;(ROW(D21)+2))</f>
        <v>0</v>
      </c>
      <c r="E21" s="123">
        <f t="shared" ca="1" si="0"/>
        <v>0</v>
      </c>
      <c r="F21" s="123" cm="1">
        <f t="array" aca="1" ref="F21" ca="1">INDIRECT("B2.5!L" &amp;  (ROW(F21) + 2))</f>
        <v>0</v>
      </c>
      <c r="G21" s="123" cm="1">
        <f t="array" aca="1" ref="G21" ca="1">INDIRECT("B2.5!M" &amp;  (ROW(G21) + 2))</f>
        <v>0</v>
      </c>
      <c r="H21" s="119"/>
      <c r="I21" s="123">
        <f t="shared" ca="1" si="1"/>
        <v>0</v>
      </c>
      <c r="J21" s="122"/>
    </row>
    <row r="22" spans="1:10">
      <c r="A22" s="119" cm="1">
        <f t="array" aca="1" ref="A22" ca="1">INDIRECT("B2.5!A" &amp; (ROW(A22) +2))</f>
        <v>0</v>
      </c>
      <c r="B22" s="119" cm="1">
        <f t="array" aca="1" ref="B22" ca="1">INDIRECT("B2.5!B" &amp; (ROW(B22) + 2))</f>
        <v>0</v>
      </c>
      <c r="C22" s="119" cm="1">
        <f t="array" aca="1" ref="C22" ca="1">INDIRECT("B2.5!C" &amp; (ROW(C22) + 2))</f>
        <v>0</v>
      </c>
      <c r="D22" s="119" cm="1">
        <f t="array" aca="1" ref="D22" ca="1">INDIRECT("B2.5!N"&amp;(ROW(D22)+2))</f>
        <v>0</v>
      </c>
      <c r="E22" s="123">
        <f t="shared" ca="1" si="0"/>
        <v>0</v>
      </c>
      <c r="F22" s="123" cm="1">
        <f t="array" aca="1" ref="F22" ca="1">INDIRECT("B2.5!L" &amp;  (ROW(F22) + 2))</f>
        <v>0</v>
      </c>
      <c r="G22" s="123" cm="1">
        <f t="array" aca="1" ref="G22" ca="1">INDIRECT("B2.5!M" &amp;  (ROW(G22) + 2))</f>
        <v>0</v>
      </c>
      <c r="H22" s="119"/>
      <c r="I22" s="123">
        <f t="shared" ca="1" si="1"/>
        <v>0</v>
      </c>
      <c r="J22" s="122"/>
    </row>
    <row r="23" spans="1:10">
      <c r="A23" s="119" cm="1">
        <f t="array" aca="1" ref="A23" ca="1">INDIRECT("B2.5!A" &amp; (ROW(A23) +2))</f>
        <v>0</v>
      </c>
      <c r="B23" s="119" cm="1">
        <f t="array" aca="1" ref="B23" ca="1">INDIRECT("B2.5!B" &amp; (ROW(B23) + 2))</f>
        <v>0</v>
      </c>
      <c r="C23" s="119" cm="1">
        <f t="array" aca="1" ref="C23" ca="1">INDIRECT("B2.5!C" &amp; (ROW(C23) + 2))</f>
        <v>0</v>
      </c>
      <c r="D23" s="119" cm="1">
        <f t="array" aca="1" ref="D23" ca="1">INDIRECT("B2.5!N"&amp;(ROW(D23)+2))</f>
        <v>0</v>
      </c>
      <c r="E23" s="123">
        <f t="shared" ca="1" si="0"/>
        <v>0</v>
      </c>
      <c r="F23" s="123" cm="1">
        <f t="array" aca="1" ref="F23" ca="1">INDIRECT("B2.5!L" &amp;  (ROW(F23) + 2))</f>
        <v>0</v>
      </c>
      <c r="G23" s="123" cm="1">
        <f t="array" aca="1" ref="G23" ca="1">INDIRECT("B2.5!M" &amp;  (ROW(G23) + 2))</f>
        <v>0</v>
      </c>
      <c r="H23" s="119"/>
      <c r="I23" s="123">
        <f t="shared" ca="1" si="1"/>
        <v>0</v>
      </c>
      <c r="J23" s="122"/>
    </row>
    <row r="24" spans="1:10">
      <c r="A24" s="119" cm="1">
        <f t="array" aca="1" ref="A24" ca="1">INDIRECT("B2.5!A" &amp; (ROW(A24) +2))</f>
        <v>0</v>
      </c>
      <c r="B24" s="119" cm="1">
        <f t="array" aca="1" ref="B24" ca="1">INDIRECT("B2.5!B" &amp; (ROW(B24) + 2))</f>
        <v>0</v>
      </c>
      <c r="C24" s="119" cm="1">
        <f t="array" aca="1" ref="C24" ca="1">INDIRECT("B2.5!C" &amp; (ROW(C24) + 2))</f>
        <v>0</v>
      </c>
      <c r="D24" s="119" cm="1">
        <f t="array" aca="1" ref="D24" ca="1">INDIRECT("B2.5!N"&amp;(ROW(D24)+2))</f>
        <v>0</v>
      </c>
      <c r="E24" s="123">
        <f t="shared" ca="1" si="0"/>
        <v>0</v>
      </c>
      <c r="F24" s="123" cm="1">
        <f t="array" aca="1" ref="F24" ca="1">INDIRECT("B2.5!L" &amp;  (ROW(F24) + 2))</f>
        <v>0</v>
      </c>
      <c r="G24" s="123" cm="1">
        <f t="array" aca="1" ref="G24" ca="1">INDIRECT("B2.5!M" &amp;  (ROW(G24) + 2))</f>
        <v>0</v>
      </c>
      <c r="H24" s="119"/>
      <c r="I24" s="123">
        <f t="shared" ca="1" si="1"/>
        <v>0</v>
      </c>
      <c r="J24" s="122"/>
    </row>
    <row r="25" spans="1:10">
      <c r="A25" s="119" cm="1">
        <f t="array" aca="1" ref="A25" ca="1">INDIRECT("B2.5!A" &amp; (ROW(A25) +2))</f>
        <v>0</v>
      </c>
      <c r="B25" s="119" cm="1">
        <f t="array" aca="1" ref="B25" ca="1">INDIRECT("B2.5!B" &amp; (ROW(B25) + 2))</f>
        <v>0</v>
      </c>
      <c r="C25" s="119" cm="1">
        <f t="array" aca="1" ref="C25" ca="1">INDIRECT("B2.5!C" &amp; (ROW(C25) + 2))</f>
        <v>0</v>
      </c>
      <c r="D25" s="119" cm="1">
        <f t="array" aca="1" ref="D25" ca="1">INDIRECT("B2.5!N"&amp;(ROW(D25)+2))</f>
        <v>0</v>
      </c>
      <c r="E25" s="123">
        <f t="shared" ca="1" si="0"/>
        <v>0</v>
      </c>
      <c r="F25" s="123" cm="1">
        <f t="array" aca="1" ref="F25" ca="1">INDIRECT("B2.5!L" &amp;  (ROW(F25) + 2))</f>
        <v>0</v>
      </c>
      <c r="G25" s="123" cm="1">
        <f t="array" aca="1" ref="G25" ca="1">INDIRECT("B2.5!M" &amp;  (ROW(G25) + 2))</f>
        <v>0</v>
      </c>
      <c r="H25" s="119"/>
      <c r="I25" s="123">
        <f t="shared" ca="1" si="1"/>
        <v>0</v>
      </c>
      <c r="J25" s="122"/>
    </row>
    <row r="26" spans="1:10">
      <c r="A26" s="119" cm="1">
        <f t="array" aca="1" ref="A26" ca="1">INDIRECT("B2.5!A" &amp; (ROW(A26) +2))</f>
        <v>0</v>
      </c>
      <c r="B26" s="119" cm="1">
        <f t="array" aca="1" ref="B26" ca="1">INDIRECT("B2.5!B" &amp; (ROW(B26) + 2))</f>
        <v>0</v>
      </c>
      <c r="C26" s="119" cm="1">
        <f t="array" aca="1" ref="C26" ca="1">INDIRECT("B2.5!C" &amp; (ROW(C26) + 2))</f>
        <v>0</v>
      </c>
      <c r="D26" s="119" cm="1">
        <f t="array" aca="1" ref="D26" ca="1">INDIRECT("B2.5!N"&amp;(ROW(D26)+2))</f>
        <v>0</v>
      </c>
      <c r="E26" s="123">
        <f t="shared" ca="1" si="0"/>
        <v>0</v>
      </c>
      <c r="F26" s="123" cm="1">
        <f t="array" aca="1" ref="F26" ca="1">INDIRECT("B2.5!L" &amp;  (ROW(F26) + 2))</f>
        <v>0</v>
      </c>
      <c r="G26" s="123" cm="1">
        <f t="array" aca="1" ref="G26" ca="1">INDIRECT("B2.5!M" &amp;  (ROW(G26) + 2))</f>
        <v>0</v>
      </c>
      <c r="H26" s="119"/>
      <c r="I26" s="123">
        <f t="shared" ca="1" si="1"/>
        <v>0</v>
      </c>
      <c r="J26" s="122"/>
    </row>
    <row r="27" spans="1:10">
      <c r="A27" s="119" cm="1">
        <f t="array" aca="1" ref="A27" ca="1">INDIRECT("B2.5!A" &amp; (ROW(A27) +2))</f>
        <v>0</v>
      </c>
      <c r="B27" s="119" cm="1">
        <f t="array" aca="1" ref="B27" ca="1">INDIRECT("B2.5!B" &amp; (ROW(B27) + 2))</f>
        <v>0</v>
      </c>
      <c r="C27" s="119" cm="1">
        <f t="array" aca="1" ref="C27" ca="1">INDIRECT("B2.5!C" &amp; (ROW(C27) + 2))</f>
        <v>0</v>
      </c>
      <c r="D27" s="119" cm="1">
        <f t="array" aca="1" ref="D27" ca="1">INDIRECT("B2.5!N"&amp;(ROW(D27)+2))</f>
        <v>0</v>
      </c>
      <c r="E27" s="123">
        <f t="shared" ca="1" si="0"/>
        <v>0</v>
      </c>
      <c r="F27" s="123" cm="1">
        <f t="array" aca="1" ref="F27" ca="1">INDIRECT("B2.5!L" &amp;  (ROW(F27) + 2))</f>
        <v>0</v>
      </c>
      <c r="G27" s="123" cm="1">
        <f t="array" aca="1" ref="G27" ca="1">INDIRECT("B2.5!M" &amp;  (ROW(G27) + 2))</f>
        <v>0</v>
      </c>
      <c r="H27" s="119"/>
      <c r="I27" s="123">
        <f t="shared" ca="1" si="1"/>
        <v>0</v>
      </c>
      <c r="J27" s="122"/>
    </row>
    <row r="28" spans="1:10">
      <c r="A28" s="119" cm="1">
        <f t="array" aca="1" ref="A28" ca="1">INDIRECT("B2.5!A" &amp; (ROW(A28) +2))</f>
        <v>0</v>
      </c>
      <c r="B28" s="119" cm="1">
        <f t="array" aca="1" ref="B28" ca="1">INDIRECT("B2.5!B" &amp; (ROW(B28) + 2))</f>
        <v>0</v>
      </c>
      <c r="C28" s="119" cm="1">
        <f t="array" aca="1" ref="C28" ca="1">INDIRECT("B2.5!C" &amp; (ROW(C28) + 2))</f>
        <v>0</v>
      </c>
      <c r="D28" s="119" cm="1">
        <f t="array" aca="1" ref="D28" ca="1">INDIRECT("B2.5!N"&amp;(ROW(D28)+2))</f>
        <v>0</v>
      </c>
      <c r="E28" s="123">
        <f t="shared" ca="1" si="0"/>
        <v>0</v>
      </c>
      <c r="F28" s="123" cm="1">
        <f t="array" aca="1" ref="F28" ca="1">INDIRECT("B2.5!L" &amp;  (ROW(F28) + 2))</f>
        <v>0</v>
      </c>
      <c r="G28" s="123" cm="1">
        <f t="array" aca="1" ref="G28" ca="1">INDIRECT("B2.5!M" &amp;  (ROW(G28) + 2))</f>
        <v>0</v>
      </c>
      <c r="H28" s="119"/>
      <c r="I28" s="123">
        <f t="shared" ca="1" si="1"/>
        <v>0</v>
      </c>
      <c r="J28" s="122"/>
    </row>
    <row r="29" spans="1:10">
      <c r="A29" s="119" cm="1">
        <f t="array" aca="1" ref="A29" ca="1">INDIRECT("B2.5!A" &amp; (ROW(A29) +2))</f>
        <v>0</v>
      </c>
      <c r="B29" s="119" cm="1">
        <f t="array" aca="1" ref="B29" ca="1">INDIRECT("B2.5!B" &amp; (ROW(B29) + 2))</f>
        <v>0</v>
      </c>
      <c r="C29" s="119" cm="1">
        <f t="array" aca="1" ref="C29" ca="1">INDIRECT("B2.5!C" &amp; (ROW(C29) + 2))</f>
        <v>0</v>
      </c>
      <c r="D29" s="119" cm="1">
        <f t="array" aca="1" ref="D29" ca="1">INDIRECT("B2.5!N"&amp;(ROW(D29)+2))</f>
        <v>0</v>
      </c>
      <c r="E29" s="123">
        <f t="shared" ca="1" si="0"/>
        <v>0</v>
      </c>
      <c r="F29" s="123" cm="1">
        <f t="array" aca="1" ref="F29" ca="1">INDIRECT("B2.5!L" &amp;  (ROW(F29) + 2))</f>
        <v>0</v>
      </c>
      <c r="G29" s="123" cm="1">
        <f t="array" aca="1" ref="G29" ca="1">INDIRECT("B2.5!M" &amp;  (ROW(G29) + 2))</f>
        <v>0</v>
      </c>
      <c r="H29" s="119"/>
      <c r="I29" s="123">
        <f t="shared" ca="1" si="1"/>
        <v>0</v>
      </c>
      <c r="J29" s="122"/>
    </row>
    <row r="30" spans="1:10">
      <c r="A30" s="119" cm="1">
        <f t="array" aca="1" ref="A30" ca="1">INDIRECT("B2.5!A" &amp; (ROW(A30) +2))</f>
        <v>0</v>
      </c>
      <c r="B30" s="119" cm="1">
        <f t="array" aca="1" ref="B30" ca="1">INDIRECT("B2.5!B" &amp; (ROW(B30) + 2))</f>
        <v>0</v>
      </c>
      <c r="C30" s="119" cm="1">
        <f t="array" aca="1" ref="C30" ca="1">INDIRECT("B2.5!C" &amp; (ROW(C30) + 2))</f>
        <v>0</v>
      </c>
      <c r="D30" s="119" cm="1">
        <f t="array" aca="1" ref="D30" ca="1">INDIRECT("B2.5!N"&amp;(ROW(D30)+2))</f>
        <v>0</v>
      </c>
      <c r="E30" s="123">
        <f t="shared" ca="1" si="0"/>
        <v>0</v>
      </c>
      <c r="F30" s="123" cm="1">
        <f t="array" aca="1" ref="F30" ca="1">INDIRECT("B2.5!L" &amp;  (ROW(F30) + 2))</f>
        <v>0</v>
      </c>
      <c r="G30" s="123" cm="1">
        <f t="array" aca="1" ref="G30" ca="1">INDIRECT("B2.5!M" &amp;  (ROW(G30) + 2))</f>
        <v>0</v>
      </c>
      <c r="H30" s="119"/>
      <c r="I30" s="123">
        <f t="shared" ca="1" si="1"/>
        <v>0</v>
      </c>
      <c r="J30" s="122"/>
    </row>
    <row r="31" spans="1:10">
      <c r="A31" s="119" cm="1">
        <f t="array" aca="1" ref="A31" ca="1">INDIRECT("B2.5!A" &amp; (ROW(A31) +2))</f>
        <v>0</v>
      </c>
      <c r="B31" s="119" cm="1">
        <f t="array" aca="1" ref="B31" ca="1">INDIRECT("B2.5!B" &amp; (ROW(B31) + 2))</f>
        <v>0</v>
      </c>
      <c r="C31" s="119" cm="1">
        <f t="array" aca="1" ref="C31" ca="1">INDIRECT("B2.5!C" &amp; (ROW(C31) + 2))</f>
        <v>0</v>
      </c>
      <c r="D31" s="119" cm="1">
        <f t="array" aca="1" ref="D31" ca="1">INDIRECT("B2.5!N"&amp;(ROW(D31)+2))</f>
        <v>0</v>
      </c>
      <c r="E31" s="123">
        <f t="shared" ca="1" si="0"/>
        <v>0</v>
      </c>
      <c r="F31" s="123" cm="1">
        <f t="array" aca="1" ref="F31" ca="1">INDIRECT("B2.5!L" &amp;  (ROW(F31) + 2))</f>
        <v>0</v>
      </c>
      <c r="G31" s="123" cm="1">
        <f t="array" aca="1" ref="G31" ca="1">INDIRECT("B2.5!M" &amp;  (ROW(G31) + 2))</f>
        <v>0</v>
      </c>
      <c r="H31" s="119"/>
      <c r="I31" s="123">
        <f t="shared" ca="1" si="1"/>
        <v>0</v>
      </c>
      <c r="J31" s="122"/>
    </row>
    <row r="32" spans="1:10">
      <c r="A32" s="119" cm="1">
        <f t="array" aca="1" ref="A32" ca="1">INDIRECT("B2.5!A" &amp; (ROW(A32) +2))</f>
        <v>0</v>
      </c>
      <c r="B32" s="119" cm="1">
        <f t="array" aca="1" ref="B32" ca="1">INDIRECT("B2.5!B" &amp; (ROW(B32) + 2))</f>
        <v>0</v>
      </c>
      <c r="C32" s="119" cm="1">
        <f t="array" aca="1" ref="C32" ca="1">INDIRECT("B2.5!C" &amp; (ROW(C32) + 2))</f>
        <v>0</v>
      </c>
      <c r="D32" s="119" cm="1">
        <f t="array" aca="1" ref="D32" ca="1">INDIRECT("B2.5!N"&amp;(ROW(D32)+2))</f>
        <v>0</v>
      </c>
      <c r="E32" s="123">
        <f t="shared" ca="1" si="0"/>
        <v>0</v>
      </c>
      <c r="F32" s="123" cm="1">
        <f t="array" aca="1" ref="F32" ca="1">INDIRECT("B2.5!L" &amp;  (ROW(F32) + 2))</f>
        <v>0</v>
      </c>
      <c r="G32" s="123" cm="1">
        <f t="array" aca="1" ref="G32" ca="1">INDIRECT("B2.5!M" &amp;  (ROW(G32) + 2))</f>
        <v>0</v>
      </c>
      <c r="H32" s="119"/>
      <c r="I32" s="123">
        <f t="shared" ca="1" si="1"/>
        <v>0</v>
      </c>
      <c r="J32" s="122"/>
    </row>
    <row r="33" spans="1:10">
      <c r="A33" s="119" cm="1">
        <f t="array" aca="1" ref="A33" ca="1">INDIRECT("B2.5!A" &amp; (ROW(A33) +2))</f>
        <v>0</v>
      </c>
      <c r="B33" s="119" cm="1">
        <f t="array" aca="1" ref="B33" ca="1">INDIRECT("B2.5!B" &amp; (ROW(B33) + 2))</f>
        <v>0</v>
      </c>
      <c r="C33" s="119" cm="1">
        <f t="array" aca="1" ref="C33" ca="1">INDIRECT("B2.5!C" &amp; (ROW(C33) + 2))</f>
        <v>0</v>
      </c>
      <c r="D33" s="119" cm="1">
        <f t="array" aca="1" ref="D33" ca="1">INDIRECT("B2.5!N"&amp;(ROW(D33)+2))</f>
        <v>0</v>
      </c>
      <c r="E33" s="123">
        <f t="shared" ca="1" si="0"/>
        <v>0</v>
      </c>
      <c r="F33" s="123" cm="1">
        <f t="array" aca="1" ref="F33" ca="1">INDIRECT("B2.5!L" &amp;  (ROW(F33) + 2))</f>
        <v>0</v>
      </c>
      <c r="G33" s="123" cm="1">
        <f t="array" aca="1" ref="G33" ca="1">INDIRECT("B2.5!M" &amp;  (ROW(G33) + 2))</f>
        <v>0</v>
      </c>
      <c r="H33" s="119"/>
      <c r="I33" s="123">
        <f t="shared" ca="1" si="1"/>
        <v>0</v>
      </c>
      <c r="J33" s="122"/>
    </row>
    <row r="34" spans="1:10">
      <c r="A34" s="119" cm="1">
        <f t="array" aca="1" ref="A34" ca="1">INDIRECT("B2.5!A" &amp; (ROW(A34) +2))</f>
        <v>0</v>
      </c>
      <c r="B34" s="119" cm="1">
        <f t="array" aca="1" ref="B34" ca="1">INDIRECT("B2.5!B" &amp; (ROW(B34) + 2))</f>
        <v>0</v>
      </c>
      <c r="C34" s="119" cm="1">
        <f t="array" aca="1" ref="C34" ca="1">INDIRECT("B2.5!C" &amp; (ROW(C34) + 2))</f>
        <v>0</v>
      </c>
      <c r="D34" s="119" cm="1">
        <f t="array" aca="1" ref="D34" ca="1">INDIRECT("B2.5!N"&amp;(ROW(D34)+2))</f>
        <v>0</v>
      </c>
      <c r="E34" s="123">
        <f t="shared" ca="1" si="0"/>
        <v>0</v>
      </c>
      <c r="F34" s="123" cm="1">
        <f t="array" aca="1" ref="F34" ca="1">INDIRECT("B2.5!L" &amp;  (ROW(F34) + 2))</f>
        <v>0</v>
      </c>
      <c r="G34" s="123" cm="1">
        <f t="array" aca="1" ref="G34" ca="1">INDIRECT("B2.5!M" &amp;  (ROW(G34) + 2))</f>
        <v>0</v>
      </c>
      <c r="H34" s="119"/>
      <c r="I34" s="123">
        <f t="shared" ca="1" si="1"/>
        <v>0</v>
      </c>
      <c r="J34" s="122"/>
    </row>
    <row r="35" spans="1:10">
      <c r="A35" s="119" cm="1">
        <f t="array" aca="1" ref="A35" ca="1">INDIRECT("B2.5!A" &amp; (ROW(A35) +2))</f>
        <v>0</v>
      </c>
      <c r="B35" s="119" cm="1">
        <f t="array" aca="1" ref="B35" ca="1">INDIRECT("B2.5!B" &amp; (ROW(B35) + 2))</f>
        <v>0</v>
      </c>
      <c r="C35" s="119" cm="1">
        <f t="array" aca="1" ref="C35" ca="1">INDIRECT("B2.5!C" &amp; (ROW(C35) + 2))</f>
        <v>0</v>
      </c>
      <c r="D35" s="119" cm="1">
        <f t="array" aca="1" ref="D35" ca="1">INDIRECT("B2.5!N"&amp;(ROW(D35)+2))</f>
        <v>0</v>
      </c>
      <c r="E35" s="123">
        <f t="shared" ca="1" si="0"/>
        <v>0</v>
      </c>
      <c r="F35" s="123" cm="1">
        <f t="array" aca="1" ref="F35" ca="1">INDIRECT("B2.5!L" &amp;  (ROW(F35) + 2))</f>
        <v>0</v>
      </c>
      <c r="G35" s="123" cm="1">
        <f t="array" aca="1" ref="G35" ca="1">INDIRECT("B2.5!M" &amp;  (ROW(G35) + 2))</f>
        <v>0</v>
      </c>
      <c r="H35" s="119"/>
      <c r="I35" s="123">
        <f t="shared" ca="1" si="1"/>
        <v>0</v>
      </c>
      <c r="J35" s="122"/>
    </row>
    <row r="36" spans="1:10">
      <c r="A36" s="119" cm="1">
        <f t="array" aca="1" ref="A36" ca="1">INDIRECT("B2.5!A" &amp; (ROW(A36) +2))</f>
        <v>0</v>
      </c>
      <c r="B36" s="119" cm="1">
        <f t="array" aca="1" ref="B36" ca="1">INDIRECT("B2.5!B" &amp; (ROW(B36) + 2))</f>
        <v>0</v>
      </c>
      <c r="C36" s="119" cm="1">
        <f t="array" aca="1" ref="C36" ca="1">INDIRECT("B2.5!C" &amp; (ROW(C36) + 2))</f>
        <v>0</v>
      </c>
      <c r="D36" s="119" cm="1">
        <f t="array" aca="1" ref="D36" ca="1">INDIRECT("B2.5!N"&amp;(ROW(D36)+2))</f>
        <v>0</v>
      </c>
      <c r="E36" s="123">
        <f t="shared" ca="1" si="0"/>
        <v>0</v>
      </c>
      <c r="F36" s="123" cm="1">
        <f t="array" aca="1" ref="F36" ca="1">INDIRECT("B2.5!L" &amp;  (ROW(F36) + 2))</f>
        <v>0</v>
      </c>
      <c r="G36" s="123" cm="1">
        <f t="array" aca="1" ref="G36" ca="1">INDIRECT("B2.5!M" &amp;  (ROW(G36) + 2))</f>
        <v>0</v>
      </c>
      <c r="H36" s="119"/>
      <c r="I36" s="123">
        <f t="shared" ca="1" si="1"/>
        <v>0</v>
      </c>
      <c r="J36" s="122"/>
    </row>
    <row r="37" spans="1:10">
      <c r="A37" s="119" cm="1">
        <f t="array" aca="1" ref="A37" ca="1">INDIRECT("B2.5!A" &amp; (ROW(A37) +2))</f>
        <v>0</v>
      </c>
      <c r="B37" s="119" cm="1">
        <f t="array" aca="1" ref="B37" ca="1">INDIRECT("B2.5!B" &amp; (ROW(B37) + 2))</f>
        <v>0</v>
      </c>
      <c r="C37" s="119" cm="1">
        <f t="array" aca="1" ref="C37" ca="1">INDIRECT("B2.5!C" &amp; (ROW(C37) + 2))</f>
        <v>0</v>
      </c>
      <c r="D37" s="119" cm="1">
        <f t="array" aca="1" ref="D37" ca="1">INDIRECT("B2.5!N"&amp;(ROW(D37)+2))</f>
        <v>0</v>
      </c>
      <c r="E37" s="123">
        <f t="shared" ca="1" si="0"/>
        <v>0</v>
      </c>
      <c r="F37" s="123" cm="1">
        <f t="array" aca="1" ref="F37" ca="1">INDIRECT("B2.5!L" &amp;  (ROW(F37) + 2))</f>
        <v>0</v>
      </c>
      <c r="G37" s="123" cm="1">
        <f t="array" aca="1" ref="G37" ca="1">INDIRECT("B2.5!M" &amp;  (ROW(G37) + 2))</f>
        <v>0</v>
      </c>
      <c r="H37" s="119"/>
      <c r="I37" s="123">
        <f t="shared" ca="1" si="1"/>
        <v>0</v>
      </c>
      <c r="J37" s="122"/>
    </row>
    <row r="38" spans="1:10">
      <c r="A38" s="119" cm="1">
        <f t="array" aca="1" ref="A38" ca="1">INDIRECT("B2.5!A" &amp; (ROW(A38) +2))</f>
        <v>0</v>
      </c>
      <c r="B38" s="119" cm="1">
        <f t="array" aca="1" ref="B38" ca="1">INDIRECT("B2.5!B" &amp; (ROW(B38) + 2))</f>
        <v>0</v>
      </c>
      <c r="C38" s="119" cm="1">
        <f t="array" aca="1" ref="C38" ca="1">INDIRECT("B2.5!C" &amp; (ROW(C38) + 2))</f>
        <v>0</v>
      </c>
      <c r="D38" s="119" cm="1">
        <f t="array" aca="1" ref="D38" ca="1">INDIRECT("B2.5!N"&amp;(ROW(D38)+2))</f>
        <v>0</v>
      </c>
      <c r="E38" s="123">
        <f t="shared" ca="1" si="0"/>
        <v>0</v>
      </c>
      <c r="F38" s="123" cm="1">
        <f t="array" aca="1" ref="F38" ca="1">INDIRECT("B2.5!L" &amp;  (ROW(F38) + 2))</f>
        <v>0</v>
      </c>
      <c r="G38" s="123" cm="1">
        <f t="array" aca="1" ref="G38" ca="1">INDIRECT("B2.5!M" &amp;  (ROW(G38) + 2))</f>
        <v>0</v>
      </c>
      <c r="H38" s="119"/>
      <c r="I38" s="123">
        <f t="shared" ca="1" si="1"/>
        <v>0</v>
      </c>
      <c r="J38" s="122"/>
    </row>
    <row r="39" spans="1:10">
      <c r="A39" s="119" cm="1">
        <f t="array" aca="1" ref="A39" ca="1">INDIRECT("B2.5!A" &amp; (ROW(A39) +2))</f>
        <v>0</v>
      </c>
      <c r="B39" s="119" cm="1">
        <f t="array" aca="1" ref="B39" ca="1">INDIRECT("B2.5!B" &amp; (ROW(B39) + 2))</f>
        <v>0</v>
      </c>
      <c r="C39" s="119" cm="1">
        <f t="array" aca="1" ref="C39" ca="1">INDIRECT("B2.5!C" &amp; (ROW(C39) + 2))</f>
        <v>0</v>
      </c>
      <c r="D39" s="119" cm="1">
        <f t="array" aca="1" ref="D39" ca="1">INDIRECT("B2.5!N"&amp;(ROW(D39)+2))</f>
        <v>0</v>
      </c>
      <c r="E39" s="123">
        <f t="shared" ca="1" si="0"/>
        <v>0</v>
      </c>
      <c r="F39" s="123" cm="1">
        <f t="array" aca="1" ref="F39" ca="1">INDIRECT("B2.5!L" &amp;  (ROW(F39) + 2))</f>
        <v>0</v>
      </c>
      <c r="G39" s="123" cm="1">
        <f t="array" aca="1" ref="G39" ca="1">INDIRECT("B2.5!M" &amp;  (ROW(G39) + 2))</f>
        <v>0</v>
      </c>
      <c r="H39" s="119"/>
      <c r="I39" s="123">
        <f t="shared" ca="1" si="1"/>
        <v>0</v>
      </c>
      <c r="J39" s="122"/>
    </row>
    <row r="40" spans="1:10">
      <c r="A40" s="119" cm="1">
        <f t="array" aca="1" ref="A40" ca="1">INDIRECT("B2.5!A" &amp; (ROW(A40) +2))</f>
        <v>0</v>
      </c>
      <c r="B40" s="119" cm="1">
        <f t="array" aca="1" ref="B40" ca="1">INDIRECT("B2.5!B" &amp; (ROW(B40) + 2))</f>
        <v>0</v>
      </c>
      <c r="C40" s="119" cm="1">
        <f t="array" aca="1" ref="C40" ca="1">INDIRECT("B2.5!C" &amp; (ROW(C40) + 2))</f>
        <v>0</v>
      </c>
      <c r="D40" s="119" cm="1">
        <f t="array" aca="1" ref="D40" ca="1">INDIRECT("B2.5!N"&amp;(ROW(D40)+2))</f>
        <v>0</v>
      </c>
      <c r="E40" s="123">
        <f t="shared" ca="1" si="0"/>
        <v>0</v>
      </c>
      <c r="F40" s="123" cm="1">
        <f t="array" aca="1" ref="F40" ca="1">INDIRECT("B2.5!L" &amp;  (ROW(F40) + 2))</f>
        <v>0</v>
      </c>
      <c r="G40" s="123" cm="1">
        <f t="array" aca="1" ref="G40" ca="1">INDIRECT("B2.5!M" &amp;  (ROW(G40) + 2))</f>
        <v>0</v>
      </c>
      <c r="H40" s="119"/>
      <c r="I40" s="123">
        <f t="shared" ca="1" si="1"/>
        <v>0</v>
      </c>
      <c r="J40" s="122"/>
    </row>
    <row r="41" spans="1:10">
      <c r="A41" s="119" cm="1">
        <f t="array" aca="1" ref="A41" ca="1">INDIRECT("B2.5!A" &amp; (ROW(A41) +2))</f>
        <v>0</v>
      </c>
      <c r="B41" s="119" cm="1">
        <f t="array" aca="1" ref="B41" ca="1">INDIRECT("B2.5!B" &amp; (ROW(B41) + 2))</f>
        <v>0</v>
      </c>
      <c r="C41" s="119" cm="1">
        <f t="array" aca="1" ref="C41" ca="1">INDIRECT("B2.5!C" &amp; (ROW(C41) + 2))</f>
        <v>0</v>
      </c>
      <c r="D41" s="119" cm="1">
        <f t="array" aca="1" ref="D41" ca="1">INDIRECT("B2.5!N"&amp;(ROW(D41)+2))</f>
        <v>0</v>
      </c>
      <c r="E41" s="123">
        <f t="shared" ca="1" si="0"/>
        <v>0</v>
      </c>
      <c r="F41" s="123" cm="1">
        <f t="array" aca="1" ref="F41" ca="1">INDIRECT("B2.5!L" &amp;  (ROW(F41) + 2))</f>
        <v>0</v>
      </c>
      <c r="G41" s="123" cm="1">
        <f t="array" aca="1" ref="G41" ca="1">INDIRECT("B2.5!M" &amp;  (ROW(G41) + 2))</f>
        <v>0</v>
      </c>
      <c r="H41" s="119"/>
      <c r="I41" s="123">
        <f t="shared" ca="1" si="1"/>
        <v>0</v>
      </c>
      <c r="J41" s="122"/>
    </row>
    <row r="42" spans="1:10">
      <c r="A42" s="119" cm="1">
        <f t="array" aca="1" ref="A42" ca="1">INDIRECT("B2.5!A" &amp; (ROW(A42) +2))</f>
        <v>0</v>
      </c>
      <c r="B42" s="119" cm="1">
        <f t="array" aca="1" ref="B42" ca="1">INDIRECT("B2.5!B" &amp; (ROW(B42) + 2))</f>
        <v>0</v>
      </c>
      <c r="C42" s="119" cm="1">
        <f t="array" aca="1" ref="C42" ca="1">INDIRECT("B2.5!C" &amp; (ROW(C42) + 2))</f>
        <v>0</v>
      </c>
      <c r="D42" s="119" cm="1">
        <f t="array" aca="1" ref="D42" ca="1">INDIRECT("B2.5!N"&amp;(ROW(D42)+2))</f>
        <v>0</v>
      </c>
      <c r="E42" s="123">
        <f t="shared" ca="1" si="0"/>
        <v>0</v>
      </c>
      <c r="F42" s="123" cm="1">
        <f t="array" aca="1" ref="F42" ca="1">INDIRECT("B2.5!L" &amp;  (ROW(F42) + 2))</f>
        <v>0</v>
      </c>
      <c r="G42" s="123" cm="1">
        <f t="array" aca="1" ref="G42" ca="1">INDIRECT("B2.5!M" &amp;  (ROW(G42) + 2))</f>
        <v>0</v>
      </c>
      <c r="H42" s="119"/>
      <c r="I42" s="123">
        <f t="shared" ca="1" si="1"/>
        <v>0</v>
      </c>
      <c r="J42" s="122"/>
    </row>
    <row r="43" spans="1:10">
      <c r="A43" s="119" cm="1">
        <f t="array" aca="1" ref="A43" ca="1">INDIRECT("B2.5!A" &amp; (ROW(A43) +2))</f>
        <v>0</v>
      </c>
      <c r="B43" s="119" cm="1">
        <f t="array" aca="1" ref="B43" ca="1">INDIRECT("B2.5!B" &amp; (ROW(B43) + 2))</f>
        <v>0</v>
      </c>
      <c r="C43" s="119" cm="1">
        <f t="array" aca="1" ref="C43" ca="1">INDIRECT("B2.5!C" &amp; (ROW(C43) + 2))</f>
        <v>0</v>
      </c>
      <c r="D43" s="119" cm="1">
        <f t="array" aca="1" ref="D43" ca="1">INDIRECT("B2.5!N"&amp;(ROW(D43)+2))</f>
        <v>0</v>
      </c>
      <c r="E43" s="123">
        <f t="shared" ca="1" si="0"/>
        <v>0</v>
      </c>
      <c r="F43" s="123" cm="1">
        <f t="array" aca="1" ref="F43" ca="1">INDIRECT("B2.5!L" &amp;  (ROW(F43) + 2))</f>
        <v>0</v>
      </c>
      <c r="G43" s="123" cm="1">
        <f t="array" aca="1" ref="G43" ca="1">INDIRECT("B2.5!M" &amp;  (ROW(G43) + 2))</f>
        <v>0</v>
      </c>
      <c r="H43" s="119"/>
      <c r="I43" s="123">
        <f t="shared" ca="1" si="1"/>
        <v>0</v>
      </c>
      <c r="J43" s="122"/>
    </row>
    <row r="44" spans="1:10">
      <c r="A44" s="119" cm="1">
        <f t="array" aca="1" ref="A44" ca="1">INDIRECT("B2.5!A" &amp; (ROW(A44) +2))</f>
        <v>0</v>
      </c>
      <c r="B44" s="119" cm="1">
        <f t="array" aca="1" ref="B44" ca="1">INDIRECT("B2.5!B" &amp; (ROW(B44) + 2))</f>
        <v>0</v>
      </c>
      <c r="C44" s="119" cm="1">
        <f t="array" aca="1" ref="C44" ca="1">INDIRECT("B2.5!C" &amp; (ROW(C44) + 2))</f>
        <v>0</v>
      </c>
      <c r="D44" s="119" cm="1">
        <f t="array" aca="1" ref="D44" ca="1">INDIRECT("B2.5!N"&amp;(ROW(D44)+2))</f>
        <v>0</v>
      </c>
      <c r="E44" s="123">
        <f t="shared" ca="1" si="0"/>
        <v>0</v>
      </c>
      <c r="F44" s="123" cm="1">
        <f t="array" aca="1" ref="F44" ca="1">INDIRECT("B2.5!L" &amp;  (ROW(F44) + 2))</f>
        <v>0</v>
      </c>
      <c r="G44" s="123" cm="1">
        <f t="array" aca="1" ref="G44" ca="1">INDIRECT("B2.5!M" &amp;  (ROW(G44) + 2))</f>
        <v>0</v>
      </c>
      <c r="H44" s="119"/>
      <c r="I44" s="123">
        <f t="shared" ca="1" si="1"/>
        <v>0</v>
      </c>
      <c r="J44" s="122"/>
    </row>
    <row r="45" spans="1:10">
      <c r="A45" s="119" cm="1">
        <f t="array" aca="1" ref="A45" ca="1">INDIRECT("B2.5!A" &amp; (ROW(A45) +2))</f>
        <v>0</v>
      </c>
      <c r="B45" s="119" cm="1">
        <f t="array" aca="1" ref="B45" ca="1">INDIRECT("B2.5!B" &amp; (ROW(B45) + 2))</f>
        <v>0</v>
      </c>
      <c r="C45" s="119" cm="1">
        <f t="array" aca="1" ref="C45" ca="1">INDIRECT("B2.5!C" &amp; (ROW(C45) + 2))</f>
        <v>0</v>
      </c>
      <c r="D45" s="119" cm="1">
        <f t="array" aca="1" ref="D45" ca="1">INDIRECT("B2.5!N"&amp;(ROW(D45)+2))</f>
        <v>0</v>
      </c>
      <c r="E45" s="123">
        <f t="shared" ca="1" si="0"/>
        <v>0</v>
      </c>
      <c r="F45" s="123" cm="1">
        <f t="array" aca="1" ref="F45" ca="1">INDIRECT("B2.5!L" &amp;  (ROW(F45) + 2))</f>
        <v>0</v>
      </c>
      <c r="G45" s="123" cm="1">
        <f t="array" aca="1" ref="G45" ca="1">INDIRECT("B2.5!M" &amp;  (ROW(G45) + 2))</f>
        <v>0</v>
      </c>
      <c r="H45" s="119"/>
      <c r="I45" s="123">
        <f t="shared" ca="1" si="1"/>
        <v>0</v>
      </c>
      <c r="J45" s="122"/>
    </row>
    <row r="46" spans="1:10">
      <c r="A46" s="119" cm="1">
        <f t="array" aca="1" ref="A46" ca="1">INDIRECT("B2.5!A" &amp; (ROW(A46) +2))</f>
        <v>0</v>
      </c>
      <c r="B46" s="119" cm="1">
        <f t="array" aca="1" ref="B46" ca="1">INDIRECT("B2.5!B" &amp; (ROW(B46) + 2))</f>
        <v>0</v>
      </c>
      <c r="C46" s="119" cm="1">
        <f t="array" aca="1" ref="C46" ca="1">INDIRECT("B2.5!C" &amp; (ROW(C46) + 2))</f>
        <v>0</v>
      </c>
      <c r="D46" s="119" cm="1">
        <f t="array" aca="1" ref="D46" ca="1">INDIRECT("B2.5!N"&amp;(ROW(D46)+2))</f>
        <v>0</v>
      </c>
      <c r="E46" s="123">
        <f t="shared" ca="1" si="0"/>
        <v>0</v>
      </c>
      <c r="F46" s="123" cm="1">
        <f t="array" aca="1" ref="F46" ca="1">INDIRECT("B2.5!L" &amp;  (ROW(F46) + 2))</f>
        <v>0</v>
      </c>
      <c r="G46" s="123" cm="1">
        <f t="array" aca="1" ref="G46" ca="1">INDIRECT("B2.5!M" &amp;  (ROW(G46) + 2))</f>
        <v>0</v>
      </c>
      <c r="H46" s="119"/>
      <c r="I46" s="123">
        <f t="shared" ca="1" si="1"/>
        <v>0</v>
      </c>
      <c r="J46" s="122"/>
    </row>
    <row r="47" spans="1:10">
      <c r="A47" s="119" cm="1">
        <f t="array" aca="1" ref="A47" ca="1">INDIRECT("B2.5!A" &amp; (ROW(A47) +2))</f>
        <v>0</v>
      </c>
      <c r="B47" s="119" cm="1">
        <f t="array" aca="1" ref="B47" ca="1">INDIRECT("B2.5!B" &amp; (ROW(B47) + 2))</f>
        <v>0</v>
      </c>
      <c r="C47" s="119" cm="1">
        <f t="array" aca="1" ref="C47" ca="1">INDIRECT("B2.5!C" &amp; (ROW(C47) + 2))</f>
        <v>0</v>
      </c>
      <c r="D47" s="119" cm="1">
        <f t="array" aca="1" ref="D47" ca="1">INDIRECT("B2.5!N"&amp;(ROW(D47)+2))</f>
        <v>0</v>
      </c>
      <c r="E47" s="123">
        <f t="shared" ca="1" si="0"/>
        <v>0</v>
      </c>
      <c r="F47" s="123" cm="1">
        <f t="array" aca="1" ref="F47" ca="1">INDIRECT("B2.5!L" &amp;  (ROW(F47) + 2))</f>
        <v>0</v>
      </c>
      <c r="G47" s="123" cm="1">
        <f t="array" aca="1" ref="G47" ca="1">INDIRECT("B2.5!M" &amp;  (ROW(G47) + 2))</f>
        <v>0</v>
      </c>
      <c r="H47" s="119"/>
      <c r="I47" s="123">
        <f t="shared" ca="1" si="1"/>
        <v>0</v>
      </c>
      <c r="J47" s="122"/>
    </row>
    <row r="48" spans="1:10">
      <c r="A48" s="119" cm="1">
        <f t="array" aca="1" ref="A48" ca="1">INDIRECT("B2.5!A" &amp; (ROW(A48) +2))</f>
        <v>0</v>
      </c>
      <c r="B48" s="119" cm="1">
        <f t="array" aca="1" ref="B48" ca="1">INDIRECT("B2.5!B" &amp; (ROW(B48) + 2))</f>
        <v>0</v>
      </c>
      <c r="C48" s="119" cm="1">
        <f t="array" aca="1" ref="C48" ca="1">INDIRECT("B2.5!C" &amp; (ROW(C48) + 2))</f>
        <v>0</v>
      </c>
      <c r="D48" s="119" cm="1">
        <f t="array" aca="1" ref="D48" ca="1">INDIRECT("B2.5!N"&amp;(ROW(D48)+2))</f>
        <v>0</v>
      </c>
      <c r="E48" s="123">
        <f t="shared" ca="1" si="0"/>
        <v>0</v>
      </c>
      <c r="F48" s="123" cm="1">
        <f t="array" aca="1" ref="F48" ca="1">INDIRECT("B2.5!L" &amp;  (ROW(F48) + 2))</f>
        <v>0</v>
      </c>
      <c r="G48" s="123" cm="1">
        <f t="array" aca="1" ref="G48" ca="1">INDIRECT("B2.5!M" &amp;  (ROW(G48) + 2))</f>
        <v>0</v>
      </c>
      <c r="H48" s="119"/>
      <c r="I48" s="123">
        <f t="shared" ca="1" si="1"/>
        <v>0</v>
      </c>
      <c r="J48" s="122"/>
    </row>
    <row r="49" spans="1:10">
      <c r="A49" s="119" cm="1">
        <f t="array" aca="1" ref="A49" ca="1">INDIRECT("B2.5!A" &amp; (ROW(A49) +2))</f>
        <v>0</v>
      </c>
      <c r="B49" s="119" cm="1">
        <f t="array" aca="1" ref="B49" ca="1">INDIRECT("B2.5!B" &amp; (ROW(B49) + 2))</f>
        <v>0</v>
      </c>
      <c r="C49" s="119" cm="1">
        <f t="array" aca="1" ref="C49" ca="1">INDIRECT("B2.5!C" &amp; (ROW(C49) + 2))</f>
        <v>0</v>
      </c>
      <c r="D49" s="119" cm="1">
        <f t="array" aca="1" ref="D49" ca="1">INDIRECT("B2.5!N"&amp;(ROW(D49)+2))</f>
        <v>0</v>
      </c>
      <c r="E49" s="123">
        <f t="shared" ca="1" si="0"/>
        <v>0</v>
      </c>
      <c r="F49" s="123" cm="1">
        <f t="array" aca="1" ref="F49" ca="1">INDIRECT("B2.5!L" &amp;  (ROW(F49) + 2))</f>
        <v>0</v>
      </c>
      <c r="G49" s="123" cm="1">
        <f t="array" aca="1" ref="G49" ca="1">INDIRECT("B2.5!M" &amp;  (ROW(G49) + 2))</f>
        <v>0</v>
      </c>
      <c r="H49" s="119"/>
      <c r="I49" s="123">
        <f t="shared" ca="1" si="1"/>
        <v>0</v>
      </c>
      <c r="J49" s="122"/>
    </row>
    <row r="50" spans="1:10">
      <c r="A50" s="119" cm="1">
        <f t="array" aca="1" ref="A50" ca="1">INDIRECT("B2.5!A" &amp; (ROW(A50) +2))</f>
        <v>0</v>
      </c>
      <c r="B50" s="119" cm="1">
        <f t="array" aca="1" ref="B50" ca="1">INDIRECT("B2.5!B" &amp; (ROW(B50) + 2))</f>
        <v>0</v>
      </c>
      <c r="C50" s="119" cm="1">
        <f t="array" aca="1" ref="C50" ca="1">INDIRECT("B2.5!C" &amp; (ROW(C50) + 2))</f>
        <v>0</v>
      </c>
      <c r="D50" s="119" cm="1">
        <f t="array" aca="1" ref="D50" ca="1">INDIRECT("B2.5!N"&amp;(ROW(D50)+2))</f>
        <v>0</v>
      </c>
      <c r="E50" s="123">
        <f t="shared" ca="1" si="0"/>
        <v>0</v>
      </c>
      <c r="F50" s="123" cm="1">
        <f t="array" aca="1" ref="F50" ca="1">INDIRECT("B2.5!L" &amp;  (ROW(F50) + 2))</f>
        <v>0</v>
      </c>
      <c r="G50" s="123" cm="1">
        <f t="array" aca="1" ref="G50" ca="1">INDIRECT("B2.5!M" &amp;  (ROW(G50) + 2))</f>
        <v>0</v>
      </c>
      <c r="H50" s="119"/>
      <c r="I50" s="123">
        <f t="shared" ca="1" si="1"/>
        <v>0</v>
      </c>
      <c r="J50" s="122"/>
    </row>
    <row r="51" spans="1:10">
      <c r="A51" s="119" cm="1">
        <f t="array" aca="1" ref="A51" ca="1">INDIRECT("B2.5!A" &amp; (ROW(A51) +2))</f>
        <v>0</v>
      </c>
      <c r="B51" s="119" cm="1">
        <f t="array" aca="1" ref="B51" ca="1">INDIRECT("B2.5!B" &amp; (ROW(B51) + 2))</f>
        <v>0</v>
      </c>
      <c r="C51" s="119" cm="1">
        <f t="array" aca="1" ref="C51" ca="1">INDIRECT("B2.5!C" &amp; (ROW(C51) + 2))</f>
        <v>0</v>
      </c>
      <c r="D51" s="119" cm="1">
        <f t="array" aca="1" ref="D51" ca="1">INDIRECT("B2.5!N"&amp;(ROW(D51)+2))</f>
        <v>0</v>
      </c>
      <c r="E51" s="123">
        <f t="shared" ca="1" si="0"/>
        <v>0</v>
      </c>
      <c r="F51" s="123" cm="1">
        <f t="array" aca="1" ref="F51" ca="1">INDIRECT("B2.5!L" &amp;  (ROW(F51) + 2))</f>
        <v>0</v>
      </c>
      <c r="G51" s="123" cm="1">
        <f t="array" aca="1" ref="G51" ca="1">INDIRECT("B2.5!M" &amp;  (ROW(G51) + 2))</f>
        <v>0</v>
      </c>
      <c r="H51" s="119"/>
      <c r="I51" s="123">
        <f t="shared" ca="1" si="1"/>
        <v>0</v>
      </c>
      <c r="J51" s="122"/>
    </row>
    <row r="52" spans="1:10">
      <c r="A52" s="119" cm="1">
        <f t="array" aca="1" ref="A52" ca="1">INDIRECT("B2.5!A" &amp; (ROW(A52) +2))</f>
        <v>0</v>
      </c>
      <c r="B52" s="119" cm="1">
        <f t="array" aca="1" ref="B52" ca="1">INDIRECT("B2.5!B" &amp; (ROW(B52) + 2))</f>
        <v>0</v>
      </c>
      <c r="C52" s="119" cm="1">
        <f t="array" aca="1" ref="C52" ca="1">INDIRECT("B2.5!C" &amp; (ROW(C52) + 2))</f>
        <v>0</v>
      </c>
      <c r="D52" s="119" cm="1">
        <f t="array" aca="1" ref="D52" ca="1">INDIRECT("B2.5!N"&amp;(ROW(D52)+2))</f>
        <v>0</v>
      </c>
      <c r="E52" s="123">
        <f t="shared" ca="1" si="0"/>
        <v>0</v>
      </c>
      <c r="F52" s="123" cm="1">
        <f t="array" aca="1" ref="F52" ca="1">INDIRECT("B2.5!L" &amp;  (ROW(F52) + 2))</f>
        <v>0</v>
      </c>
      <c r="G52" s="123" cm="1">
        <f t="array" aca="1" ref="G52" ca="1">INDIRECT("B2.5!M" &amp;  (ROW(G52) + 2))</f>
        <v>0</v>
      </c>
      <c r="H52" s="119"/>
      <c r="I52" s="123">
        <f t="shared" ca="1" si="1"/>
        <v>0</v>
      </c>
      <c r="J52" s="122"/>
    </row>
    <row r="53" spans="1:10">
      <c r="A53" s="119" cm="1">
        <f t="array" aca="1" ref="A53" ca="1">INDIRECT("B2.5!A" &amp; (ROW(A53) +2))</f>
        <v>0</v>
      </c>
      <c r="B53" s="119" cm="1">
        <f t="array" aca="1" ref="B53" ca="1">INDIRECT("B2.5!B" &amp; (ROW(B53) + 2))</f>
        <v>0</v>
      </c>
      <c r="C53" s="119" cm="1">
        <f t="array" aca="1" ref="C53" ca="1">INDIRECT("B2.5!C" &amp; (ROW(C53) + 2))</f>
        <v>0</v>
      </c>
      <c r="D53" s="119" cm="1">
        <f t="array" aca="1" ref="D53" ca="1">INDIRECT("B2.5!N"&amp;(ROW(D53)+2))</f>
        <v>0</v>
      </c>
      <c r="E53" s="123">
        <f t="shared" ca="1" si="0"/>
        <v>0</v>
      </c>
      <c r="F53" s="123" cm="1">
        <f t="array" aca="1" ref="F53" ca="1">INDIRECT("B2.5!L" &amp;  (ROW(F53) + 2))</f>
        <v>0</v>
      </c>
      <c r="G53" s="123" cm="1">
        <f t="array" aca="1" ref="G53" ca="1">INDIRECT("B2.5!M" &amp;  (ROW(G53) + 2))</f>
        <v>0</v>
      </c>
      <c r="H53" s="119"/>
      <c r="I53" s="123">
        <f t="shared" ca="1" si="1"/>
        <v>0</v>
      </c>
      <c r="J53" s="122"/>
    </row>
    <row r="54" spans="1:10">
      <c r="A54" s="119" cm="1">
        <f t="array" aca="1" ref="A54" ca="1">INDIRECT("B2.5!A" &amp; (ROW(A54) +2))</f>
        <v>0</v>
      </c>
      <c r="B54" s="119" cm="1">
        <f t="array" aca="1" ref="B54" ca="1">INDIRECT("B2.5!B" &amp; (ROW(B54) + 2))</f>
        <v>0</v>
      </c>
      <c r="C54" s="119" cm="1">
        <f t="array" aca="1" ref="C54" ca="1">INDIRECT("B2.5!C" &amp; (ROW(C54) + 2))</f>
        <v>0</v>
      </c>
      <c r="D54" s="119" cm="1">
        <f t="array" aca="1" ref="D54" ca="1">INDIRECT("B2.5!N"&amp;(ROW(D54)+2))</f>
        <v>0</v>
      </c>
      <c r="E54" s="123">
        <f t="shared" ca="1" si="0"/>
        <v>0</v>
      </c>
      <c r="F54" s="123" cm="1">
        <f t="array" aca="1" ref="F54" ca="1">INDIRECT("B2.5!L" &amp;  (ROW(F54) + 2))</f>
        <v>0</v>
      </c>
      <c r="G54" s="123" cm="1">
        <f t="array" aca="1" ref="G54" ca="1">INDIRECT("B2.5!M" &amp;  (ROW(G54) + 2))</f>
        <v>0</v>
      </c>
      <c r="H54" s="119"/>
      <c r="I54" s="123">
        <f t="shared" ca="1" si="1"/>
        <v>0</v>
      </c>
      <c r="J54" s="122"/>
    </row>
    <row r="55" spans="1:10">
      <c r="A55" s="119" cm="1">
        <f t="array" aca="1" ref="A55" ca="1">INDIRECT("B2.5!A" &amp; (ROW(A55) +2))</f>
        <v>0</v>
      </c>
      <c r="B55" s="119" cm="1">
        <f t="array" aca="1" ref="B55" ca="1">INDIRECT("B2.5!B" &amp; (ROW(B55) + 2))</f>
        <v>0</v>
      </c>
      <c r="C55" s="119" cm="1">
        <f t="array" aca="1" ref="C55" ca="1">INDIRECT("B2.5!C" &amp; (ROW(C55) + 2))</f>
        <v>0</v>
      </c>
      <c r="D55" s="119" cm="1">
        <f t="array" aca="1" ref="D55" ca="1">INDIRECT("B2.5!N"&amp;(ROW(D55)+2))</f>
        <v>0</v>
      </c>
      <c r="E55" s="123">
        <f t="shared" ca="1" si="0"/>
        <v>0</v>
      </c>
      <c r="F55" s="123" cm="1">
        <f t="array" aca="1" ref="F55" ca="1">INDIRECT("B2.5!L" &amp;  (ROW(F55) + 2))</f>
        <v>0</v>
      </c>
      <c r="G55" s="123" cm="1">
        <f t="array" aca="1" ref="G55" ca="1">INDIRECT("B2.5!M" &amp;  (ROW(G55) + 2))</f>
        <v>0</v>
      </c>
      <c r="H55" s="119"/>
      <c r="I55" s="123">
        <f t="shared" ca="1" si="1"/>
        <v>0</v>
      </c>
      <c r="J55" s="122"/>
    </row>
    <row r="56" spans="1:10">
      <c r="A56" s="119" cm="1">
        <f t="array" aca="1" ref="A56" ca="1">INDIRECT("B2.5!A" &amp; (ROW(A56) +2))</f>
        <v>0</v>
      </c>
      <c r="B56" s="119" cm="1">
        <f t="array" aca="1" ref="B56" ca="1">INDIRECT("B2.5!B" &amp; (ROW(B56) + 2))</f>
        <v>0</v>
      </c>
      <c r="C56" s="119" cm="1">
        <f t="array" aca="1" ref="C56" ca="1">INDIRECT("B2.5!C" &amp; (ROW(C56) + 2))</f>
        <v>0</v>
      </c>
      <c r="D56" s="119" cm="1">
        <f t="array" aca="1" ref="D56" ca="1">INDIRECT("B2.5!N"&amp;(ROW(D56)+2))</f>
        <v>0</v>
      </c>
      <c r="E56" s="123">
        <f t="shared" ca="1" si="0"/>
        <v>0</v>
      </c>
      <c r="F56" s="123" cm="1">
        <f t="array" aca="1" ref="F56" ca="1">INDIRECT("B2.5!L" &amp;  (ROW(F56) + 2))</f>
        <v>0</v>
      </c>
      <c r="G56" s="123" cm="1">
        <f t="array" aca="1" ref="G56" ca="1">INDIRECT("B2.5!M" &amp;  (ROW(G56) + 2))</f>
        <v>0</v>
      </c>
      <c r="H56" s="119"/>
      <c r="I56" s="123">
        <f t="shared" ca="1" si="1"/>
        <v>0</v>
      </c>
      <c r="J56" s="122"/>
    </row>
    <row r="57" spans="1:10">
      <c r="A57" s="119" cm="1">
        <f t="array" aca="1" ref="A57" ca="1">INDIRECT("B2.5!A" &amp; (ROW(A57) +2))</f>
        <v>0</v>
      </c>
      <c r="B57" s="119" cm="1">
        <f t="array" aca="1" ref="B57" ca="1">INDIRECT("B2.5!B" &amp; (ROW(B57) + 2))</f>
        <v>0</v>
      </c>
      <c r="C57" s="119" cm="1">
        <f t="array" aca="1" ref="C57" ca="1">INDIRECT("B2.5!C" &amp; (ROW(C57) + 2))</f>
        <v>0</v>
      </c>
      <c r="D57" s="119" cm="1">
        <f t="array" aca="1" ref="D57" ca="1">INDIRECT("B2.5!N"&amp;(ROW(D57)+2))</f>
        <v>0</v>
      </c>
      <c r="E57" s="123">
        <f t="shared" ca="1" si="0"/>
        <v>0</v>
      </c>
      <c r="F57" s="123" cm="1">
        <f t="array" aca="1" ref="F57" ca="1">INDIRECT("B2.5!L" &amp;  (ROW(F57) + 2))</f>
        <v>0</v>
      </c>
      <c r="G57" s="123" cm="1">
        <f t="array" aca="1" ref="G57" ca="1">INDIRECT("B2.5!M" &amp;  (ROW(G57) + 2))</f>
        <v>0</v>
      </c>
      <c r="H57" s="119"/>
      <c r="I57" s="123">
        <f t="shared" ca="1" si="1"/>
        <v>0</v>
      </c>
      <c r="J57" s="122"/>
    </row>
    <row r="58" spans="1:10">
      <c r="A58" s="119" cm="1">
        <f t="array" aca="1" ref="A58" ca="1">INDIRECT("B2.5!A" &amp; (ROW(A58) +2))</f>
        <v>0</v>
      </c>
      <c r="B58" s="119" cm="1">
        <f t="array" aca="1" ref="B58" ca="1">INDIRECT("B2.5!B" &amp; (ROW(B58) + 2))</f>
        <v>0</v>
      </c>
      <c r="C58" s="119" cm="1">
        <f t="array" aca="1" ref="C58" ca="1">INDIRECT("B2.5!C" &amp; (ROW(C58) + 2))</f>
        <v>0</v>
      </c>
      <c r="D58" s="119" cm="1">
        <f t="array" aca="1" ref="D58" ca="1">INDIRECT("B2.5!N"&amp;(ROW(D58)+2))</f>
        <v>0</v>
      </c>
      <c r="E58" s="123">
        <f t="shared" ca="1" si="0"/>
        <v>0</v>
      </c>
      <c r="F58" s="123" cm="1">
        <f t="array" aca="1" ref="F58" ca="1">INDIRECT("B2.5!L" &amp;  (ROW(F58) + 2))</f>
        <v>0</v>
      </c>
      <c r="G58" s="123" cm="1">
        <f t="array" aca="1" ref="G58" ca="1">INDIRECT("B2.5!M" &amp;  (ROW(G58) + 2))</f>
        <v>0</v>
      </c>
      <c r="H58" s="119"/>
      <c r="I58" s="123">
        <f t="shared" ca="1" si="1"/>
        <v>0</v>
      </c>
      <c r="J58" s="122"/>
    </row>
    <row r="59" spans="1:10">
      <c r="A59" s="119" cm="1">
        <f t="array" aca="1" ref="A59" ca="1">INDIRECT("B2.5!A" &amp; (ROW(A59) +2))</f>
        <v>0</v>
      </c>
      <c r="B59" s="119" cm="1">
        <f t="array" aca="1" ref="B59" ca="1">INDIRECT("B2.5!B" &amp; (ROW(B59) + 2))</f>
        <v>0</v>
      </c>
      <c r="C59" s="119" cm="1">
        <f t="array" aca="1" ref="C59" ca="1">INDIRECT("B2.5!C" &amp; (ROW(C59) + 2))</f>
        <v>0</v>
      </c>
      <c r="D59" s="119" cm="1">
        <f t="array" aca="1" ref="D59" ca="1">INDIRECT("B2.5!N"&amp;(ROW(D59)+2))</f>
        <v>0</v>
      </c>
      <c r="E59" s="123">
        <f t="shared" ca="1" si="0"/>
        <v>0</v>
      </c>
      <c r="F59" s="123" cm="1">
        <f t="array" aca="1" ref="F59" ca="1">INDIRECT("B2.5!L" &amp;  (ROW(F59) + 2))</f>
        <v>0</v>
      </c>
      <c r="G59" s="123" cm="1">
        <f t="array" aca="1" ref="G59" ca="1">INDIRECT("B2.5!M" &amp;  (ROW(G59) + 2))</f>
        <v>0</v>
      </c>
      <c r="H59" s="119"/>
      <c r="I59" s="123">
        <f t="shared" ca="1" si="1"/>
        <v>0</v>
      </c>
      <c r="J59" s="122"/>
    </row>
    <row r="60" spans="1:10">
      <c r="A60" s="119" cm="1">
        <f t="array" aca="1" ref="A60" ca="1">INDIRECT("B2.5!A" &amp; (ROW(A60) +2))</f>
        <v>0</v>
      </c>
      <c r="B60" s="119" cm="1">
        <f t="array" aca="1" ref="B60" ca="1">INDIRECT("B2.5!B" &amp; (ROW(B60) + 2))</f>
        <v>0</v>
      </c>
      <c r="C60" s="119" cm="1">
        <f t="array" aca="1" ref="C60" ca="1">INDIRECT("B2.5!C" &amp; (ROW(C60) + 2))</f>
        <v>0</v>
      </c>
      <c r="D60" s="119" cm="1">
        <f t="array" aca="1" ref="D60" ca="1">INDIRECT("B2.5!N"&amp;(ROW(D60)+2))</f>
        <v>0</v>
      </c>
      <c r="E60" s="123">
        <f t="shared" ca="1" si="0"/>
        <v>0</v>
      </c>
      <c r="F60" s="123" cm="1">
        <f t="array" aca="1" ref="F60" ca="1">INDIRECT("B2.5!L" &amp;  (ROW(F60) + 2))</f>
        <v>0</v>
      </c>
      <c r="G60" s="123" cm="1">
        <f t="array" aca="1" ref="G60" ca="1">INDIRECT("B2.5!M" &amp;  (ROW(G60) + 2))</f>
        <v>0</v>
      </c>
      <c r="H60" s="119"/>
      <c r="I60" s="123">
        <f t="shared" ca="1" si="1"/>
        <v>0</v>
      </c>
      <c r="J60" s="122"/>
    </row>
    <row r="61" spans="1:10">
      <c r="A61" s="119" cm="1">
        <f t="array" aca="1" ref="A61" ca="1">INDIRECT("B2.5!A" &amp; (ROW(A61) +2))</f>
        <v>0</v>
      </c>
      <c r="B61" s="119" cm="1">
        <f t="array" aca="1" ref="B61" ca="1">INDIRECT("B2.5!B" &amp; (ROW(B61) + 2))</f>
        <v>0</v>
      </c>
      <c r="C61" s="119" cm="1">
        <f t="array" aca="1" ref="C61" ca="1">INDIRECT("B2.5!C" &amp; (ROW(C61) + 2))</f>
        <v>0</v>
      </c>
      <c r="D61" s="119" cm="1">
        <f t="array" aca="1" ref="D61" ca="1">INDIRECT("B2.5!N"&amp;(ROW(D61)+2))</f>
        <v>0</v>
      </c>
      <c r="E61" s="123">
        <f t="shared" ca="1" si="0"/>
        <v>0</v>
      </c>
      <c r="F61" s="123" cm="1">
        <f t="array" aca="1" ref="F61" ca="1">INDIRECT("B2.5!L" &amp;  (ROW(F61) + 2))</f>
        <v>0</v>
      </c>
      <c r="G61" s="123" cm="1">
        <f t="array" aca="1" ref="G61" ca="1">INDIRECT("B2.5!M" &amp;  (ROW(G61) + 2))</f>
        <v>0</v>
      </c>
      <c r="H61" s="119"/>
      <c r="I61" s="123">
        <f t="shared" ca="1" si="1"/>
        <v>0</v>
      </c>
      <c r="J61" s="122"/>
    </row>
    <row r="62" spans="1:10">
      <c r="A62" s="119" cm="1">
        <f t="array" aca="1" ref="A62" ca="1">INDIRECT("B2.5!A" &amp; (ROW(A62) +2))</f>
        <v>0</v>
      </c>
      <c r="B62" s="119" cm="1">
        <f t="array" aca="1" ref="B62" ca="1">INDIRECT("B2.5!B" &amp; (ROW(B62) + 2))</f>
        <v>0</v>
      </c>
      <c r="C62" s="119" cm="1">
        <f t="array" aca="1" ref="C62" ca="1">INDIRECT("B2.5!C" &amp; (ROW(C62) + 2))</f>
        <v>0</v>
      </c>
      <c r="D62" s="119" cm="1">
        <f t="array" aca="1" ref="D62" ca="1">INDIRECT("B2.5!N"&amp;(ROW(D62)+2))</f>
        <v>0</v>
      </c>
      <c r="E62" s="123">
        <f t="shared" ca="1" si="0"/>
        <v>0</v>
      </c>
      <c r="F62" s="123" cm="1">
        <f t="array" aca="1" ref="F62" ca="1">INDIRECT("B2.5!L" &amp;  (ROW(F62) + 2))</f>
        <v>0</v>
      </c>
      <c r="G62" s="123" cm="1">
        <f t="array" aca="1" ref="G62" ca="1">INDIRECT("B2.5!M" &amp;  (ROW(G62) + 2))</f>
        <v>0</v>
      </c>
      <c r="H62" s="119"/>
      <c r="I62" s="123">
        <f t="shared" ca="1" si="1"/>
        <v>0</v>
      </c>
      <c r="J62" s="122"/>
    </row>
    <row r="63" spans="1:10">
      <c r="A63" s="119" cm="1">
        <f t="array" aca="1" ref="A63" ca="1">INDIRECT("B2.5!A" &amp; (ROW(A63) +2))</f>
        <v>0</v>
      </c>
      <c r="B63" s="119" cm="1">
        <f t="array" aca="1" ref="B63" ca="1">INDIRECT("B2.5!B" &amp; (ROW(B63) + 2))</f>
        <v>0</v>
      </c>
      <c r="C63" s="119" cm="1">
        <f t="array" aca="1" ref="C63" ca="1">INDIRECT("B2.5!C" &amp; (ROW(C63) + 2))</f>
        <v>0</v>
      </c>
      <c r="D63" s="119" cm="1">
        <f t="array" aca="1" ref="D63" ca="1">INDIRECT("B2.5!N"&amp;(ROW(D63)+2))</f>
        <v>0</v>
      </c>
      <c r="E63" s="123">
        <f t="shared" ca="1" si="0"/>
        <v>0</v>
      </c>
      <c r="F63" s="123" cm="1">
        <f t="array" aca="1" ref="F63" ca="1">INDIRECT("B2.5!L" &amp;  (ROW(F63) + 2))</f>
        <v>0</v>
      </c>
      <c r="G63" s="123" cm="1">
        <f t="array" aca="1" ref="G63" ca="1">INDIRECT("B2.5!M" &amp;  (ROW(G63) + 2))</f>
        <v>0</v>
      </c>
      <c r="H63" s="119"/>
      <c r="I63" s="123">
        <f t="shared" ca="1" si="1"/>
        <v>0</v>
      </c>
      <c r="J63" s="122"/>
    </row>
    <row r="64" spans="1:10">
      <c r="A64" s="119" cm="1">
        <f t="array" aca="1" ref="A64" ca="1">INDIRECT("B2.5!A" &amp; (ROW(A64) +2))</f>
        <v>0</v>
      </c>
      <c r="B64" s="119" cm="1">
        <f t="array" aca="1" ref="B64" ca="1">INDIRECT("B2.5!B" &amp; (ROW(B64) + 2))</f>
        <v>0</v>
      </c>
      <c r="C64" s="119" cm="1">
        <f t="array" aca="1" ref="C64" ca="1">INDIRECT("B2.5!C" &amp; (ROW(C64) + 2))</f>
        <v>0</v>
      </c>
      <c r="D64" s="119" cm="1">
        <f t="array" aca="1" ref="D64" ca="1">INDIRECT("B2.5!N"&amp;(ROW(D64)+2))</f>
        <v>0</v>
      </c>
      <c r="E64" s="123">
        <f t="shared" ca="1" si="0"/>
        <v>0</v>
      </c>
      <c r="F64" s="123" cm="1">
        <f t="array" aca="1" ref="F64" ca="1">INDIRECT("B2.5!L" &amp;  (ROW(F64) + 2))</f>
        <v>0</v>
      </c>
      <c r="G64" s="123" cm="1">
        <f t="array" aca="1" ref="G64" ca="1">INDIRECT("B2.5!M" &amp;  (ROW(G64) + 2))</f>
        <v>0</v>
      </c>
      <c r="H64" s="119"/>
      <c r="I64" s="123">
        <f t="shared" ca="1" si="1"/>
        <v>0</v>
      </c>
      <c r="J64" s="122"/>
    </row>
    <row r="65" spans="1:10">
      <c r="A65" s="119" cm="1">
        <f t="array" aca="1" ref="A65" ca="1">INDIRECT("B2.5!A" &amp; (ROW(A65) +2))</f>
        <v>0</v>
      </c>
      <c r="B65" s="119" cm="1">
        <f t="array" aca="1" ref="B65" ca="1">INDIRECT("B2.5!B" &amp; (ROW(B65) + 2))</f>
        <v>0</v>
      </c>
      <c r="C65" s="119" cm="1">
        <f t="array" aca="1" ref="C65" ca="1">INDIRECT("B2.5!C" &amp; (ROW(C65) + 2))</f>
        <v>0</v>
      </c>
      <c r="D65" s="119" cm="1">
        <f t="array" aca="1" ref="D65" ca="1">INDIRECT("B2.5!N"&amp;(ROW(D65)+2))</f>
        <v>0</v>
      </c>
      <c r="E65" s="123">
        <f t="shared" ca="1" si="0"/>
        <v>0</v>
      </c>
      <c r="F65" s="123" cm="1">
        <f t="array" aca="1" ref="F65" ca="1">INDIRECT("B2.5!L" &amp;  (ROW(F65) + 2))</f>
        <v>0</v>
      </c>
      <c r="G65" s="123" cm="1">
        <f t="array" aca="1" ref="G65" ca="1">INDIRECT("B2.5!M" &amp;  (ROW(G65) + 2))</f>
        <v>0</v>
      </c>
      <c r="H65" s="119"/>
      <c r="I65" s="123">
        <f t="shared" ca="1" si="1"/>
        <v>0</v>
      </c>
      <c r="J65" s="122"/>
    </row>
    <row r="66" spans="1:10">
      <c r="A66" s="119" cm="1">
        <f t="array" aca="1" ref="A66" ca="1">INDIRECT("B2.5!A" &amp; (ROW(A66) +2))</f>
        <v>0</v>
      </c>
      <c r="B66" s="119" cm="1">
        <f t="array" aca="1" ref="B66" ca="1">INDIRECT("B2.5!B" &amp; (ROW(B66) + 2))</f>
        <v>0</v>
      </c>
      <c r="C66" s="119" cm="1">
        <f t="array" aca="1" ref="C66" ca="1">INDIRECT("B2.5!C" &amp; (ROW(C66) + 2))</f>
        <v>0</v>
      </c>
      <c r="D66" s="119" cm="1">
        <f t="array" aca="1" ref="D66" ca="1">INDIRECT("B2.5!N"&amp;(ROW(D66)+2))</f>
        <v>0</v>
      </c>
      <c r="E66" s="123">
        <f t="shared" ca="1" si="0"/>
        <v>0</v>
      </c>
      <c r="F66" s="123" cm="1">
        <f t="array" aca="1" ref="F66" ca="1">INDIRECT("B2.5!L" &amp;  (ROW(F66) + 2))</f>
        <v>0</v>
      </c>
      <c r="G66" s="123" cm="1">
        <f t="array" aca="1" ref="G66" ca="1">INDIRECT("B2.5!M" &amp;  (ROW(G66) + 2))</f>
        <v>0</v>
      </c>
      <c r="H66" s="119"/>
      <c r="I66" s="123">
        <f t="shared" ca="1" si="1"/>
        <v>0</v>
      </c>
      <c r="J66" s="122"/>
    </row>
    <row r="67" spans="1:10">
      <c r="A67" s="119" cm="1">
        <f t="array" aca="1" ref="A67" ca="1">INDIRECT("B2.5!A" &amp; (ROW(A67) +2))</f>
        <v>0</v>
      </c>
      <c r="B67" s="119" cm="1">
        <f t="array" aca="1" ref="B67" ca="1">INDIRECT("B2.5!B" &amp; (ROW(B67) + 2))</f>
        <v>0</v>
      </c>
      <c r="C67" s="119" cm="1">
        <f t="array" aca="1" ref="C67" ca="1">INDIRECT("B2.5!C" &amp; (ROW(C67) + 2))</f>
        <v>0</v>
      </c>
      <c r="D67" s="119" cm="1">
        <f t="array" aca="1" ref="D67" ca="1">INDIRECT("B2.5!N"&amp;(ROW(D67)+2))</f>
        <v>0</v>
      </c>
      <c r="E67" s="123">
        <f t="shared" ref="E67:E130" ca="1" si="2">F67+G67</f>
        <v>0</v>
      </c>
      <c r="F67" s="123" cm="1">
        <f t="array" aca="1" ref="F67" ca="1">INDIRECT("B2.5!L" &amp;  (ROW(F67) + 2))</f>
        <v>0</v>
      </c>
      <c r="G67" s="123" cm="1">
        <f t="array" aca="1" ref="G67" ca="1">INDIRECT("B2.5!M" &amp;  (ROW(G67) + 2))</f>
        <v>0</v>
      </c>
      <c r="H67" s="119"/>
      <c r="I67" s="123">
        <f t="shared" ref="I67:I130" ca="1" si="3">E67/100*H67</f>
        <v>0</v>
      </c>
      <c r="J67" s="122"/>
    </row>
    <row r="68" spans="1:10">
      <c r="A68" s="119" cm="1">
        <f t="array" aca="1" ref="A68" ca="1">INDIRECT("B2.5!A" &amp; (ROW(A68) +2))</f>
        <v>0</v>
      </c>
      <c r="B68" s="119" cm="1">
        <f t="array" aca="1" ref="B68" ca="1">INDIRECT("B2.5!B" &amp; (ROW(B68) + 2))</f>
        <v>0</v>
      </c>
      <c r="C68" s="119" cm="1">
        <f t="array" aca="1" ref="C68" ca="1">INDIRECT("B2.5!C" &amp; (ROW(C68) + 2))</f>
        <v>0</v>
      </c>
      <c r="D68" s="119" cm="1">
        <f t="array" aca="1" ref="D68" ca="1">INDIRECT("B2.5!N"&amp;(ROW(D68)+2))</f>
        <v>0</v>
      </c>
      <c r="E68" s="123">
        <f t="shared" ca="1" si="2"/>
        <v>0</v>
      </c>
      <c r="F68" s="123" cm="1">
        <f t="array" aca="1" ref="F68" ca="1">INDIRECT("B2.5!L" &amp;  (ROW(F68) + 2))</f>
        <v>0</v>
      </c>
      <c r="G68" s="123" cm="1">
        <f t="array" aca="1" ref="G68" ca="1">INDIRECT("B2.5!M" &amp;  (ROW(G68) + 2))</f>
        <v>0</v>
      </c>
      <c r="H68" s="119"/>
      <c r="I68" s="123">
        <f t="shared" ca="1" si="3"/>
        <v>0</v>
      </c>
      <c r="J68" s="122"/>
    </row>
    <row r="69" spans="1:10">
      <c r="A69" s="119" cm="1">
        <f t="array" aca="1" ref="A69" ca="1">INDIRECT("B2.5!A" &amp; (ROW(A69) +2))</f>
        <v>0</v>
      </c>
      <c r="B69" s="119" cm="1">
        <f t="array" aca="1" ref="B69" ca="1">INDIRECT("B2.5!B" &amp; (ROW(B69) + 2))</f>
        <v>0</v>
      </c>
      <c r="C69" s="119" cm="1">
        <f t="array" aca="1" ref="C69" ca="1">INDIRECT("B2.5!C" &amp; (ROW(C69) + 2))</f>
        <v>0</v>
      </c>
      <c r="D69" s="119" cm="1">
        <f t="array" aca="1" ref="D69" ca="1">INDIRECT("B2.5!N"&amp;(ROW(D69)+2))</f>
        <v>0</v>
      </c>
      <c r="E69" s="123">
        <f t="shared" ca="1" si="2"/>
        <v>0</v>
      </c>
      <c r="F69" s="123" cm="1">
        <f t="array" aca="1" ref="F69" ca="1">INDIRECT("B2.5!L" &amp;  (ROW(F69) + 2))</f>
        <v>0</v>
      </c>
      <c r="G69" s="123" cm="1">
        <f t="array" aca="1" ref="G69" ca="1">INDIRECT("B2.5!M" &amp;  (ROW(G69) + 2))</f>
        <v>0</v>
      </c>
      <c r="H69" s="119"/>
      <c r="I69" s="123">
        <f t="shared" ca="1" si="3"/>
        <v>0</v>
      </c>
      <c r="J69" s="122"/>
    </row>
    <row r="70" spans="1:10">
      <c r="A70" s="119" cm="1">
        <f t="array" aca="1" ref="A70" ca="1">INDIRECT("B2.5!A" &amp; (ROW(A70) +2))</f>
        <v>0</v>
      </c>
      <c r="B70" s="119" cm="1">
        <f t="array" aca="1" ref="B70" ca="1">INDIRECT("B2.5!B" &amp; (ROW(B70) + 2))</f>
        <v>0</v>
      </c>
      <c r="C70" s="119" cm="1">
        <f t="array" aca="1" ref="C70" ca="1">INDIRECT("B2.5!C" &amp; (ROW(C70) + 2))</f>
        <v>0</v>
      </c>
      <c r="D70" s="119" cm="1">
        <f t="array" aca="1" ref="D70" ca="1">INDIRECT("B2.5!N"&amp;(ROW(D70)+2))</f>
        <v>0</v>
      </c>
      <c r="E70" s="123">
        <f t="shared" ca="1" si="2"/>
        <v>0</v>
      </c>
      <c r="F70" s="123" cm="1">
        <f t="array" aca="1" ref="F70" ca="1">INDIRECT("B2.5!L" &amp;  (ROW(F70) + 2))</f>
        <v>0</v>
      </c>
      <c r="G70" s="123" cm="1">
        <f t="array" aca="1" ref="G70" ca="1">INDIRECT("B2.5!M" &amp;  (ROW(G70) + 2))</f>
        <v>0</v>
      </c>
      <c r="H70" s="119"/>
      <c r="I70" s="123">
        <f t="shared" ca="1" si="3"/>
        <v>0</v>
      </c>
      <c r="J70" s="122"/>
    </row>
    <row r="71" spans="1:10">
      <c r="A71" s="119" cm="1">
        <f t="array" aca="1" ref="A71" ca="1">INDIRECT("B2.5!A" &amp; (ROW(A71) +2))</f>
        <v>0</v>
      </c>
      <c r="B71" s="119" cm="1">
        <f t="array" aca="1" ref="B71" ca="1">INDIRECT("B2.5!B" &amp; (ROW(B71) + 2))</f>
        <v>0</v>
      </c>
      <c r="C71" s="119" cm="1">
        <f t="array" aca="1" ref="C71" ca="1">INDIRECT("B2.5!C" &amp; (ROW(C71) + 2))</f>
        <v>0</v>
      </c>
      <c r="D71" s="119" cm="1">
        <f t="array" aca="1" ref="D71" ca="1">INDIRECT("B2.5!N"&amp;(ROW(D71)+2))</f>
        <v>0</v>
      </c>
      <c r="E71" s="123">
        <f t="shared" ca="1" si="2"/>
        <v>0</v>
      </c>
      <c r="F71" s="123" cm="1">
        <f t="array" aca="1" ref="F71" ca="1">INDIRECT("B2.5!L" &amp;  (ROW(F71) + 2))</f>
        <v>0</v>
      </c>
      <c r="G71" s="123" cm="1">
        <f t="array" aca="1" ref="G71" ca="1">INDIRECT("B2.5!M" &amp;  (ROW(G71) + 2))</f>
        <v>0</v>
      </c>
      <c r="H71" s="119"/>
      <c r="I71" s="123">
        <f t="shared" ca="1" si="3"/>
        <v>0</v>
      </c>
      <c r="J71" s="122"/>
    </row>
    <row r="72" spans="1:10">
      <c r="A72" s="119" cm="1">
        <f t="array" aca="1" ref="A72" ca="1">INDIRECT("B2.5!A" &amp; (ROW(A72) +2))</f>
        <v>0</v>
      </c>
      <c r="B72" s="119" cm="1">
        <f t="array" aca="1" ref="B72" ca="1">INDIRECT("B2.5!B" &amp; (ROW(B72) + 2))</f>
        <v>0</v>
      </c>
      <c r="C72" s="119" cm="1">
        <f t="array" aca="1" ref="C72" ca="1">INDIRECT("B2.5!C" &amp; (ROW(C72) + 2))</f>
        <v>0</v>
      </c>
      <c r="D72" s="119" cm="1">
        <f t="array" aca="1" ref="D72" ca="1">INDIRECT("B2.5!N"&amp;(ROW(D72)+2))</f>
        <v>0</v>
      </c>
      <c r="E72" s="123">
        <f t="shared" ca="1" si="2"/>
        <v>0</v>
      </c>
      <c r="F72" s="123" cm="1">
        <f t="array" aca="1" ref="F72" ca="1">INDIRECT("B2.5!L" &amp;  (ROW(F72) + 2))</f>
        <v>0</v>
      </c>
      <c r="G72" s="123" cm="1">
        <f t="array" aca="1" ref="G72" ca="1">INDIRECT("B2.5!M" &amp;  (ROW(G72) + 2))</f>
        <v>0</v>
      </c>
      <c r="H72" s="119"/>
      <c r="I72" s="123">
        <f t="shared" ca="1" si="3"/>
        <v>0</v>
      </c>
      <c r="J72" s="122"/>
    </row>
    <row r="73" spans="1:10">
      <c r="A73" s="119" cm="1">
        <f t="array" aca="1" ref="A73" ca="1">INDIRECT("B2.5!A" &amp; (ROW(A73) +2))</f>
        <v>0</v>
      </c>
      <c r="B73" s="119" cm="1">
        <f t="array" aca="1" ref="B73" ca="1">INDIRECT("B2.5!B" &amp; (ROW(B73) + 2))</f>
        <v>0</v>
      </c>
      <c r="C73" s="119" cm="1">
        <f t="array" aca="1" ref="C73" ca="1">INDIRECT("B2.5!C" &amp; (ROW(C73) + 2))</f>
        <v>0</v>
      </c>
      <c r="D73" s="119" cm="1">
        <f t="array" aca="1" ref="D73" ca="1">INDIRECT("B2.5!N"&amp;(ROW(D73)+2))</f>
        <v>0</v>
      </c>
      <c r="E73" s="123">
        <f t="shared" ca="1" si="2"/>
        <v>0</v>
      </c>
      <c r="F73" s="123" cm="1">
        <f t="array" aca="1" ref="F73" ca="1">INDIRECT("B2.5!L" &amp;  (ROW(F73) + 2))</f>
        <v>0</v>
      </c>
      <c r="G73" s="123" cm="1">
        <f t="array" aca="1" ref="G73" ca="1">INDIRECT("B2.5!M" &amp;  (ROW(G73) + 2))</f>
        <v>0</v>
      </c>
      <c r="H73" s="119"/>
      <c r="I73" s="123">
        <f t="shared" ca="1" si="3"/>
        <v>0</v>
      </c>
      <c r="J73" s="122"/>
    </row>
    <row r="74" spans="1:10">
      <c r="A74" s="119" cm="1">
        <f t="array" aca="1" ref="A74" ca="1">INDIRECT("B2.5!A" &amp; (ROW(A74) +2))</f>
        <v>0</v>
      </c>
      <c r="B74" s="119" cm="1">
        <f t="array" aca="1" ref="B74" ca="1">INDIRECT("B2.5!B" &amp; (ROW(B74) + 2))</f>
        <v>0</v>
      </c>
      <c r="C74" s="119" cm="1">
        <f t="array" aca="1" ref="C74" ca="1">INDIRECT("B2.5!C" &amp; (ROW(C74) + 2))</f>
        <v>0</v>
      </c>
      <c r="D74" s="119" cm="1">
        <f t="array" aca="1" ref="D74" ca="1">INDIRECT("B2.5!N"&amp;(ROW(D74)+2))</f>
        <v>0</v>
      </c>
      <c r="E74" s="123">
        <f t="shared" ca="1" si="2"/>
        <v>0</v>
      </c>
      <c r="F74" s="123" cm="1">
        <f t="array" aca="1" ref="F74" ca="1">INDIRECT("B2.5!L" &amp;  (ROW(F74) + 2))</f>
        <v>0</v>
      </c>
      <c r="G74" s="123" cm="1">
        <f t="array" aca="1" ref="G74" ca="1">INDIRECT("B2.5!M" &amp;  (ROW(G74) + 2))</f>
        <v>0</v>
      </c>
      <c r="H74" s="119"/>
      <c r="I74" s="123">
        <f t="shared" ca="1" si="3"/>
        <v>0</v>
      </c>
      <c r="J74" s="122"/>
    </row>
    <row r="75" spans="1:10">
      <c r="A75" s="119" cm="1">
        <f t="array" aca="1" ref="A75" ca="1">INDIRECT("B2.5!A" &amp; (ROW(A75) +2))</f>
        <v>0</v>
      </c>
      <c r="B75" s="119" cm="1">
        <f t="array" aca="1" ref="B75" ca="1">INDIRECT("B2.5!B" &amp; (ROW(B75) + 2))</f>
        <v>0</v>
      </c>
      <c r="C75" s="119" cm="1">
        <f t="array" aca="1" ref="C75" ca="1">INDIRECT("B2.5!C" &amp; (ROW(C75) + 2))</f>
        <v>0</v>
      </c>
      <c r="D75" s="119" cm="1">
        <f t="array" aca="1" ref="D75" ca="1">INDIRECT("B2.5!N"&amp;(ROW(D75)+2))</f>
        <v>0</v>
      </c>
      <c r="E75" s="123">
        <f t="shared" ca="1" si="2"/>
        <v>0</v>
      </c>
      <c r="F75" s="123" cm="1">
        <f t="array" aca="1" ref="F75" ca="1">INDIRECT("B2.5!L" &amp;  (ROW(F75) + 2))</f>
        <v>0</v>
      </c>
      <c r="G75" s="123" cm="1">
        <f t="array" aca="1" ref="G75" ca="1">INDIRECT("B2.5!M" &amp;  (ROW(G75) + 2))</f>
        <v>0</v>
      </c>
      <c r="H75" s="119"/>
      <c r="I75" s="123">
        <f t="shared" ca="1" si="3"/>
        <v>0</v>
      </c>
      <c r="J75" s="122"/>
    </row>
    <row r="76" spans="1:10">
      <c r="A76" s="119" cm="1">
        <f t="array" aca="1" ref="A76" ca="1">INDIRECT("B2.5!A" &amp; (ROW(A76) +2))</f>
        <v>0</v>
      </c>
      <c r="B76" s="119" cm="1">
        <f t="array" aca="1" ref="B76" ca="1">INDIRECT("B2.5!B" &amp; (ROW(B76) + 2))</f>
        <v>0</v>
      </c>
      <c r="C76" s="119" cm="1">
        <f t="array" aca="1" ref="C76" ca="1">INDIRECT("B2.5!C" &amp; (ROW(C76) + 2))</f>
        <v>0</v>
      </c>
      <c r="D76" s="119" cm="1">
        <f t="array" aca="1" ref="D76" ca="1">INDIRECT("B2.5!N"&amp;(ROW(D76)+2))</f>
        <v>0</v>
      </c>
      <c r="E76" s="123">
        <f t="shared" ca="1" si="2"/>
        <v>0</v>
      </c>
      <c r="F76" s="123" cm="1">
        <f t="array" aca="1" ref="F76" ca="1">INDIRECT("B2.5!L" &amp;  (ROW(F76) + 2))</f>
        <v>0</v>
      </c>
      <c r="G76" s="123" cm="1">
        <f t="array" aca="1" ref="G76" ca="1">INDIRECT("B2.5!M" &amp;  (ROW(G76) + 2))</f>
        <v>0</v>
      </c>
      <c r="H76" s="119"/>
      <c r="I76" s="123">
        <f t="shared" ca="1" si="3"/>
        <v>0</v>
      </c>
      <c r="J76" s="122"/>
    </row>
    <row r="77" spans="1:10">
      <c r="A77" s="119" cm="1">
        <f t="array" aca="1" ref="A77" ca="1">INDIRECT("B2.5!A" &amp; (ROW(A77) +2))</f>
        <v>0</v>
      </c>
      <c r="B77" s="119" cm="1">
        <f t="array" aca="1" ref="B77" ca="1">INDIRECT("B2.5!B" &amp; (ROW(B77) + 2))</f>
        <v>0</v>
      </c>
      <c r="C77" s="119" cm="1">
        <f t="array" aca="1" ref="C77" ca="1">INDIRECT("B2.5!C" &amp; (ROW(C77) + 2))</f>
        <v>0</v>
      </c>
      <c r="D77" s="119" cm="1">
        <f t="array" aca="1" ref="D77" ca="1">INDIRECT("B2.5!N"&amp;(ROW(D77)+2))</f>
        <v>0</v>
      </c>
      <c r="E77" s="123">
        <f t="shared" ca="1" si="2"/>
        <v>0</v>
      </c>
      <c r="F77" s="123" cm="1">
        <f t="array" aca="1" ref="F77" ca="1">INDIRECT("B2.5!L" &amp;  (ROW(F77) + 2))</f>
        <v>0</v>
      </c>
      <c r="G77" s="123" cm="1">
        <f t="array" aca="1" ref="G77" ca="1">INDIRECT("B2.5!M" &amp;  (ROW(G77) + 2))</f>
        <v>0</v>
      </c>
      <c r="H77" s="119"/>
      <c r="I77" s="123">
        <f t="shared" ca="1" si="3"/>
        <v>0</v>
      </c>
      <c r="J77" s="122"/>
    </row>
    <row r="78" spans="1:10">
      <c r="A78" s="119" cm="1">
        <f t="array" aca="1" ref="A78" ca="1">INDIRECT("B2.5!A" &amp; (ROW(A78) +2))</f>
        <v>0</v>
      </c>
      <c r="B78" s="119" cm="1">
        <f t="array" aca="1" ref="B78" ca="1">INDIRECT("B2.5!B" &amp; (ROW(B78) + 2))</f>
        <v>0</v>
      </c>
      <c r="C78" s="119" cm="1">
        <f t="array" aca="1" ref="C78" ca="1">INDIRECT("B2.5!C" &amp; (ROW(C78) + 2))</f>
        <v>0</v>
      </c>
      <c r="D78" s="119" cm="1">
        <f t="array" aca="1" ref="D78" ca="1">INDIRECT("B2.5!N"&amp;(ROW(D78)+2))</f>
        <v>0</v>
      </c>
      <c r="E78" s="123">
        <f t="shared" ca="1" si="2"/>
        <v>0</v>
      </c>
      <c r="F78" s="123" cm="1">
        <f t="array" aca="1" ref="F78" ca="1">INDIRECT("B2.5!L" &amp;  (ROW(F78) + 2))</f>
        <v>0</v>
      </c>
      <c r="G78" s="123" cm="1">
        <f t="array" aca="1" ref="G78" ca="1">INDIRECT("B2.5!M" &amp;  (ROW(G78) + 2))</f>
        <v>0</v>
      </c>
      <c r="H78" s="119"/>
      <c r="I78" s="123">
        <f t="shared" ca="1" si="3"/>
        <v>0</v>
      </c>
      <c r="J78" s="122"/>
    </row>
    <row r="79" spans="1:10">
      <c r="A79" s="119" cm="1">
        <f t="array" aca="1" ref="A79" ca="1">INDIRECT("B2.5!A" &amp; (ROW(A79) +2))</f>
        <v>0</v>
      </c>
      <c r="B79" s="119" cm="1">
        <f t="array" aca="1" ref="B79" ca="1">INDIRECT("B2.5!B" &amp; (ROW(B79) + 2))</f>
        <v>0</v>
      </c>
      <c r="C79" s="119" cm="1">
        <f t="array" aca="1" ref="C79" ca="1">INDIRECT("B2.5!C" &amp; (ROW(C79) + 2))</f>
        <v>0</v>
      </c>
      <c r="D79" s="119" cm="1">
        <f t="array" aca="1" ref="D79" ca="1">INDIRECT("B2.5!N"&amp;(ROW(D79)+2))</f>
        <v>0</v>
      </c>
      <c r="E79" s="123">
        <f t="shared" ca="1" si="2"/>
        <v>0</v>
      </c>
      <c r="F79" s="123" cm="1">
        <f t="array" aca="1" ref="F79" ca="1">INDIRECT("B2.5!L" &amp;  (ROW(F79) + 2))</f>
        <v>0</v>
      </c>
      <c r="G79" s="123" cm="1">
        <f t="array" aca="1" ref="G79" ca="1">INDIRECT("B2.5!M" &amp;  (ROW(G79) + 2))</f>
        <v>0</v>
      </c>
      <c r="H79" s="119"/>
      <c r="I79" s="123">
        <f t="shared" ca="1" si="3"/>
        <v>0</v>
      </c>
      <c r="J79" s="122"/>
    </row>
    <row r="80" spans="1:10">
      <c r="A80" s="119" cm="1">
        <f t="array" aca="1" ref="A80" ca="1">INDIRECT("B2.5!A" &amp; (ROW(A80) +2))</f>
        <v>0</v>
      </c>
      <c r="B80" s="119" cm="1">
        <f t="array" aca="1" ref="B80" ca="1">INDIRECT("B2.5!B" &amp; (ROW(B80) + 2))</f>
        <v>0</v>
      </c>
      <c r="C80" s="119" cm="1">
        <f t="array" aca="1" ref="C80" ca="1">INDIRECT("B2.5!C" &amp; (ROW(C80) + 2))</f>
        <v>0</v>
      </c>
      <c r="D80" s="119" cm="1">
        <f t="array" aca="1" ref="D80" ca="1">INDIRECT("B2.5!N"&amp;(ROW(D80)+2))</f>
        <v>0</v>
      </c>
      <c r="E80" s="123">
        <f t="shared" ca="1" si="2"/>
        <v>0</v>
      </c>
      <c r="F80" s="123" cm="1">
        <f t="array" aca="1" ref="F80" ca="1">INDIRECT("B2.5!L" &amp;  (ROW(F80) + 2))</f>
        <v>0</v>
      </c>
      <c r="G80" s="123" cm="1">
        <f t="array" aca="1" ref="G80" ca="1">INDIRECT("B2.5!M" &amp;  (ROW(G80) + 2))</f>
        <v>0</v>
      </c>
      <c r="H80" s="119"/>
      <c r="I80" s="123">
        <f t="shared" ca="1" si="3"/>
        <v>0</v>
      </c>
      <c r="J80" s="122"/>
    </row>
    <row r="81" spans="1:10">
      <c r="A81" s="119" cm="1">
        <f t="array" aca="1" ref="A81" ca="1">INDIRECT("B2.5!A" &amp; (ROW(A81) +2))</f>
        <v>0</v>
      </c>
      <c r="B81" s="119" cm="1">
        <f t="array" aca="1" ref="B81" ca="1">INDIRECT("B2.5!B" &amp; (ROW(B81) + 2))</f>
        <v>0</v>
      </c>
      <c r="C81" s="119" cm="1">
        <f t="array" aca="1" ref="C81" ca="1">INDIRECT("B2.5!C" &amp; (ROW(C81) + 2))</f>
        <v>0</v>
      </c>
      <c r="D81" s="119" cm="1">
        <f t="array" aca="1" ref="D81" ca="1">INDIRECT("B2.5!N"&amp;(ROW(D81)+2))</f>
        <v>0</v>
      </c>
      <c r="E81" s="123">
        <f t="shared" ca="1" si="2"/>
        <v>0</v>
      </c>
      <c r="F81" s="123" cm="1">
        <f t="array" aca="1" ref="F81" ca="1">INDIRECT("B2.5!L" &amp;  (ROW(F81) + 2))</f>
        <v>0</v>
      </c>
      <c r="G81" s="123" cm="1">
        <f t="array" aca="1" ref="G81" ca="1">INDIRECT("B2.5!M" &amp;  (ROW(G81) + 2))</f>
        <v>0</v>
      </c>
      <c r="H81" s="119"/>
      <c r="I81" s="123">
        <f t="shared" ca="1" si="3"/>
        <v>0</v>
      </c>
      <c r="J81" s="122"/>
    </row>
    <row r="82" spans="1:10">
      <c r="A82" s="119" cm="1">
        <f t="array" aca="1" ref="A82" ca="1">INDIRECT("B2.5!A" &amp; (ROW(A82) +2))</f>
        <v>0</v>
      </c>
      <c r="B82" s="119" cm="1">
        <f t="array" aca="1" ref="B82" ca="1">INDIRECT("B2.5!B" &amp; (ROW(B82) + 2))</f>
        <v>0</v>
      </c>
      <c r="C82" s="119" cm="1">
        <f t="array" aca="1" ref="C82" ca="1">INDIRECT("B2.5!C" &amp; (ROW(C82) + 2))</f>
        <v>0</v>
      </c>
      <c r="D82" s="119" cm="1">
        <f t="array" aca="1" ref="D82" ca="1">INDIRECT("B2.5!N"&amp;(ROW(D82)+2))</f>
        <v>0</v>
      </c>
      <c r="E82" s="123">
        <f t="shared" ca="1" si="2"/>
        <v>0</v>
      </c>
      <c r="F82" s="123" cm="1">
        <f t="array" aca="1" ref="F82" ca="1">INDIRECT("B2.5!L" &amp;  (ROW(F82) + 2))</f>
        <v>0</v>
      </c>
      <c r="G82" s="123" cm="1">
        <f t="array" aca="1" ref="G82" ca="1">INDIRECT("B2.5!M" &amp;  (ROW(G82) + 2))</f>
        <v>0</v>
      </c>
      <c r="H82" s="119"/>
      <c r="I82" s="123">
        <f t="shared" ca="1" si="3"/>
        <v>0</v>
      </c>
      <c r="J82" s="122"/>
    </row>
    <row r="83" spans="1:10">
      <c r="A83" s="119" cm="1">
        <f t="array" aca="1" ref="A83" ca="1">INDIRECT("B2.5!A" &amp; (ROW(A83) +2))</f>
        <v>0</v>
      </c>
      <c r="B83" s="119" cm="1">
        <f t="array" aca="1" ref="B83" ca="1">INDIRECT("B2.5!B" &amp; (ROW(B83) + 2))</f>
        <v>0</v>
      </c>
      <c r="C83" s="119" cm="1">
        <f t="array" aca="1" ref="C83" ca="1">INDIRECT("B2.5!C" &amp; (ROW(C83) + 2))</f>
        <v>0</v>
      </c>
      <c r="D83" s="119" cm="1">
        <f t="array" aca="1" ref="D83" ca="1">INDIRECT("B2.5!N"&amp;(ROW(D83)+2))</f>
        <v>0</v>
      </c>
      <c r="E83" s="123">
        <f t="shared" ca="1" si="2"/>
        <v>0</v>
      </c>
      <c r="F83" s="123" cm="1">
        <f t="array" aca="1" ref="F83" ca="1">INDIRECT("B2.5!L" &amp;  (ROW(F83) + 2))</f>
        <v>0</v>
      </c>
      <c r="G83" s="123" cm="1">
        <f t="array" aca="1" ref="G83" ca="1">INDIRECT("B2.5!M" &amp;  (ROW(G83) + 2))</f>
        <v>0</v>
      </c>
      <c r="H83" s="119"/>
      <c r="I83" s="123">
        <f t="shared" ca="1" si="3"/>
        <v>0</v>
      </c>
      <c r="J83" s="122"/>
    </row>
    <row r="84" spans="1:10">
      <c r="A84" s="119" cm="1">
        <f t="array" aca="1" ref="A84" ca="1">INDIRECT("B2.5!A" &amp; (ROW(A84) +2))</f>
        <v>0</v>
      </c>
      <c r="B84" s="119" cm="1">
        <f t="array" aca="1" ref="B84" ca="1">INDIRECT("B2.5!B" &amp; (ROW(B84) + 2))</f>
        <v>0</v>
      </c>
      <c r="C84" s="119" cm="1">
        <f t="array" aca="1" ref="C84" ca="1">INDIRECT("B2.5!C" &amp; (ROW(C84) + 2))</f>
        <v>0</v>
      </c>
      <c r="D84" s="119" cm="1">
        <f t="array" aca="1" ref="D84" ca="1">INDIRECT("B2.5!N"&amp;(ROW(D84)+2))</f>
        <v>0</v>
      </c>
      <c r="E84" s="123">
        <f t="shared" ca="1" si="2"/>
        <v>0</v>
      </c>
      <c r="F84" s="123" cm="1">
        <f t="array" aca="1" ref="F84" ca="1">INDIRECT("B2.5!L" &amp;  (ROW(F84) + 2))</f>
        <v>0</v>
      </c>
      <c r="G84" s="123" cm="1">
        <f t="array" aca="1" ref="G84" ca="1">INDIRECT("B2.5!M" &amp;  (ROW(G84) + 2))</f>
        <v>0</v>
      </c>
      <c r="H84" s="119"/>
      <c r="I84" s="123">
        <f t="shared" ca="1" si="3"/>
        <v>0</v>
      </c>
      <c r="J84" s="122"/>
    </row>
    <row r="85" spans="1:10">
      <c r="A85" s="119" cm="1">
        <f t="array" aca="1" ref="A85" ca="1">INDIRECT("B2.5!A" &amp; (ROW(A85) +2))</f>
        <v>0</v>
      </c>
      <c r="B85" s="119" cm="1">
        <f t="array" aca="1" ref="B85" ca="1">INDIRECT("B2.5!B" &amp; (ROW(B85) + 2))</f>
        <v>0</v>
      </c>
      <c r="C85" s="119" cm="1">
        <f t="array" aca="1" ref="C85" ca="1">INDIRECT("B2.5!C" &amp; (ROW(C85) + 2))</f>
        <v>0</v>
      </c>
      <c r="D85" s="119" cm="1">
        <f t="array" aca="1" ref="D85" ca="1">INDIRECT("B2.5!N"&amp;(ROW(D85)+2))</f>
        <v>0</v>
      </c>
      <c r="E85" s="123">
        <f t="shared" ca="1" si="2"/>
        <v>0</v>
      </c>
      <c r="F85" s="123" cm="1">
        <f t="array" aca="1" ref="F85" ca="1">INDIRECT("B2.5!L" &amp;  (ROW(F85) + 2))</f>
        <v>0</v>
      </c>
      <c r="G85" s="123" cm="1">
        <f t="array" aca="1" ref="G85" ca="1">INDIRECT("B2.5!M" &amp;  (ROW(G85) + 2))</f>
        <v>0</v>
      </c>
      <c r="H85" s="119"/>
      <c r="I85" s="123">
        <f t="shared" ca="1" si="3"/>
        <v>0</v>
      </c>
      <c r="J85" s="122"/>
    </row>
    <row r="86" spans="1:10">
      <c r="A86" s="119" cm="1">
        <f t="array" aca="1" ref="A86" ca="1">INDIRECT("B2.5!A" &amp; (ROW(A86) +2))</f>
        <v>0</v>
      </c>
      <c r="B86" s="119" cm="1">
        <f t="array" aca="1" ref="B86" ca="1">INDIRECT("B2.5!B" &amp; (ROW(B86) + 2))</f>
        <v>0</v>
      </c>
      <c r="C86" s="119" cm="1">
        <f t="array" aca="1" ref="C86" ca="1">INDIRECT("B2.5!C" &amp; (ROW(C86) + 2))</f>
        <v>0</v>
      </c>
      <c r="D86" s="119" cm="1">
        <f t="array" aca="1" ref="D86" ca="1">INDIRECT("B2.5!N"&amp;(ROW(D86)+2))</f>
        <v>0</v>
      </c>
      <c r="E86" s="123">
        <f t="shared" ca="1" si="2"/>
        <v>0</v>
      </c>
      <c r="F86" s="123" cm="1">
        <f t="array" aca="1" ref="F86" ca="1">INDIRECT("B2.5!L" &amp;  (ROW(F86) + 2))</f>
        <v>0</v>
      </c>
      <c r="G86" s="123" cm="1">
        <f t="array" aca="1" ref="G86" ca="1">INDIRECT("B2.5!M" &amp;  (ROW(G86) + 2))</f>
        <v>0</v>
      </c>
      <c r="H86" s="119"/>
      <c r="I86" s="123">
        <f t="shared" ca="1" si="3"/>
        <v>0</v>
      </c>
      <c r="J86" s="122"/>
    </row>
    <row r="87" spans="1:10">
      <c r="A87" s="119" cm="1">
        <f t="array" aca="1" ref="A87" ca="1">INDIRECT("B2.5!A" &amp; (ROW(A87) +2))</f>
        <v>0</v>
      </c>
      <c r="B87" s="119" cm="1">
        <f t="array" aca="1" ref="B87" ca="1">INDIRECT("B2.5!B" &amp; (ROW(B87) + 2))</f>
        <v>0</v>
      </c>
      <c r="C87" s="119" cm="1">
        <f t="array" aca="1" ref="C87" ca="1">INDIRECT("B2.5!C" &amp; (ROW(C87) + 2))</f>
        <v>0</v>
      </c>
      <c r="D87" s="119" cm="1">
        <f t="array" aca="1" ref="D87" ca="1">INDIRECT("B2.5!N"&amp;(ROW(D87)+2))</f>
        <v>0</v>
      </c>
      <c r="E87" s="123">
        <f t="shared" ca="1" si="2"/>
        <v>0</v>
      </c>
      <c r="F87" s="123" cm="1">
        <f t="array" aca="1" ref="F87" ca="1">INDIRECT("B2.5!L" &amp;  (ROW(F87) + 2))</f>
        <v>0</v>
      </c>
      <c r="G87" s="123" cm="1">
        <f t="array" aca="1" ref="G87" ca="1">INDIRECT("B2.5!M" &amp;  (ROW(G87) + 2))</f>
        <v>0</v>
      </c>
      <c r="H87" s="119"/>
      <c r="I87" s="123">
        <f t="shared" ca="1" si="3"/>
        <v>0</v>
      </c>
      <c r="J87" s="122"/>
    </row>
    <row r="88" spans="1:10">
      <c r="A88" s="119" cm="1">
        <f t="array" aca="1" ref="A88" ca="1">INDIRECT("B2.5!A" &amp; (ROW(A88) +2))</f>
        <v>0</v>
      </c>
      <c r="B88" s="119" cm="1">
        <f t="array" aca="1" ref="B88" ca="1">INDIRECT("B2.5!B" &amp; (ROW(B88) + 2))</f>
        <v>0</v>
      </c>
      <c r="C88" s="119" cm="1">
        <f t="array" aca="1" ref="C88" ca="1">INDIRECT("B2.5!C" &amp; (ROW(C88) + 2))</f>
        <v>0</v>
      </c>
      <c r="D88" s="119" cm="1">
        <f t="array" aca="1" ref="D88" ca="1">INDIRECT("B2.5!N"&amp;(ROW(D88)+2))</f>
        <v>0</v>
      </c>
      <c r="E88" s="123">
        <f t="shared" ca="1" si="2"/>
        <v>0</v>
      </c>
      <c r="F88" s="123" cm="1">
        <f t="array" aca="1" ref="F88" ca="1">INDIRECT("B2.5!L" &amp;  (ROW(F88) + 2))</f>
        <v>0</v>
      </c>
      <c r="G88" s="123" cm="1">
        <f t="array" aca="1" ref="G88" ca="1">INDIRECT("B2.5!M" &amp;  (ROW(G88) + 2))</f>
        <v>0</v>
      </c>
      <c r="H88" s="119"/>
      <c r="I88" s="123">
        <f t="shared" ca="1" si="3"/>
        <v>0</v>
      </c>
      <c r="J88" s="122"/>
    </row>
    <row r="89" spans="1:10">
      <c r="A89" s="119" cm="1">
        <f t="array" aca="1" ref="A89" ca="1">INDIRECT("B2.5!A" &amp; (ROW(A89) +2))</f>
        <v>0</v>
      </c>
      <c r="B89" s="119" cm="1">
        <f t="array" aca="1" ref="B89" ca="1">INDIRECT("B2.5!B" &amp; (ROW(B89) + 2))</f>
        <v>0</v>
      </c>
      <c r="C89" s="119" cm="1">
        <f t="array" aca="1" ref="C89" ca="1">INDIRECT("B2.5!C" &amp; (ROW(C89) + 2))</f>
        <v>0</v>
      </c>
      <c r="D89" s="119" cm="1">
        <f t="array" aca="1" ref="D89" ca="1">INDIRECT("B2.5!N"&amp;(ROW(D89)+2))</f>
        <v>0</v>
      </c>
      <c r="E89" s="123">
        <f t="shared" ca="1" si="2"/>
        <v>0</v>
      </c>
      <c r="F89" s="123" cm="1">
        <f t="array" aca="1" ref="F89" ca="1">INDIRECT("B2.5!L" &amp;  (ROW(F89) + 2))</f>
        <v>0</v>
      </c>
      <c r="G89" s="123" cm="1">
        <f t="array" aca="1" ref="G89" ca="1">INDIRECT("B2.5!M" &amp;  (ROW(G89) + 2))</f>
        <v>0</v>
      </c>
      <c r="H89" s="119"/>
      <c r="I89" s="123">
        <f t="shared" ca="1" si="3"/>
        <v>0</v>
      </c>
      <c r="J89" s="122"/>
    </row>
    <row r="90" spans="1:10">
      <c r="A90" s="119" cm="1">
        <f t="array" aca="1" ref="A90" ca="1">INDIRECT("B2.5!A" &amp; (ROW(A90) +2))</f>
        <v>0</v>
      </c>
      <c r="B90" s="119" cm="1">
        <f t="array" aca="1" ref="B90" ca="1">INDIRECT("B2.5!B" &amp; (ROW(B90) + 2))</f>
        <v>0</v>
      </c>
      <c r="C90" s="119" cm="1">
        <f t="array" aca="1" ref="C90" ca="1">INDIRECT("B2.5!C" &amp; (ROW(C90) + 2))</f>
        <v>0</v>
      </c>
      <c r="D90" s="119" cm="1">
        <f t="array" aca="1" ref="D90" ca="1">INDIRECT("B2.5!N"&amp;(ROW(D90)+2))</f>
        <v>0</v>
      </c>
      <c r="E90" s="123">
        <f t="shared" ca="1" si="2"/>
        <v>0</v>
      </c>
      <c r="F90" s="123" cm="1">
        <f t="array" aca="1" ref="F90" ca="1">INDIRECT("B2.5!L" &amp;  (ROW(F90) + 2))</f>
        <v>0</v>
      </c>
      <c r="G90" s="123" cm="1">
        <f t="array" aca="1" ref="G90" ca="1">INDIRECT("B2.5!M" &amp;  (ROW(G90) + 2))</f>
        <v>0</v>
      </c>
      <c r="H90" s="119"/>
      <c r="I90" s="123">
        <f t="shared" ca="1" si="3"/>
        <v>0</v>
      </c>
      <c r="J90" s="122"/>
    </row>
    <row r="91" spans="1:10">
      <c r="A91" s="119" cm="1">
        <f t="array" aca="1" ref="A91" ca="1">INDIRECT("B2.5!A" &amp; (ROW(A91) +2))</f>
        <v>0</v>
      </c>
      <c r="B91" s="119" cm="1">
        <f t="array" aca="1" ref="B91" ca="1">INDIRECT("B2.5!B" &amp; (ROW(B91) + 2))</f>
        <v>0</v>
      </c>
      <c r="C91" s="119" cm="1">
        <f t="array" aca="1" ref="C91" ca="1">INDIRECT("B2.5!C" &amp; (ROW(C91) + 2))</f>
        <v>0</v>
      </c>
      <c r="D91" s="119" cm="1">
        <f t="array" aca="1" ref="D91" ca="1">INDIRECT("B2.5!N"&amp;(ROW(D91)+2))</f>
        <v>0</v>
      </c>
      <c r="E91" s="123">
        <f t="shared" ca="1" si="2"/>
        <v>0</v>
      </c>
      <c r="F91" s="123" cm="1">
        <f t="array" aca="1" ref="F91" ca="1">INDIRECT("B2.5!L" &amp;  (ROW(F91) + 2))</f>
        <v>0</v>
      </c>
      <c r="G91" s="123" cm="1">
        <f t="array" aca="1" ref="G91" ca="1">INDIRECT("B2.5!M" &amp;  (ROW(G91) + 2))</f>
        <v>0</v>
      </c>
      <c r="H91" s="119"/>
      <c r="I91" s="123">
        <f t="shared" ca="1" si="3"/>
        <v>0</v>
      </c>
      <c r="J91" s="122"/>
    </row>
    <row r="92" spans="1:10">
      <c r="A92" s="119" cm="1">
        <f t="array" aca="1" ref="A92" ca="1">INDIRECT("B2.5!A" &amp; (ROW(A92) +2))</f>
        <v>0</v>
      </c>
      <c r="B92" s="119" cm="1">
        <f t="array" aca="1" ref="B92" ca="1">INDIRECT("B2.5!B" &amp; (ROW(B92) + 2))</f>
        <v>0</v>
      </c>
      <c r="C92" s="119" cm="1">
        <f t="array" aca="1" ref="C92" ca="1">INDIRECT("B2.5!C" &amp; (ROW(C92) + 2))</f>
        <v>0</v>
      </c>
      <c r="D92" s="119" cm="1">
        <f t="array" aca="1" ref="D92" ca="1">INDIRECT("B2.5!N"&amp;(ROW(D92)+2))</f>
        <v>0</v>
      </c>
      <c r="E92" s="123">
        <f t="shared" ca="1" si="2"/>
        <v>0</v>
      </c>
      <c r="F92" s="123" cm="1">
        <f t="array" aca="1" ref="F92" ca="1">INDIRECT("B2.5!L" &amp;  (ROW(F92) + 2))</f>
        <v>0</v>
      </c>
      <c r="G92" s="123" cm="1">
        <f t="array" aca="1" ref="G92" ca="1">INDIRECT("B2.5!M" &amp;  (ROW(G92) + 2))</f>
        <v>0</v>
      </c>
      <c r="H92" s="119"/>
      <c r="I92" s="123">
        <f t="shared" ca="1" si="3"/>
        <v>0</v>
      </c>
      <c r="J92" s="122"/>
    </row>
    <row r="93" spans="1:10">
      <c r="A93" s="119" cm="1">
        <f t="array" aca="1" ref="A93" ca="1">INDIRECT("B2.5!A" &amp; (ROW(A93) +2))</f>
        <v>0</v>
      </c>
      <c r="B93" s="119" cm="1">
        <f t="array" aca="1" ref="B93" ca="1">INDIRECT("B2.5!B" &amp; (ROW(B93) + 2))</f>
        <v>0</v>
      </c>
      <c r="C93" s="119" cm="1">
        <f t="array" aca="1" ref="C93" ca="1">INDIRECT("B2.5!C" &amp; (ROW(C93) + 2))</f>
        <v>0</v>
      </c>
      <c r="D93" s="119" cm="1">
        <f t="array" aca="1" ref="D93" ca="1">INDIRECT("B2.5!N"&amp;(ROW(D93)+2))</f>
        <v>0</v>
      </c>
      <c r="E93" s="123">
        <f t="shared" ca="1" si="2"/>
        <v>0</v>
      </c>
      <c r="F93" s="123" cm="1">
        <f t="array" aca="1" ref="F93" ca="1">INDIRECT("B2.5!L" &amp;  (ROW(F93) + 2))</f>
        <v>0</v>
      </c>
      <c r="G93" s="123" cm="1">
        <f t="array" aca="1" ref="G93" ca="1">INDIRECT("B2.5!M" &amp;  (ROW(G93) + 2))</f>
        <v>0</v>
      </c>
      <c r="H93" s="119"/>
      <c r="I93" s="123">
        <f t="shared" ca="1" si="3"/>
        <v>0</v>
      </c>
      <c r="J93" s="122"/>
    </row>
    <row r="94" spans="1:10">
      <c r="A94" s="119" cm="1">
        <f t="array" aca="1" ref="A94" ca="1">INDIRECT("B2.5!A" &amp; (ROW(A94) +2))</f>
        <v>0</v>
      </c>
      <c r="B94" s="119" cm="1">
        <f t="array" aca="1" ref="B94" ca="1">INDIRECT("B2.5!B" &amp; (ROW(B94) + 2))</f>
        <v>0</v>
      </c>
      <c r="C94" s="119" cm="1">
        <f t="array" aca="1" ref="C94" ca="1">INDIRECT("B2.5!C" &amp; (ROW(C94) + 2))</f>
        <v>0</v>
      </c>
      <c r="D94" s="119" cm="1">
        <f t="array" aca="1" ref="D94" ca="1">INDIRECT("B2.5!N"&amp;(ROW(D94)+2))</f>
        <v>0</v>
      </c>
      <c r="E94" s="123">
        <f t="shared" ca="1" si="2"/>
        <v>0</v>
      </c>
      <c r="F94" s="123" cm="1">
        <f t="array" aca="1" ref="F94" ca="1">INDIRECT("B2.5!L" &amp;  (ROW(F94) + 2))</f>
        <v>0</v>
      </c>
      <c r="G94" s="123" cm="1">
        <f t="array" aca="1" ref="G94" ca="1">INDIRECT("B2.5!M" &amp;  (ROW(G94) + 2))</f>
        <v>0</v>
      </c>
      <c r="H94" s="119"/>
      <c r="I94" s="123">
        <f t="shared" ca="1" si="3"/>
        <v>0</v>
      </c>
      <c r="J94" s="122"/>
    </row>
    <row r="95" spans="1:10">
      <c r="A95" s="119" cm="1">
        <f t="array" aca="1" ref="A95" ca="1">INDIRECT("B2.5!A" &amp; (ROW(A95) +2))</f>
        <v>0</v>
      </c>
      <c r="B95" s="119" cm="1">
        <f t="array" aca="1" ref="B95" ca="1">INDIRECT("B2.5!B" &amp; (ROW(B95) + 2))</f>
        <v>0</v>
      </c>
      <c r="C95" s="119" cm="1">
        <f t="array" aca="1" ref="C95" ca="1">INDIRECT("B2.5!C" &amp; (ROW(C95) + 2))</f>
        <v>0</v>
      </c>
      <c r="D95" s="119" cm="1">
        <f t="array" aca="1" ref="D95" ca="1">INDIRECT("B2.5!N"&amp;(ROW(D95)+2))</f>
        <v>0</v>
      </c>
      <c r="E95" s="123">
        <f t="shared" ca="1" si="2"/>
        <v>0</v>
      </c>
      <c r="F95" s="123" cm="1">
        <f t="array" aca="1" ref="F95" ca="1">INDIRECT("B2.5!L" &amp;  (ROW(F95) + 2))</f>
        <v>0</v>
      </c>
      <c r="G95" s="123" cm="1">
        <f t="array" aca="1" ref="G95" ca="1">INDIRECT("B2.5!M" &amp;  (ROW(G95) + 2))</f>
        <v>0</v>
      </c>
      <c r="H95" s="119"/>
      <c r="I95" s="123">
        <f t="shared" ca="1" si="3"/>
        <v>0</v>
      </c>
      <c r="J95" s="122"/>
    </row>
    <row r="96" spans="1:10">
      <c r="A96" s="119" cm="1">
        <f t="array" aca="1" ref="A96" ca="1">INDIRECT("B2.5!A" &amp; (ROW(A96) +2))</f>
        <v>0</v>
      </c>
      <c r="B96" s="119" cm="1">
        <f t="array" aca="1" ref="B96" ca="1">INDIRECT("B2.5!B" &amp; (ROW(B96) + 2))</f>
        <v>0</v>
      </c>
      <c r="C96" s="119" cm="1">
        <f t="array" aca="1" ref="C96" ca="1">INDIRECT("B2.5!C" &amp; (ROW(C96) + 2))</f>
        <v>0</v>
      </c>
      <c r="D96" s="119" cm="1">
        <f t="array" aca="1" ref="D96" ca="1">INDIRECT("B2.5!N"&amp;(ROW(D96)+2))</f>
        <v>0</v>
      </c>
      <c r="E96" s="123">
        <f t="shared" ca="1" si="2"/>
        <v>0</v>
      </c>
      <c r="F96" s="123" cm="1">
        <f t="array" aca="1" ref="F96" ca="1">INDIRECT("B2.5!L" &amp;  (ROW(F96) + 2))</f>
        <v>0</v>
      </c>
      <c r="G96" s="123" cm="1">
        <f t="array" aca="1" ref="G96" ca="1">INDIRECT("B2.5!M" &amp;  (ROW(G96) + 2))</f>
        <v>0</v>
      </c>
      <c r="H96" s="119"/>
      <c r="I96" s="123">
        <f t="shared" ca="1" si="3"/>
        <v>0</v>
      </c>
      <c r="J96" s="122"/>
    </row>
    <row r="97" spans="1:10">
      <c r="A97" s="119" cm="1">
        <f t="array" aca="1" ref="A97" ca="1">INDIRECT("B2.5!A" &amp; (ROW(A97) +2))</f>
        <v>0</v>
      </c>
      <c r="B97" s="119" cm="1">
        <f t="array" aca="1" ref="B97" ca="1">INDIRECT("B2.5!B" &amp; (ROW(B97) + 2))</f>
        <v>0</v>
      </c>
      <c r="C97" s="119" cm="1">
        <f t="array" aca="1" ref="C97" ca="1">INDIRECT("B2.5!C" &amp; (ROW(C97) + 2))</f>
        <v>0</v>
      </c>
      <c r="D97" s="119" cm="1">
        <f t="array" aca="1" ref="D97" ca="1">INDIRECT("B2.5!N"&amp;(ROW(D97)+2))</f>
        <v>0</v>
      </c>
      <c r="E97" s="123">
        <f t="shared" ca="1" si="2"/>
        <v>0</v>
      </c>
      <c r="F97" s="123" cm="1">
        <f t="array" aca="1" ref="F97" ca="1">INDIRECT("B2.5!L" &amp;  (ROW(F97) + 2))</f>
        <v>0</v>
      </c>
      <c r="G97" s="123" cm="1">
        <f t="array" aca="1" ref="G97" ca="1">INDIRECT("B2.5!M" &amp;  (ROW(G97) + 2))</f>
        <v>0</v>
      </c>
      <c r="H97" s="119"/>
      <c r="I97" s="123">
        <f t="shared" ca="1" si="3"/>
        <v>0</v>
      </c>
      <c r="J97" s="122"/>
    </row>
    <row r="98" spans="1:10">
      <c r="A98" s="119" cm="1">
        <f t="array" aca="1" ref="A98" ca="1">INDIRECT("B2.5!A" &amp; (ROW(A98) +2))</f>
        <v>0</v>
      </c>
      <c r="B98" s="119" cm="1">
        <f t="array" aca="1" ref="B98" ca="1">INDIRECT("B2.5!B" &amp; (ROW(B98) + 2))</f>
        <v>0</v>
      </c>
      <c r="C98" s="119" cm="1">
        <f t="array" aca="1" ref="C98" ca="1">INDIRECT("B2.5!C" &amp; (ROW(C98) + 2))</f>
        <v>0</v>
      </c>
      <c r="D98" s="119" cm="1">
        <f t="array" aca="1" ref="D98" ca="1">INDIRECT("B2.5!N"&amp;(ROW(D98)+2))</f>
        <v>0</v>
      </c>
      <c r="E98" s="123">
        <f t="shared" ca="1" si="2"/>
        <v>0</v>
      </c>
      <c r="F98" s="123" cm="1">
        <f t="array" aca="1" ref="F98" ca="1">INDIRECT("B2.5!L" &amp;  (ROW(F98) + 2))</f>
        <v>0</v>
      </c>
      <c r="G98" s="123" cm="1">
        <f t="array" aca="1" ref="G98" ca="1">INDIRECT("B2.5!M" &amp;  (ROW(G98) + 2))</f>
        <v>0</v>
      </c>
      <c r="H98" s="119"/>
      <c r="I98" s="123">
        <f t="shared" ca="1" si="3"/>
        <v>0</v>
      </c>
      <c r="J98" s="122"/>
    </row>
    <row r="99" spans="1:10">
      <c r="A99" s="119" cm="1">
        <f t="array" aca="1" ref="A99" ca="1">INDIRECT("B2.5!A" &amp; (ROW(A99) +2))</f>
        <v>0</v>
      </c>
      <c r="B99" s="119" cm="1">
        <f t="array" aca="1" ref="B99" ca="1">INDIRECT("B2.5!B" &amp; (ROW(B99) + 2))</f>
        <v>0</v>
      </c>
      <c r="C99" s="119" cm="1">
        <f t="array" aca="1" ref="C99" ca="1">INDIRECT("B2.5!C" &amp; (ROW(C99) + 2))</f>
        <v>0</v>
      </c>
      <c r="D99" s="119" cm="1">
        <f t="array" aca="1" ref="D99" ca="1">INDIRECT("B2.5!N"&amp;(ROW(D99)+2))</f>
        <v>0</v>
      </c>
      <c r="E99" s="123">
        <f t="shared" ca="1" si="2"/>
        <v>0</v>
      </c>
      <c r="F99" s="123" cm="1">
        <f t="array" aca="1" ref="F99" ca="1">INDIRECT("B2.5!L" &amp;  (ROW(F99) + 2))</f>
        <v>0</v>
      </c>
      <c r="G99" s="123" cm="1">
        <f t="array" aca="1" ref="G99" ca="1">INDIRECT("B2.5!M" &amp;  (ROW(G99) + 2))</f>
        <v>0</v>
      </c>
      <c r="H99" s="119"/>
      <c r="I99" s="123">
        <f t="shared" ca="1" si="3"/>
        <v>0</v>
      </c>
      <c r="J99" s="122"/>
    </row>
    <row r="100" spans="1:10">
      <c r="A100" s="119" cm="1">
        <f t="array" aca="1" ref="A100" ca="1">INDIRECT("B2.5!A" &amp; (ROW(A100) +2))</f>
        <v>0</v>
      </c>
      <c r="B100" s="119" cm="1">
        <f t="array" aca="1" ref="B100" ca="1">INDIRECT("B2.5!B" &amp; (ROW(B100) + 2))</f>
        <v>0</v>
      </c>
      <c r="C100" s="119" cm="1">
        <f t="array" aca="1" ref="C100" ca="1">INDIRECT("B2.5!C" &amp; (ROW(C100) + 2))</f>
        <v>0</v>
      </c>
      <c r="D100" s="119" cm="1">
        <f t="array" aca="1" ref="D100" ca="1">INDIRECT("B2.5!N"&amp;(ROW(D100)+2))</f>
        <v>0</v>
      </c>
      <c r="E100" s="123">
        <f t="shared" ca="1" si="2"/>
        <v>0</v>
      </c>
      <c r="F100" s="123" cm="1">
        <f t="array" aca="1" ref="F100" ca="1">INDIRECT("B2.5!L" &amp;  (ROW(F100) + 2))</f>
        <v>0</v>
      </c>
      <c r="G100" s="123" cm="1">
        <f t="array" aca="1" ref="G100" ca="1">INDIRECT("B2.5!M" &amp;  (ROW(G100) + 2))</f>
        <v>0</v>
      </c>
      <c r="H100" s="119"/>
      <c r="I100" s="123">
        <f t="shared" ca="1" si="3"/>
        <v>0</v>
      </c>
      <c r="J100" s="122"/>
    </row>
    <row r="101" spans="1:10">
      <c r="A101" s="119" cm="1">
        <f t="array" aca="1" ref="A101" ca="1">INDIRECT("B2.5!A" &amp; (ROW(A101) +2))</f>
        <v>0</v>
      </c>
      <c r="B101" s="119" cm="1">
        <f t="array" aca="1" ref="B101" ca="1">INDIRECT("B2.5!B" &amp; (ROW(B101) + 2))</f>
        <v>0</v>
      </c>
      <c r="C101" s="119" cm="1">
        <f t="array" aca="1" ref="C101" ca="1">INDIRECT("B2.5!C" &amp; (ROW(C101) + 2))</f>
        <v>0</v>
      </c>
      <c r="D101" s="119" cm="1">
        <f t="array" aca="1" ref="D101" ca="1">INDIRECT("B2.5!N"&amp;(ROW(D101)+2))</f>
        <v>0</v>
      </c>
      <c r="E101" s="123">
        <f t="shared" ca="1" si="2"/>
        <v>0</v>
      </c>
      <c r="F101" s="123" cm="1">
        <f t="array" aca="1" ref="F101" ca="1">INDIRECT("B2.5!L" &amp;  (ROW(F101) + 2))</f>
        <v>0</v>
      </c>
      <c r="G101" s="123" cm="1">
        <f t="array" aca="1" ref="G101" ca="1">INDIRECT("B2.5!M" &amp;  (ROW(G101) + 2))</f>
        <v>0</v>
      </c>
      <c r="H101" s="119"/>
      <c r="I101" s="123">
        <f t="shared" ca="1" si="3"/>
        <v>0</v>
      </c>
      <c r="J101" s="122"/>
    </row>
    <row r="102" spans="1:10">
      <c r="A102" s="119" cm="1">
        <f t="array" aca="1" ref="A102" ca="1">INDIRECT("B2.5!A" &amp; (ROW(A102) +2))</f>
        <v>0</v>
      </c>
      <c r="B102" s="119" cm="1">
        <f t="array" aca="1" ref="B102" ca="1">INDIRECT("B2.5!B" &amp; (ROW(B102) + 2))</f>
        <v>0</v>
      </c>
      <c r="C102" s="119" cm="1">
        <f t="array" aca="1" ref="C102" ca="1">INDIRECT("B2.5!C" &amp; (ROW(C102) + 2))</f>
        <v>0</v>
      </c>
      <c r="D102" s="119" cm="1">
        <f t="array" aca="1" ref="D102" ca="1">INDIRECT("B2.5!N"&amp;(ROW(D102)+2))</f>
        <v>0</v>
      </c>
      <c r="E102" s="123">
        <f t="shared" ca="1" si="2"/>
        <v>0</v>
      </c>
      <c r="F102" s="123" cm="1">
        <f t="array" aca="1" ref="F102" ca="1">INDIRECT("B2.5!L" &amp;  (ROW(F102) + 2))</f>
        <v>0</v>
      </c>
      <c r="G102" s="123" cm="1">
        <f t="array" aca="1" ref="G102" ca="1">INDIRECT("B2.5!M" &amp;  (ROW(G102) + 2))</f>
        <v>0</v>
      </c>
      <c r="H102" s="119"/>
      <c r="I102" s="123">
        <f t="shared" ca="1" si="3"/>
        <v>0</v>
      </c>
      <c r="J102" s="122"/>
    </row>
    <row r="103" spans="1:10">
      <c r="A103" s="119" cm="1">
        <f t="array" aca="1" ref="A103" ca="1">INDIRECT("B2.5!A" &amp; (ROW(A103) +2))</f>
        <v>0</v>
      </c>
      <c r="B103" s="119" cm="1">
        <f t="array" aca="1" ref="B103" ca="1">INDIRECT("B2.5!B" &amp; (ROW(B103) + 2))</f>
        <v>0</v>
      </c>
      <c r="C103" s="119" cm="1">
        <f t="array" aca="1" ref="C103" ca="1">INDIRECT("B2.5!C" &amp; (ROW(C103) + 2))</f>
        <v>0</v>
      </c>
      <c r="D103" s="119" cm="1">
        <f t="array" aca="1" ref="D103" ca="1">INDIRECT("B2.5!N"&amp;(ROW(D103)+2))</f>
        <v>0</v>
      </c>
      <c r="E103" s="123">
        <f t="shared" ca="1" si="2"/>
        <v>0</v>
      </c>
      <c r="F103" s="123" cm="1">
        <f t="array" aca="1" ref="F103" ca="1">INDIRECT("B2.5!L" &amp;  (ROW(F103) + 2))</f>
        <v>0</v>
      </c>
      <c r="G103" s="123" cm="1">
        <f t="array" aca="1" ref="G103" ca="1">INDIRECT("B2.5!M" &amp;  (ROW(G103) + 2))</f>
        <v>0</v>
      </c>
      <c r="H103" s="119"/>
      <c r="I103" s="123">
        <f t="shared" ca="1" si="3"/>
        <v>0</v>
      </c>
      <c r="J103" s="122"/>
    </row>
    <row r="104" spans="1:10">
      <c r="A104" s="119" cm="1">
        <f t="array" aca="1" ref="A104" ca="1">INDIRECT("B2.5!A" &amp; (ROW(A104) +2))</f>
        <v>0</v>
      </c>
      <c r="B104" s="119" cm="1">
        <f t="array" aca="1" ref="B104" ca="1">INDIRECT("B2.5!B" &amp; (ROW(B104) + 2))</f>
        <v>0</v>
      </c>
      <c r="C104" s="119" cm="1">
        <f t="array" aca="1" ref="C104" ca="1">INDIRECT("B2.5!C" &amp; (ROW(C104) + 2))</f>
        <v>0</v>
      </c>
      <c r="D104" s="119" cm="1">
        <f t="array" aca="1" ref="D104" ca="1">INDIRECT("B2.5!N"&amp;(ROW(D104)+2))</f>
        <v>0</v>
      </c>
      <c r="E104" s="123">
        <f t="shared" ca="1" si="2"/>
        <v>0</v>
      </c>
      <c r="F104" s="123" cm="1">
        <f t="array" aca="1" ref="F104" ca="1">INDIRECT("B2.5!L" &amp;  (ROW(F104) + 2))</f>
        <v>0</v>
      </c>
      <c r="G104" s="123" cm="1">
        <f t="array" aca="1" ref="G104" ca="1">INDIRECT("B2.5!M" &amp;  (ROW(G104) + 2))</f>
        <v>0</v>
      </c>
      <c r="H104" s="119"/>
      <c r="I104" s="123">
        <f t="shared" ca="1" si="3"/>
        <v>0</v>
      </c>
      <c r="J104" s="122"/>
    </row>
    <row r="105" spans="1:10">
      <c r="A105" s="119" cm="1">
        <f t="array" aca="1" ref="A105" ca="1">INDIRECT("B2.5!A" &amp; (ROW(A105) +2))</f>
        <v>0</v>
      </c>
      <c r="B105" s="119" cm="1">
        <f t="array" aca="1" ref="B105" ca="1">INDIRECT("B2.5!B" &amp; (ROW(B105) + 2))</f>
        <v>0</v>
      </c>
      <c r="C105" s="119" cm="1">
        <f t="array" aca="1" ref="C105" ca="1">INDIRECT("B2.5!C" &amp; (ROW(C105) + 2))</f>
        <v>0</v>
      </c>
      <c r="D105" s="119" cm="1">
        <f t="array" aca="1" ref="D105" ca="1">INDIRECT("B2.5!N"&amp;(ROW(D105)+2))</f>
        <v>0</v>
      </c>
      <c r="E105" s="123">
        <f t="shared" ca="1" si="2"/>
        <v>0</v>
      </c>
      <c r="F105" s="123" cm="1">
        <f t="array" aca="1" ref="F105" ca="1">INDIRECT("B2.5!L" &amp;  (ROW(F105) + 2))</f>
        <v>0</v>
      </c>
      <c r="G105" s="123" cm="1">
        <f t="array" aca="1" ref="G105" ca="1">INDIRECT("B2.5!M" &amp;  (ROW(G105) + 2))</f>
        <v>0</v>
      </c>
      <c r="H105" s="119"/>
      <c r="I105" s="123">
        <f t="shared" ca="1" si="3"/>
        <v>0</v>
      </c>
      <c r="J105" s="122"/>
    </row>
    <row r="106" spans="1:10">
      <c r="A106" s="119" cm="1">
        <f t="array" aca="1" ref="A106" ca="1">INDIRECT("B2.5!A" &amp; (ROW(A106) +2))</f>
        <v>0</v>
      </c>
      <c r="B106" s="119" cm="1">
        <f t="array" aca="1" ref="B106" ca="1">INDIRECT("B2.5!B" &amp; (ROW(B106) + 2))</f>
        <v>0</v>
      </c>
      <c r="C106" s="119" cm="1">
        <f t="array" aca="1" ref="C106" ca="1">INDIRECT("B2.5!C" &amp; (ROW(C106) + 2))</f>
        <v>0</v>
      </c>
      <c r="D106" s="119" cm="1">
        <f t="array" aca="1" ref="D106" ca="1">INDIRECT("B2.5!N"&amp;(ROW(D106)+2))</f>
        <v>0</v>
      </c>
      <c r="E106" s="123">
        <f t="shared" ca="1" si="2"/>
        <v>0</v>
      </c>
      <c r="F106" s="123" cm="1">
        <f t="array" aca="1" ref="F106" ca="1">INDIRECT("B2.5!L" &amp;  (ROW(F106) + 2))</f>
        <v>0</v>
      </c>
      <c r="G106" s="123" cm="1">
        <f t="array" aca="1" ref="G106" ca="1">INDIRECT("B2.5!M" &amp;  (ROW(G106) + 2))</f>
        <v>0</v>
      </c>
      <c r="H106" s="119"/>
      <c r="I106" s="123">
        <f t="shared" ca="1" si="3"/>
        <v>0</v>
      </c>
      <c r="J106" s="122"/>
    </row>
    <row r="107" spans="1:10">
      <c r="A107" s="119" cm="1">
        <f t="array" aca="1" ref="A107" ca="1">INDIRECT("B2.5!A" &amp; (ROW(A107) +2))</f>
        <v>0</v>
      </c>
      <c r="B107" s="119" cm="1">
        <f t="array" aca="1" ref="B107" ca="1">INDIRECT("B2.5!B" &amp; (ROW(B107) + 2))</f>
        <v>0</v>
      </c>
      <c r="C107" s="119" cm="1">
        <f t="array" aca="1" ref="C107" ca="1">INDIRECT("B2.5!C" &amp; (ROW(C107) + 2))</f>
        <v>0</v>
      </c>
      <c r="D107" s="119" cm="1">
        <f t="array" aca="1" ref="D107" ca="1">INDIRECT("B2.5!N"&amp;(ROW(D107)+2))</f>
        <v>0</v>
      </c>
      <c r="E107" s="123">
        <f t="shared" ca="1" si="2"/>
        <v>0</v>
      </c>
      <c r="F107" s="123" cm="1">
        <f t="array" aca="1" ref="F107" ca="1">INDIRECT("B2.5!L" &amp;  (ROW(F107) + 2))</f>
        <v>0</v>
      </c>
      <c r="G107" s="123" cm="1">
        <f t="array" aca="1" ref="G107" ca="1">INDIRECT("B2.5!M" &amp;  (ROW(G107) + 2))</f>
        <v>0</v>
      </c>
      <c r="H107" s="119"/>
      <c r="I107" s="123">
        <f t="shared" ca="1" si="3"/>
        <v>0</v>
      </c>
      <c r="J107" s="122"/>
    </row>
    <row r="108" spans="1:10">
      <c r="A108" s="119" cm="1">
        <f t="array" aca="1" ref="A108" ca="1">INDIRECT("B2.5!A" &amp; (ROW(A108) +2))</f>
        <v>0</v>
      </c>
      <c r="B108" s="119" cm="1">
        <f t="array" aca="1" ref="B108" ca="1">INDIRECT("B2.5!B" &amp; (ROW(B108) + 2))</f>
        <v>0</v>
      </c>
      <c r="C108" s="119" cm="1">
        <f t="array" aca="1" ref="C108" ca="1">INDIRECT("B2.5!C" &amp; (ROW(C108) + 2))</f>
        <v>0</v>
      </c>
      <c r="D108" s="119" cm="1">
        <f t="array" aca="1" ref="D108" ca="1">INDIRECT("B2.5!N"&amp;(ROW(D108)+2))</f>
        <v>0</v>
      </c>
      <c r="E108" s="123">
        <f t="shared" ca="1" si="2"/>
        <v>0</v>
      </c>
      <c r="F108" s="123" cm="1">
        <f t="array" aca="1" ref="F108" ca="1">INDIRECT("B2.5!L" &amp;  (ROW(F108) + 2))</f>
        <v>0</v>
      </c>
      <c r="G108" s="123" cm="1">
        <f t="array" aca="1" ref="G108" ca="1">INDIRECT("B2.5!M" &amp;  (ROW(G108) + 2))</f>
        <v>0</v>
      </c>
      <c r="H108" s="119"/>
      <c r="I108" s="123">
        <f t="shared" ca="1" si="3"/>
        <v>0</v>
      </c>
      <c r="J108" s="122"/>
    </row>
    <row r="109" spans="1:10">
      <c r="A109" s="119" cm="1">
        <f t="array" aca="1" ref="A109" ca="1">INDIRECT("B2.5!A" &amp; (ROW(A109) +2))</f>
        <v>0</v>
      </c>
      <c r="B109" s="119" cm="1">
        <f t="array" aca="1" ref="B109" ca="1">INDIRECT("B2.5!B" &amp; (ROW(B109) + 2))</f>
        <v>0</v>
      </c>
      <c r="C109" s="119" cm="1">
        <f t="array" aca="1" ref="C109" ca="1">INDIRECT("B2.5!C" &amp; (ROW(C109) + 2))</f>
        <v>0</v>
      </c>
      <c r="D109" s="119" cm="1">
        <f t="array" aca="1" ref="D109" ca="1">INDIRECT("B2.5!N"&amp;(ROW(D109)+2))</f>
        <v>0</v>
      </c>
      <c r="E109" s="123">
        <f t="shared" ca="1" si="2"/>
        <v>0</v>
      </c>
      <c r="F109" s="123" cm="1">
        <f t="array" aca="1" ref="F109" ca="1">INDIRECT("B2.5!L" &amp;  (ROW(F109) + 2))</f>
        <v>0</v>
      </c>
      <c r="G109" s="123" cm="1">
        <f t="array" aca="1" ref="G109" ca="1">INDIRECT("B2.5!M" &amp;  (ROW(G109) + 2))</f>
        <v>0</v>
      </c>
      <c r="H109" s="119"/>
      <c r="I109" s="123">
        <f t="shared" ca="1" si="3"/>
        <v>0</v>
      </c>
      <c r="J109" s="122"/>
    </row>
    <row r="110" spans="1:10">
      <c r="A110" s="119" cm="1">
        <f t="array" aca="1" ref="A110" ca="1">INDIRECT("B2.5!A" &amp; (ROW(A110) +2))</f>
        <v>0</v>
      </c>
      <c r="B110" s="119" cm="1">
        <f t="array" aca="1" ref="B110" ca="1">INDIRECT("B2.5!B" &amp; (ROW(B110) + 2))</f>
        <v>0</v>
      </c>
      <c r="C110" s="119" cm="1">
        <f t="array" aca="1" ref="C110" ca="1">INDIRECT("B2.5!C" &amp; (ROW(C110) + 2))</f>
        <v>0</v>
      </c>
      <c r="D110" s="119" cm="1">
        <f t="array" aca="1" ref="D110" ca="1">INDIRECT("B2.5!N"&amp;(ROW(D110)+2))</f>
        <v>0</v>
      </c>
      <c r="E110" s="123">
        <f t="shared" ca="1" si="2"/>
        <v>0</v>
      </c>
      <c r="F110" s="123" cm="1">
        <f t="array" aca="1" ref="F110" ca="1">INDIRECT("B2.5!L" &amp;  (ROW(F110) + 2))</f>
        <v>0</v>
      </c>
      <c r="G110" s="123" cm="1">
        <f t="array" aca="1" ref="G110" ca="1">INDIRECT("B2.5!M" &amp;  (ROW(G110) + 2))</f>
        <v>0</v>
      </c>
      <c r="H110" s="119"/>
      <c r="I110" s="123">
        <f t="shared" ca="1" si="3"/>
        <v>0</v>
      </c>
      <c r="J110" s="122"/>
    </row>
    <row r="111" spans="1:10">
      <c r="A111" s="119" cm="1">
        <f t="array" aca="1" ref="A111" ca="1">INDIRECT("B2.5!A" &amp; (ROW(A111) +2))</f>
        <v>0</v>
      </c>
      <c r="B111" s="119" cm="1">
        <f t="array" aca="1" ref="B111" ca="1">INDIRECT("B2.5!B" &amp; (ROW(B111) + 2))</f>
        <v>0</v>
      </c>
      <c r="C111" s="119" cm="1">
        <f t="array" aca="1" ref="C111" ca="1">INDIRECT("B2.5!C" &amp; (ROW(C111) + 2))</f>
        <v>0</v>
      </c>
      <c r="D111" s="119" cm="1">
        <f t="array" aca="1" ref="D111" ca="1">INDIRECT("B2.5!N"&amp;(ROW(D111)+2))</f>
        <v>0</v>
      </c>
      <c r="E111" s="123">
        <f t="shared" ca="1" si="2"/>
        <v>0</v>
      </c>
      <c r="F111" s="123" cm="1">
        <f t="array" aca="1" ref="F111" ca="1">INDIRECT("B2.5!L" &amp;  (ROW(F111) + 2))</f>
        <v>0</v>
      </c>
      <c r="G111" s="123" cm="1">
        <f t="array" aca="1" ref="G111" ca="1">INDIRECT("B2.5!M" &amp;  (ROW(G111) + 2))</f>
        <v>0</v>
      </c>
      <c r="H111" s="119"/>
      <c r="I111" s="123">
        <f t="shared" ca="1" si="3"/>
        <v>0</v>
      </c>
      <c r="J111" s="122"/>
    </row>
    <row r="112" spans="1:10">
      <c r="A112" s="119" cm="1">
        <f t="array" aca="1" ref="A112" ca="1">INDIRECT("B2.5!A" &amp; (ROW(A112) +2))</f>
        <v>0</v>
      </c>
      <c r="B112" s="119" cm="1">
        <f t="array" aca="1" ref="B112" ca="1">INDIRECT("B2.5!B" &amp; (ROW(B112) + 2))</f>
        <v>0</v>
      </c>
      <c r="C112" s="119" cm="1">
        <f t="array" aca="1" ref="C112" ca="1">INDIRECT("B2.5!C" &amp; (ROW(C112) + 2))</f>
        <v>0</v>
      </c>
      <c r="D112" s="119" cm="1">
        <f t="array" aca="1" ref="D112" ca="1">INDIRECT("B2.5!N"&amp;(ROW(D112)+2))</f>
        <v>0</v>
      </c>
      <c r="E112" s="123">
        <f t="shared" ca="1" si="2"/>
        <v>0</v>
      </c>
      <c r="F112" s="123" cm="1">
        <f t="array" aca="1" ref="F112" ca="1">INDIRECT("B2.5!L" &amp;  (ROW(F112) + 2))</f>
        <v>0</v>
      </c>
      <c r="G112" s="123" cm="1">
        <f t="array" aca="1" ref="G112" ca="1">INDIRECT("B2.5!M" &amp;  (ROW(G112) + 2))</f>
        <v>0</v>
      </c>
      <c r="H112" s="119"/>
      <c r="I112" s="123">
        <f t="shared" ca="1" si="3"/>
        <v>0</v>
      </c>
      <c r="J112" s="122"/>
    </row>
    <row r="113" spans="1:10">
      <c r="A113" s="119" cm="1">
        <f t="array" aca="1" ref="A113" ca="1">INDIRECT("B2.5!A" &amp; (ROW(A113) +2))</f>
        <v>0</v>
      </c>
      <c r="B113" s="119" cm="1">
        <f t="array" aca="1" ref="B113" ca="1">INDIRECT("B2.5!B" &amp; (ROW(B113) + 2))</f>
        <v>0</v>
      </c>
      <c r="C113" s="119" cm="1">
        <f t="array" aca="1" ref="C113" ca="1">INDIRECT("B2.5!C" &amp; (ROW(C113) + 2))</f>
        <v>0</v>
      </c>
      <c r="D113" s="119" cm="1">
        <f t="array" aca="1" ref="D113" ca="1">INDIRECT("B2.5!N"&amp;(ROW(D113)+2))</f>
        <v>0</v>
      </c>
      <c r="E113" s="123">
        <f t="shared" ca="1" si="2"/>
        <v>0</v>
      </c>
      <c r="F113" s="123" cm="1">
        <f t="array" aca="1" ref="F113" ca="1">INDIRECT("B2.5!L" &amp;  (ROW(F113) + 2))</f>
        <v>0</v>
      </c>
      <c r="G113" s="123" cm="1">
        <f t="array" aca="1" ref="G113" ca="1">INDIRECT("B2.5!M" &amp;  (ROW(G113) + 2))</f>
        <v>0</v>
      </c>
      <c r="H113" s="119"/>
      <c r="I113" s="123">
        <f t="shared" ca="1" si="3"/>
        <v>0</v>
      </c>
      <c r="J113" s="122"/>
    </row>
    <row r="114" spans="1:10">
      <c r="A114" s="119" cm="1">
        <f t="array" aca="1" ref="A114" ca="1">INDIRECT("B2.5!A" &amp; (ROW(A114) +2))</f>
        <v>0</v>
      </c>
      <c r="B114" s="119" cm="1">
        <f t="array" aca="1" ref="B114" ca="1">INDIRECT("B2.5!B" &amp; (ROW(B114) + 2))</f>
        <v>0</v>
      </c>
      <c r="C114" s="119" cm="1">
        <f t="array" aca="1" ref="C114" ca="1">INDIRECT("B2.5!C" &amp; (ROW(C114) + 2))</f>
        <v>0</v>
      </c>
      <c r="D114" s="119" cm="1">
        <f t="array" aca="1" ref="D114" ca="1">INDIRECT("B2.5!N"&amp;(ROW(D114)+2))</f>
        <v>0</v>
      </c>
      <c r="E114" s="123">
        <f t="shared" ca="1" si="2"/>
        <v>0</v>
      </c>
      <c r="F114" s="123" cm="1">
        <f t="array" aca="1" ref="F114" ca="1">INDIRECT("B2.5!L" &amp;  (ROW(F114) + 2))</f>
        <v>0</v>
      </c>
      <c r="G114" s="123" cm="1">
        <f t="array" aca="1" ref="G114" ca="1">INDIRECT("B2.5!M" &amp;  (ROW(G114) + 2))</f>
        <v>0</v>
      </c>
      <c r="H114" s="119"/>
      <c r="I114" s="123">
        <f t="shared" ca="1" si="3"/>
        <v>0</v>
      </c>
      <c r="J114" s="122"/>
    </row>
    <row r="115" spans="1:10">
      <c r="A115" s="119" cm="1">
        <f t="array" aca="1" ref="A115" ca="1">INDIRECT("B2.5!A" &amp; (ROW(A115) +2))</f>
        <v>0</v>
      </c>
      <c r="B115" s="119" cm="1">
        <f t="array" aca="1" ref="B115" ca="1">INDIRECT("B2.5!B" &amp; (ROW(B115) + 2))</f>
        <v>0</v>
      </c>
      <c r="C115" s="119" cm="1">
        <f t="array" aca="1" ref="C115" ca="1">INDIRECT("B2.5!C" &amp; (ROW(C115) + 2))</f>
        <v>0</v>
      </c>
      <c r="D115" s="119" cm="1">
        <f t="array" aca="1" ref="D115" ca="1">INDIRECT("B2.5!N"&amp;(ROW(D115)+2))</f>
        <v>0</v>
      </c>
      <c r="E115" s="123">
        <f t="shared" ca="1" si="2"/>
        <v>0</v>
      </c>
      <c r="F115" s="123" cm="1">
        <f t="array" aca="1" ref="F115" ca="1">INDIRECT("B2.5!L" &amp;  (ROW(F115) + 2))</f>
        <v>0</v>
      </c>
      <c r="G115" s="123" cm="1">
        <f t="array" aca="1" ref="G115" ca="1">INDIRECT("B2.5!M" &amp;  (ROW(G115) + 2))</f>
        <v>0</v>
      </c>
      <c r="H115" s="119"/>
      <c r="I115" s="123">
        <f t="shared" ca="1" si="3"/>
        <v>0</v>
      </c>
      <c r="J115" s="122"/>
    </row>
    <row r="116" spans="1:10">
      <c r="A116" s="119" cm="1">
        <f t="array" aca="1" ref="A116" ca="1">INDIRECT("B2.5!A" &amp; (ROW(A116) +2))</f>
        <v>0</v>
      </c>
      <c r="B116" s="119" cm="1">
        <f t="array" aca="1" ref="B116" ca="1">INDIRECT("B2.5!B" &amp; (ROW(B116) + 2))</f>
        <v>0</v>
      </c>
      <c r="C116" s="119" cm="1">
        <f t="array" aca="1" ref="C116" ca="1">INDIRECT("B2.5!C" &amp; (ROW(C116) + 2))</f>
        <v>0</v>
      </c>
      <c r="D116" s="119" cm="1">
        <f t="array" aca="1" ref="D116" ca="1">INDIRECT("B2.5!N"&amp;(ROW(D116)+2))</f>
        <v>0</v>
      </c>
      <c r="E116" s="123">
        <f t="shared" ca="1" si="2"/>
        <v>0</v>
      </c>
      <c r="F116" s="123" cm="1">
        <f t="array" aca="1" ref="F116" ca="1">INDIRECT("B2.5!L" &amp;  (ROW(F116) + 2))</f>
        <v>0</v>
      </c>
      <c r="G116" s="123" cm="1">
        <f t="array" aca="1" ref="G116" ca="1">INDIRECT("B2.5!M" &amp;  (ROW(G116) + 2))</f>
        <v>0</v>
      </c>
      <c r="H116" s="119"/>
      <c r="I116" s="123">
        <f t="shared" ca="1" si="3"/>
        <v>0</v>
      </c>
      <c r="J116" s="122"/>
    </row>
    <row r="117" spans="1:10">
      <c r="A117" s="119" cm="1">
        <f t="array" aca="1" ref="A117" ca="1">INDIRECT("B2.5!A" &amp; (ROW(A117) +2))</f>
        <v>0</v>
      </c>
      <c r="B117" s="119" cm="1">
        <f t="array" aca="1" ref="B117" ca="1">INDIRECT("B2.5!B" &amp; (ROW(B117) + 2))</f>
        <v>0</v>
      </c>
      <c r="C117" s="119" cm="1">
        <f t="array" aca="1" ref="C117" ca="1">INDIRECT("B2.5!C" &amp; (ROW(C117) + 2))</f>
        <v>0</v>
      </c>
      <c r="D117" s="119" cm="1">
        <f t="array" aca="1" ref="D117" ca="1">INDIRECT("B2.5!N"&amp;(ROW(D117)+2))</f>
        <v>0</v>
      </c>
      <c r="E117" s="123">
        <f t="shared" ca="1" si="2"/>
        <v>0</v>
      </c>
      <c r="F117" s="123" cm="1">
        <f t="array" aca="1" ref="F117" ca="1">INDIRECT("B2.5!L" &amp;  (ROW(F117) + 2))</f>
        <v>0</v>
      </c>
      <c r="G117" s="123" cm="1">
        <f t="array" aca="1" ref="G117" ca="1">INDIRECT("B2.5!M" &amp;  (ROW(G117) + 2))</f>
        <v>0</v>
      </c>
      <c r="H117" s="119"/>
      <c r="I117" s="123">
        <f t="shared" ca="1" si="3"/>
        <v>0</v>
      </c>
      <c r="J117" s="122"/>
    </row>
    <row r="118" spans="1:10">
      <c r="A118" s="119" cm="1">
        <f t="array" aca="1" ref="A118" ca="1">INDIRECT("B2.5!A" &amp; (ROW(A118) +2))</f>
        <v>0</v>
      </c>
      <c r="B118" s="119" cm="1">
        <f t="array" aca="1" ref="B118" ca="1">INDIRECT("B2.5!B" &amp; (ROW(B118) + 2))</f>
        <v>0</v>
      </c>
      <c r="C118" s="119" cm="1">
        <f t="array" aca="1" ref="C118" ca="1">INDIRECT("B2.5!C" &amp; (ROW(C118) + 2))</f>
        <v>0</v>
      </c>
      <c r="D118" s="119" cm="1">
        <f t="array" aca="1" ref="D118" ca="1">INDIRECT("B2.5!N"&amp;(ROW(D118)+2))</f>
        <v>0</v>
      </c>
      <c r="E118" s="123">
        <f t="shared" ca="1" si="2"/>
        <v>0</v>
      </c>
      <c r="F118" s="123" cm="1">
        <f t="array" aca="1" ref="F118" ca="1">INDIRECT("B2.5!L" &amp;  (ROW(F118) + 2))</f>
        <v>0</v>
      </c>
      <c r="G118" s="123" cm="1">
        <f t="array" aca="1" ref="G118" ca="1">INDIRECT("B2.5!M" &amp;  (ROW(G118) + 2))</f>
        <v>0</v>
      </c>
      <c r="H118" s="119"/>
      <c r="I118" s="123">
        <f t="shared" ca="1" si="3"/>
        <v>0</v>
      </c>
      <c r="J118" s="122"/>
    </row>
    <row r="119" spans="1:10">
      <c r="A119" s="119" cm="1">
        <f t="array" aca="1" ref="A119" ca="1">INDIRECT("B2.5!A" &amp; (ROW(A119) +2))</f>
        <v>0</v>
      </c>
      <c r="B119" s="119" cm="1">
        <f t="array" aca="1" ref="B119" ca="1">INDIRECT("B2.5!B" &amp; (ROW(B119) + 2))</f>
        <v>0</v>
      </c>
      <c r="C119" s="119" cm="1">
        <f t="array" aca="1" ref="C119" ca="1">INDIRECT("B2.5!C" &amp; (ROW(C119) + 2))</f>
        <v>0</v>
      </c>
      <c r="D119" s="119" cm="1">
        <f t="array" aca="1" ref="D119" ca="1">INDIRECT("B2.5!N"&amp;(ROW(D119)+2))</f>
        <v>0</v>
      </c>
      <c r="E119" s="123">
        <f t="shared" ca="1" si="2"/>
        <v>0</v>
      </c>
      <c r="F119" s="123" cm="1">
        <f t="array" aca="1" ref="F119" ca="1">INDIRECT("B2.5!L" &amp;  (ROW(F119) + 2))</f>
        <v>0</v>
      </c>
      <c r="G119" s="123" cm="1">
        <f t="array" aca="1" ref="G119" ca="1">INDIRECT("B2.5!M" &amp;  (ROW(G119) + 2))</f>
        <v>0</v>
      </c>
      <c r="H119" s="119"/>
      <c r="I119" s="123">
        <f t="shared" ca="1" si="3"/>
        <v>0</v>
      </c>
      <c r="J119" s="122"/>
    </row>
    <row r="120" spans="1:10">
      <c r="A120" s="119" cm="1">
        <f t="array" aca="1" ref="A120" ca="1">INDIRECT("B2.5!A" &amp; (ROW(A120) +2))</f>
        <v>0</v>
      </c>
      <c r="B120" s="119" cm="1">
        <f t="array" aca="1" ref="B120" ca="1">INDIRECT("B2.5!B" &amp; (ROW(B120) + 2))</f>
        <v>0</v>
      </c>
      <c r="C120" s="119" cm="1">
        <f t="array" aca="1" ref="C120" ca="1">INDIRECT("B2.5!C" &amp; (ROW(C120) + 2))</f>
        <v>0</v>
      </c>
      <c r="D120" s="119" cm="1">
        <f t="array" aca="1" ref="D120" ca="1">INDIRECT("B2.5!N"&amp;(ROW(D120)+2))</f>
        <v>0</v>
      </c>
      <c r="E120" s="123">
        <f t="shared" ca="1" si="2"/>
        <v>0</v>
      </c>
      <c r="F120" s="123" cm="1">
        <f t="array" aca="1" ref="F120" ca="1">INDIRECT("B2.5!L" &amp;  (ROW(F120) + 2))</f>
        <v>0</v>
      </c>
      <c r="G120" s="123" cm="1">
        <f t="array" aca="1" ref="G120" ca="1">INDIRECT("B2.5!M" &amp;  (ROW(G120) + 2))</f>
        <v>0</v>
      </c>
      <c r="H120" s="119"/>
      <c r="I120" s="123">
        <f t="shared" ca="1" si="3"/>
        <v>0</v>
      </c>
      <c r="J120" s="122"/>
    </row>
    <row r="121" spans="1:10">
      <c r="A121" s="119" cm="1">
        <f t="array" aca="1" ref="A121" ca="1">INDIRECT("B2.5!A" &amp; (ROW(A121) +2))</f>
        <v>0</v>
      </c>
      <c r="B121" s="119" cm="1">
        <f t="array" aca="1" ref="B121" ca="1">INDIRECT("B2.5!B" &amp; (ROW(B121) + 2))</f>
        <v>0</v>
      </c>
      <c r="C121" s="119" cm="1">
        <f t="array" aca="1" ref="C121" ca="1">INDIRECT("B2.5!C" &amp; (ROW(C121) + 2))</f>
        <v>0</v>
      </c>
      <c r="D121" s="119" cm="1">
        <f t="array" aca="1" ref="D121" ca="1">INDIRECT("B2.5!N"&amp;(ROW(D121)+2))</f>
        <v>0</v>
      </c>
      <c r="E121" s="123">
        <f t="shared" ca="1" si="2"/>
        <v>0</v>
      </c>
      <c r="F121" s="123" cm="1">
        <f t="array" aca="1" ref="F121" ca="1">INDIRECT("B2.5!L" &amp;  (ROW(F121) + 2))</f>
        <v>0</v>
      </c>
      <c r="G121" s="123" cm="1">
        <f t="array" aca="1" ref="G121" ca="1">INDIRECT("B2.5!M" &amp;  (ROW(G121) + 2))</f>
        <v>0</v>
      </c>
      <c r="H121" s="119"/>
      <c r="I121" s="123">
        <f t="shared" ca="1" si="3"/>
        <v>0</v>
      </c>
      <c r="J121" s="122"/>
    </row>
    <row r="122" spans="1:10">
      <c r="A122" s="119" cm="1">
        <f t="array" aca="1" ref="A122" ca="1">INDIRECT("B2.5!A" &amp; (ROW(A122) +2))</f>
        <v>0</v>
      </c>
      <c r="B122" s="119" cm="1">
        <f t="array" aca="1" ref="B122" ca="1">INDIRECT("B2.5!B" &amp; (ROW(B122) + 2))</f>
        <v>0</v>
      </c>
      <c r="C122" s="119" cm="1">
        <f t="array" aca="1" ref="C122" ca="1">INDIRECT("B2.5!C" &amp; (ROW(C122) + 2))</f>
        <v>0</v>
      </c>
      <c r="D122" s="119" cm="1">
        <f t="array" aca="1" ref="D122" ca="1">INDIRECT("B2.5!N"&amp;(ROW(D122)+2))</f>
        <v>0</v>
      </c>
      <c r="E122" s="123">
        <f t="shared" ca="1" si="2"/>
        <v>0</v>
      </c>
      <c r="F122" s="123" cm="1">
        <f t="array" aca="1" ref="F122" ca="1">INDIRECT("B2.5!L" &amp;  (ROW(F122) + 2))</f>
        <v>0</v>
      </c>
      <c r="G122" s="123" cm="1">
        <f t="array" aca="1" ref="G122" ca="1">INDIRECT("B2.5!M" &amp;  (ROW(G122) + 2))</f>
        <v>0</v>
      </c>
      <c r="H122" s="119"/>
      <c r="I122" s="123">
        <f t="shared" ca="1" si="3"/>
        <v>0</v>
      </c>
      <c r="J122" s="122"/>
    </row>
    <row r="123" spans="1:10">
      <c r="A123" s="119" cm="1">
        <f t="array" aca="1" ref="A123" ca="1">INDIRECT("B2.5!A" &amp; (ROW(A123) +2))</f>
        <v>0</v>
      </c>
      <c r="B123" s="119" cm="1">
        <f t="array" aca="1" ref="B123" ca="1">INDIRECT("B2.5!B" &amp; (ROW(B123) + 2))</f>
        <v>0</v>
      </c>
      <c r="C123" s="119" cm="1">
        <f t="array" aca="1" ref="C123" ca="1">INDIRECT("B2.5!C" &amp; (ROW(C123) + 2))</f>
        <v>0</v>
      </c>
      <c r="D123" s="119" cm="1">
        <f t="array" aca="1" ref="D123" ca="1">INDIRECT("B2.5!N"&amp;(ROW(D123)+2))</f>
        <v>0</v>
      </c>
      <c r="E123" s="123">
        <f t="shared" ca="1" si="2"/>
        <v>0</v>
      </c>
      <c r="F123" s="123" cm="1">
        <f t="array" aca="1" ref="F123" ca="1">INDIRECT("B2.5!L" &amp;  (ROW(F123) + 2))</f>
        <v>0</v>
      </c>
      <c r="G123" s="123" cm="1">
        <f t="array" aca="1" ref="G123" ca="1">INDIRECT("B2.5!M" &amp;  (ROW(G123) + 2))</f>
        <v>0</v>
      </c>
      <c r="H123" s="119"/>
      <c r="I123" s="123">
        <f t="shared" ca="1" si="3"/>
        <v>0</v>
      </c>
      <c r="J123" s="122"/>
    </row>
    <row r="124" spans="1:10">
      <c r="A124" s="119" cm="1">
        <f t="array" aca="1" ref="A124" ca="1">INDIRECT("B2.5!A" &amp; (ROW(A124) +2))</f>
        <v>0</v>
      </c>
      <c r="B124" s="119" cm="1">
        <f t="array" aca="1" ref="B124" ca="1">INDIRECT("B2.5!B" &amp; (ROW(B124) + 2))</f>
        <v>0</v>
      </c>
      <c r="C124" s="119" cm="1">
        <f t="array" aca="1" ref="C124" ca="1">INDIRECT("B2.5!C" &amp; (ROW(C124) + 2))</f>
        <v>0</v>
      </c>
      <c r="D124" s="119" cm="1">
        <f t="array" aca="1" ref="D124" ca="1">INDIRECT("B2.5!N"&amp;(ROW(D124)+2))</f>
        <v>0</v>
      </c>
      <c r="E124" s="123">
        <f t="shared" ca="1" si="2"/>
        <v>0</v>
      </c>
      <c r="F124" s="123" cm="1">
        <f t="array" aca="1" ref="F124" ca="1">INDIRECT("B2.5!L" &amp;  (ROW(F124) + 2))</f>
        <v>0</v>
      </c>
      <c r="G124" s="123" cm="1">
        <f t="array" aca="1" ref="G124" ca="1">INDIRECT("B2.5!M" &amp;  (ROW(G124) + 2))</f>
        <v>0</v>
      </c>
      <c r="H124" s="119"/>
      <c r="I124" s="123">
        <f t="shared" ca="1" si="3"/>
        <v>0</v>
      </c>
      <c r="J124" s="122"/>
    </row>
    <row r="125" spans="1:10">
      <c r="A125" s="119" cm="1">
        <f t="array" aca="1" ref="A125" ca="1">INDIRECT("B2.5!A" &amp; (ROW(A125) +2))</f>
        <v>0</v>
      </c>
      <c r="B125" s="119" cm="1">
        <f t="array" aca="1" ref="B125" ca="1">INDIRECT("B2.5!B" &amp; (ROW(B125) + 2))</f>
        <v>0</v>
      </c>
      <c r="C125" s="119" cm="1">
        <f t="array" aca="1" ref="C125" ca="1">INDIRECT("B2.5!C" &amp; (ROW(C125) + 2))</f>
        <v>0</v>
      </c>
      <c r="D125" s="119" cm="1">
        <f t="array" aca="1" ref="D125" ca="1">INDIRECT("B2.5!N"&amp;(ROW(D125)+2))</f>
        <v>0</v>
      </c>
      <c r="E125" s="123">
        <f t="shared" ca="1" si="2"/>
        <v>0</v>
      </c>
      <c r="F125" s="123" cm="1">
        <f t="array" aca="1" ref="F125" ca="1">INDIRECT("B2.5!L" &amp;  (ROW(F125) + 2))</f>
        <v>0</v>
      </c>
      <c r="G125" s="123" cm="1">
        <f t="array" aca="1" ref="G125" ca="1">INDIRECT("B2.5!M" &amp;  (ROW(G125) + 2))</f>
        <v>0</v>
      </c>
      <c r="H125" s="119"/>
      <c r="I125" s="123">
        <f t="shared" ca="1" si="3"/>
        <v>0</v>
      </c>
      <c r="J125" s="122"/>
    </row>
    <row r="126" spans="1:10">
      <c r="A126" s="119" cm="1">
        <f t="array" aca="1" ref="A126" ca="1">INDIRECT("B2.5!A" &amp; (ROW(A126) +2))</f>
        <v>0</v>
      </c>
      <c r="B126" s="119" cm="1">
        <f t="array" aca="1" ref="B126" ca="1">INDIRECT("B2.5!B" &amp; (ROW(B126) + 2))</f>
        <v>0</v>
      </c>
      <c r="C126" s="119" cm="1">
        <f t="array" aca="1" ref="C126" ca="1">INDIRECT("B2.5!C" &amp; (ROW(C126) + 2))</f>
        <v>0</v>
      </c>
      <c r="D126" s="119" cm="1">
        <f t="array" aca="1" ref="D126" ca="1">INDIRECT("B2.5!N"&amp;(ROW(D126)+2))</f>
        <v>0</v>
      </c>
      <c r="E126" s="123">
        <f t="shared" ca="1" si="2"/>
        <v>0</v>
      </c>
      <c r="F126" s="123" cm="1">
        <f t="array" aca="1" ref="F126" ca="1">INDIRECT("B2.5!L" &amp;  (ROW(F126) + 2))</f>
        <v>0</v>
      </c>
      <c r="G126" s="123" cm="1">
        <f t="array" aca="1" ref="G126" ca="1">INDIRECT("B2.5!M" &amp;  (ROW(G126) + 2))</f>
        <v>0</v>
      </c>
      <c r="H126" s="119"/>
      <c r="I126" s="123">
        <f t="shared" ca="1" si="3"/>
        <v>0</v>
      </c>
      <c r="J126" s="122"/>
    </row>
    <row r="127" spans="1:10">
      <c r="A127" s="119" cm="1">
        <f t="array" aca="1" ref="A127" ca="1">INDIRECT("B2.5!A" &amp; (ROW(A127) +2))</f>
        <v>0</v>
      </c>
      <c r="B127" s="119" cm="1">
        <f t="array" aca="1" ref="B127" ca="1">INDIRECT("B2.5!B" &amp; (ROW(B127) + 2))</f>
        <v>0</v>
      </c>
      <c r="C127" s="119" cm="1">
        <f t="array" aca="1" ref="C127" ca="1">INDIRECT("B2.5!C" &amp; (ROW(C127) + 2))</f>
        <v>0</v>
      </c>
      <c r="D127" s="119" cm="1">
        <f t="array" aca="1" ref="D127" ca="1">INDIRECT("B2.5!N"&amp;(ROW(D127)+2))</f>
        <v>0</v>
      </c>
      <c r="E127" s="123">
        <f t="shared" ca="1" si="2"/>
        <v>0</v>
      </c>
      <c r="F127" s="123" cm="1">
        <f t="array" aca="1" ref="F127" ca="1">INDIRECT("B2.5!L" &amp;  (ROW(F127) + 2))</f>
        <v>0</v>
      </c>
      <c r="G127" s="123" cm="1">
        <f t="array" aca="1" ref="G127" ca="1">INDIRECT("B2.5!M" &amp;  (ROW(G127) + 2))</f>
        <v>0</v>
      </c>
      <c r="H127" s="119"/>
      <c r="I127" s="123">
        <f t="shared" ca="1" si="3"/>
        <v>0</v>
      </c>
      <c r="J127" s="122"/>
    </row>
    <row r="128" spans="1:10">
      <c r="A128" s="119" cm="1">
        <f t="array" aca="1" ref="A128" ca="1">INDIRECT("B2.5!A" &amp; (ROW(A128) +2))</f>
        <v>0</v>
      </c>
      <c r="B128" s="119" cm="1">
        <f t="array" aca="1" ref="B128" ca="1">INDIRECT("B2.5!B" &amp; (ROW(B128) + 2))</f>
        <v>0</v>
      </c>
      <c r="C128" s="119" cm="1">
        <f t="array" aca="1" ref="C128" ca="1">INDIRECT("B2.5!C" &amp; (ROW(C128) + 2))</f>
        <v>0</v>
      </c>
      <c r="D128" s="119" cm="1">
        <f t="array" aca="1" ref="D128" ca="1">INDIRECT("B2.5!N"&amp;(ROW(D128)+2))</f>
        <v>0</v>
      </c>
      <c r="E128" s="123">
        <f t="shared" ca="1" si="2"/>
        <v>0</v>
      </c>
      <c r="F128" s="123" cm="1">
        <f t="array" aca="1" ref="F128" ca="1">INDIRECT("B2.5!L" &amp;  (ROW(F128) + 2))</f>
        <v>0</v>
      </c>
      <c r="G128" s="123" cm="1">
        <f t="array" aca="1" ref="G128" ca="1">INDIRECT("B2.5!M" &amp;  (ROW(G128) + 2))</f>
        <v>0</v>
      </c>
      <c r="H128" s="119"/>
      <c r="I128" s="123">
        <f t="shared" ca="1" si="3"/>
        <v>0</v>
      </c>
      <c r="J128" s="122"/>
    </row>
    <row r="129" spans="1:10">
      <c r="A129" s="119" cm="1">
        <f t="array" aca="1" ref="A129" ca="1">INDIRECT("B2.5!A" &amp; (ROW(A129) +2))</f>
        <v>0</v>
      </c>
      <c r="B129" s="119" cm="1">
        <f t="array" aca="1" ref="B129" ca="1">INDIRECT("B2.5!B" &amp; (ROW(B129) + 2))</f>
        <v>0</v>
      </c>
      <c r="C129" s="119" cm="1">
        <f t="array" aca="1" ref="C129" ca="1">INDIRECT("B2.5!C" &amp; (ROW(C129) + 2))</f>
        <v>0</v>
      </c>
      <c r="D129" s="119" cm="1">
        <f t="array" aca="1" ref="D129" ca="1">INDIRECT("B2.5!N"&amp;(ROW(D129)+2))</f>
        <v>0</v>
      </c>
      <c r="E129" s="123">
        <f t="shared" ca="1" si="2"/>
        <v>0</v>
      </c>
      <c r="F129" s="123" cm="1">
        <f t="array" aca="1" ref="F129" ca="1">INDIRECT("B2.5!L" &amp;  (ROW(F129) + 2))</f>
        <v>0</v>
      </c>
      <c r="G129" s="123" cm="1">
        <f t="array" aca="1" ref="G129" ca="1">INDIRECT("B2.5!M" &amp;  (ROW(G129) + 2))</f>
        <v>0</v>
      </c>
      <c r="H129" s="119"/>
      <c r="I129" s="123">
        <f t="shared" ca="1" si="3"/>
        <v>0</v>
      </c>
      <c r="J129" s="122"/>
    </row>
    <row r="130" spans="1:10">
      <c r="A130" s="119" cm="1">
        <f t="array" aca="1" ref="A130" ca="1">INDIRECT("B2.5!A" &amp; (ROW(A130) +2))</f>
        <v>0</v>
      </c>
      <c r="B130" s="119" cm="1">
        <f t="array" aca="1" ref="B130" ca="1">INDIRECT("B2.5!B" &amp; (ROW(B130) + 2))</f>
        <v>0</v>
      </c>
      <c r="C130" s="119" cm="1">
        <f t="array" aca="1" ref="C130" ca="1">INDIRECT("B2.5!C" &amp; (ROW(C130) + 2))</f>
        <v>0</v>
      </c>
      <c r="D130" s="119" cm="1">
        <f t="array" aca="1" ref="D130" ca="1">INDIRECT("B2.5!N"&amp;(ROW(D130)+2))</f>
        <v>0</v>
      </c>
      <c r="E130" s="123">
        <f t="shared" ca="1" si="2"/>
        <v>0</v>
      </c>
      <c r="F130" s="123" cm="1">
        <f t="array" aca="1" ref="F130" ca="1">INDIRECT("B2.5!L" &amp;  (ROW(F130) + 2))</f>
        <v>0</v>
      </c>
      <c r="G130" s="123" cm="1">
        <f t="array" aca="1" ref="G130" ca="1">INDIRECT("B2.5!M" &amp;  (ROW(G130) + 2))</f>
        <v>0</v>
      </c>
      <c r="H130" s="119"/>
      <c r="I130" s="123">
        <f t="shared" ca="1" si="3"/>
        <v>0</v>
      </c>
      <c r="J130" s="122"/>
    </row>
    <row r="131" spans="1:10">
      <c r="A131" s="119" cm="1">
        <f t="array" aca="1" ref="A131" ca="1">INDIRECT("B2.5!A" &amp; (ROW(A131) +2))</f>
        <v>0</v>
      </c>
      <c r="B131" s="119" cm="1">
        <f t="array" aca="1" ref="B131" ca="1">INDIRECT("B2.5!B" &amp; (ROW(B131) + 2))</f>
        <v>0</v>
      </c>
      <c r="C131" s="119" cm="1">
        <f t="array" aca="1" ref="C131" ca="1">INDIRECT("B2.5!C" &amp; (ROW(C131) + 2))</f>
        <v>0</v>
      </c>
      <c r="D131" s="119" cm="1">
        <f t="array" aca="1" ref="D131" ca="1">INDIRECT("B2.5!N"&amp;(ROW(D131)+2))</f>
        <v>0</v>
      </c>
      <c r="E131" s="123">
        <f t="shared" ref="E131:E194" ca="1" si="4">F131+G131</f>
        <v>0</v>
      </c>
      <c r="F131" s="123" cm="1">
        <f t="array" aca="1" ref="F131" ca="1">INDIRECT("B2.5!L" &amp;  (ROW(F131) + 2))</f>
        <v>0</v>
      </c>
      <c r="G131" s="123" cm="1">
        <f t="array" aca="1" ref="G131" ca="1">INDIRECT("B2.5!M" &amp;  (ROW(G131) + 2))</f>
        <v>0</v>
      </c>
      <c r="H131" s="119"/>
      <c r="I131" s="123">
        <f t="shared" ref="I131:I194" ca="1" si="5">E131/100*H131</f>
        <v>0</v>
      </c>
      <c r="J131" s="122"/>
    </row>
    <row r="132" spans="1:10">
      <c r="A132" s="119" cm="1">
        <f t="array" aca="1" ref="A132" ca="1">INDIRECT("B2.5!A" &amp; (ROW(A132) +2))</f>
        <v>0</v>
      </c>
      <c r="B132" s="119" cm="1">
        <f t="array" aca="1" ref="B132" ca="1">INDIRECT("B2.5!B" &amp; (ROW(B132) + 2))</f>
        <v>0</v>
      </c>
      <c r="C132" s="119" cm="1">
        <f t="array" aca="1" ref="C132" ca="1">INDIRECT("B2.5!C" &amp; (ROW(C132) + 2))</f>
        <v>0</v>
      </c>
      <c r="D132" s="119" cm="1">
        <f t="array" aca="1" ref="D132" ca="1">INDIRECT("B2.5!N"&amp;(ROW(D132)+2))</f>
        <v>0</v>
      </c>
      <c r="E132" s="123">
        <f t="shared" ca="1" si="4"/>
        <v>0</v>
      </c>
      <c r="F132" s="123" cm="1">
        <f t="array" aca="1" ref="F132" ca="1">INDIRECT("B2.5!L" &amp;  (ROW(F132) + 2))</f>
        <v>0</v>
      </c>
      <c r="G132" s="123" cm="1">
        <f t="array" aca="1" ref="G132" ca="1">INDIRECT("B2.5!M" &amp;  (ROW(G132) + 2))</f>
        <v>0</v>
      </c>
      <c r="H132" s="119"/>
      <c r="I132" s="123">
        <f t="shared" ca="1" si="5"/>
        <v>0</v>
      </c>
      <c r="J132" s="122"/>
    </row>
    <row r="133" spans="1:10">
      <c r="A133" s="119" cm="1">
        <f t="array" aca="1" ref="A133" ca="1">INDIRECT("B2.5!A" &amp; (ROW(A133) +2))</f>
        <v>0</v>
      </c>
      <c r="B133" s="119" cm="1">
        <f t="array" aca="1" ref="B133" ca="1">INDIRECT("B2.5!B" &amp; (ROW(B133) + 2))</f>
        <v>0</v>
      </c>
      <c r="C133" s="119" cm="1">
        <f t="array" aca="1" ref="C133" ca="1">INDIRECT("B2.5!C" &amp; (ROW(C133) + 2))</f>
        <v>0</v>
      </c>
      <c r="D133" s="119" cm="1">
        <f t="array" aca="1" ref="D133" ca="1">INDIRECT("B2.5!N"&amp;(ROW(D133)+2))</f>
        <v>0</v>
      </c>
      <c r="E133" s="123">
        <f t="shared" ca="1" si="4"/>
        <v>0</v>
      </c>
      <c r="F133" s="123" cm="1">
        <f t="array" aca="1" ref="F133" ca="1">INDIRECT("B2.5!L" &amp;  (ROW(F133) + 2))</f>
        <v>0</v>
      </c>
      <c r="G133" s="123" cm="1">
        <f t="array" aca="1" ref="G133" ca="1">INDIRECT("B2.5!M" &amp;  (ROW(G133) + 2))</f>
        <v>0</v>
      </c>
      <c r="H133" s="119"/>
      <c r="I133" s="123">
        <f t="shared" ca="1" si="5"/>
        <v>0</v>
      </c>
      <c r="J133" s="122"/>
    </row>
    <row r="134" spans="1:10">
      <c r="A134" s="119" cm="1">
        <f t="array" aca="1" ref="A134" ca="1">INDIRECT("B2.5!A" &amp; (ROW(A134) +2))</f>
        <v>0</v>
      </c>
      <c r="B134" s="119" cm="1">
        <f t="array" aca="1" ref="B134" ca="1">INDIRECT("B2.5!B" &amp; (ROW(B134) + 2))</f>
        <v>0</v>
      </c>
      <c r="C134" s="119" cm="1">
        <f t="array" aca="1" ref="C134" ca="1">INDIRECT("B2.5!C" &amp; (ROW(C134) + 2))</f>
        <v>0</v>
      </c>
      <c r="D134" s="119" cm="1">
        <f t="array" aca="1" ref="D134" ca="1">INDIRECT("B2.5!N"&amp;(ROW(D134)+2))</f>
        <v>0</v>
      </c>
      <c r="E134" s="123">
        <f t="shared" ca="1" si="4"/>
        <v>0</v>
      </c>
      <c r="F134" s="123" cm="1">
        <f t="array" aca="1" ref="F134" ca="1">INDIRECT("B2.5!L" &amp;  (ROW(F134) + 2))</f>
        <v>0</v>
      </c>
      <c r="G134" s="123" cm="1">
        <f t="array" aca="1" ref="G134" ca="1">INDIRECT("B2.5!M" &amp;  (ROW(G134) + 2))</f>
        <v>0</v>
      </c>
      <c r="H134" s="119"/>
      <c r="I134" s="123">
        <f t="shared" ca="1" si="5"/>
        <v>0</v>
      </c>
      <c r="J134" s="122"/>
    </row>
    <row r="135" spans="1:10">
      <c r="A135" s="119" cm="1">
        <f t="array" aca="1" ref="A135" ca="1">INDIRECT("B2.5!A" &amp; (ROW(A135) +2))</f>
        <v>0</v>
      </c>
      <c r="B135" s="119" cm="1">
        <f t="array" aca="1" ref="B135" ca="1">INDIRECT("B2.5!B" &amp; (ROW(B135) + 2))</f>
        <v>0</v>
      </c>
      <c r="C135" s="119" cm="1">
        <f t="array" aca="1" ref="C135" ca="1">INDIRECT("B2.5!C" &amp; (ROW(C135) + 2))</f>
        <v>0</v>
      </c>
      <c r="D135" s="119" cm="1">
        <f t="array" aca="1" ref="D135" ca="1">INDIRECT("B2.5!N"&amp;(ROW(D135)+2))</f>
        <v>0</v>
      </c>
      <c r="E135" s="123">
        <f t="shared" ca="1" si="4"/>
        <v>0</v>
      </c>
      <c r="F135" s="123" cm="1">
        <f t="array" aca="1" ref="F135" ca="1">INDIRECT("B2.5!L" &amp;  (ROW(F135) + 2))</f>
        <v>0</v>
      </c>
      <c r="G135" s="123" cm="1">
        <f t="array" aca="1" ref="G135" ca="1">INDIRECT("B2.5!M" &amp;  (ROW(G135) + 2))</f>
        <v>0</v>
      </c>
      <c r="H135" s="119"/>
      <c r="I135" s="123">
        <f t="shared" ca="1" si="5"/>
        <v>0</v>
      </c>
      <c r="J135" s="122"/>
    </row>
    <row r="136" spans="1:10">
      <c r="A136" s="119" cm="1">
        <f t="array" aca="1" ref="A136" ca="1">INDIRECT("B2.5!A" &amp; (ROW(A136) +2))</f>
        <v>0</v>
      </c>
      <c r="B136" s="119" cm="1">
        <f t="array" aca="1" ref="B136" ca="1">INDIRECT("B2.5!B" &amp; (ROW(B136) + 2))</f>
        <v>0</v>
      </c>
      <c r="C136" s="119" cm="1">
        <f t="array" aca="1" ref="C136" ca="1">INDIRECT("B2.5!C" &amp; (ROW(C136) + 2))</f>
        <v>0</v>
      </c>
      <c r="D136" s="119" cm="1">
        <f t="array" aca="1" ref="D136" ca="1">INDIRECT("B2.5!N"&amp;(ROW(D136)+2))</f>
        <v>0</v>
      </c>
      <c r="E136" s="123">
        <f t="shared" ca="1" si="4"/>
        <v>0</v>
      </c>
      <c r="F136" s="123" cm="1">
        <f t="array" aca="1" ref="F136" ca="1">INDIRECT("B2.5!L" &amp;  (ROW(F136) + 2))</f>
        <v>0</v>
      </c>
      <c r="G136" s="123" cm="1">
        <f t="array" aca="1" ref="G136" ca="1">INDIRECT("B2.5!M" &amp;  (ROW(G136) + 2))</f>
        <v>0</v>
      </c>
      <c r="H136" s="119"/>
      <c r="I136" s="123">
        <f t="shared" ca="1" si="5"/>
        <v>0</v>
      </c>
      <c r="J136" s="122"/>
    </row>
    <row r="137" spans="1:10">
      <c r="A137" s="119" cm="1">
        <f t="array" aca="1" ref="A137" ca="1">INDIRECT("B2.5!A" &amp; (ROW(A137) +2))</f>
        <v>0</v>
      </c>
      <c r="B137" s="119" cm="1">
        <f t="array" aca="1" ref="B137" ca="1">INDIRECT("B2.5!B" &amp; (ROW(B137) + 2))</f>
        <v>0</v>
      </c>
      <c r="C137" s="119" cm="1">
        <f t="array" aca="1" ref="C137" ca="1">INDIRECT("B2.5!C" &amp; (ROW(C137) + 2))</f>
        <v>0</v>
      </c>
      <c r="D137" s="119" cm="1">
        <f t="array" aca="1" ref="D137" ca="1">INDIRECT("B2.5!N"&amp;(ROW(D137)+2))</f>
        <v>0</v>
      </c>
      <c r="E137" s="123">
        <f t="shared" ca="1" si="4"/>
        <v>0</v>
      </c>
      <c r="F137" s="123" cm="1">
        <f t="array" aca="1" ref="F137" ca="1">INDIRECT("B2.5!L" &amp;  (ROW(F137) + 2))</f>
        <v>0</v>
      </c>
      <c r="G137" s="123" cm="1">
        <f t="array" aca="1" ref="G137" ca="1">INDIRECT("B2.5!M" &amp;  (ROW(G137) + 2))</f>
        <v>0</v>
      </c>
      <c r="H137" s="119"/>
      <c r="I137" s="123">
        <f t="shared" ca="1" si="5"/>
        <v>0</v>
      </c>
      <c r="J137" s="122"/>
    </row>
    <row r="138" spans="1:10">
      <c r="A138" s="119" cm="1">
        <f t="array" aca="1" ref="A138" ca="1">INDIRECT("B2.5!A" &amp; (ROW(A138) +2))</f>
        <v>0</v>
      </c>
      <c r="B138" s="119" cm="1">
        <f t="array" aca="1" ref="B138" ca="1">INDIRECT("B2.5!B" &amp; (ROW(B138) + 2))</f>
        <v>0</v>
      </c>
      <c r="C138" s="119" cm="1">
        <f t="array" aca="1" ref="C138" ca="1">INDIRECT("B2.5!C" &amp; (ROW(C138) + 2))</f>
        <v>0</v>
      </c>
      <c r="D138" s="119" cm="1">
        <f t="array" aca="1" ref="D138" ca="1">INDIRECT("B2.5!N"&amp;(ROW(D138)+2))</f>
        <v>0</v>
      </c>
      <c r="E138" s="123">
        <f t="shared" ca="1" si="4"/>
        <v>0</v>
      </c>
      <c r="F138" s="123" cm="1">
        <f t="array" aca="1" ref="F138" ca="1">INDIRECT("B2.5!L" &amp;  (ROW(F138) + 2))</f>
        <v>0</v>
      </c>
      <c r="G138" s="123" cm="1">
        <f t="array" aca="1" ref="G138" ca="1">INDIRECT("B2.5!M" &amp;  (ROW(G138) + 2))</f>
        <v>0</v>
      </c>
      <c r="H138" s="119"/>
      <c r="I138" s="123">
        <f t="shared" ca="1" si="5"/>
        <v>0</v>
      </c>
      <c r="J138" s="122"/>
    </row>
    <row r="139" spans="1:10">
      <c r="A139" s="119" cm="1">
        <f t="array" aca="1" ref="A139" ca="1">INDIRECT("B2.5!A" &amp; (ROW(A139) +2))</f>
        <v>0</v>
      </c>
      <c r="B139" s="119" cm="1">
        <f t="array" aca="1" ref="B139" ca="1">INDIRECT("B2.5!B" &amp; (ROW(B139) + 2))</f>
        <v>0</v>
      </c>
      <c r="C139" s="119" cm="1">
        <f t="array" aca="1" ref="C139" ca="1">INDIRECT("B2.5!C" &amp; (ROW(C139) + 2))</f>
        <v>0</v>
      </c>
      <c r="D139" s="119" cm="1">
        <f t="array" aca="1" ref="D139" ca="1">INDIRECT("B2.5!N"&amp;(ROW(D139)+2))</f>
        <v>0</v>
      </c>
      <c r="E139" s="123">
        <f t="shared" ca="1" si="4"/>
        <v>0</v>
      </c>
      <c r="F139" s="123" cm="1">
        <f t="array" aca="1" ref="F139" ca="1">INDIRECT("B2.5!L" &amp;  (ROW(F139) + 2))</f>
        <v>0</v>
      </c>
      <c r="G139" s="123" cm="1">
        <f t="array" aca="1" ref="G139" ca="1">INDIRECT("B2.5!M" &amp;  (ROW(G139) + 2))</f>
        <v>0</v>
      </c>
      <c r="H139" s="119"/>
      <c r="I139" s="123">
        <f t="shared" ca="1" si="5"/>
        <v>0</v>
      </c>
      <c r="J139" s="122"/>
    </row>
    <row r="140" spans="1:10">
      <c r="A140" s="119" cm="1">
        <f t="array" aca="1" ref="A140" ca="1">INDIRECT("B2.5!A" &amp; (ROW(A140) +2))</f>
        <v>0</v>
      </c>
      <c r="B140" s="119" cm="1">
        <f t="array" aca="1" ref="B140" ca="1">INDIRECT("B2.5!B" &amp; (ROW(B140) + 2))</f>
        <v>0</v>
      </c>
      <c r="C140" s="119" cm="1">
        <f t="array" aca="1" ref="C140" ca="1">INDIRECT("B2.5!C" &amp; (ROW(C140) + 2))</f>
        <v>0</v>
      </c>
      <c r="D140" s="119" cm="1">
        <f t="array" aca="1" ref="D140" ca="1">INDIRECT("B2.5!N"&amp;(ROW(D140)+2))</f>
        <v>0</v>
      </c>
      <c r="E140" s="123">
        <f t="shared" ca="1" si="4"/>
        <v>0</v>
      </c>
      <c r="F140" s="123" cm="1">
        <f t="array" aca="1" ref="F140" ca="1">INDIRECT("B2.5!L" &amp;  (ROW(F140) + 2))</f>
        <v>0</v>
      </c>
      <c r="G140" s="123" cm="1">
        <f t="array" aca="1" ref="G140" ca="1">INDIRECT("B2.5!M" &amp;  (ROW(G140) + 2))</f>
        <v>0</v>
      </c>
      <c r="H140" s="119"/>
      <c r="I140" s="123">
        <f t="shared" ca="1" si="5"/>
        <v>0</v>
      </c>
      <c r="J140" s="122"/>
    </row>
    <row r="141" spans="1:10">
      <c r="A141" s="119" cm="1">
        <f t="array" aca="1" ref="A141" ca="1">INDIRECT("B2.5!A" &amp; (ROW(A141) +2))</f>
        <v>0</v>
      </c>
      <c r="B141" s="119" cm="1">
        <f t="array" aca="1" ref="B141" ca="1">INDIRECT("B2.5!B" &amp; (ROW(B141) + 2))</f>
        <v>0</v>
      </c>
      <c r="C141" s="119" cm="1">
        <f t="array" aca="1" ref="C141" ca="1">INDIRECT("B2.5!C" &amp; (ROW(C141) + 2))</f>
        <v>0</v>
      </c>
      <c r="D141" s="119" cm="1">
        <f t="array" aca="1" ref="D141" ca="1">INDIRECT("B2.5!N"&amp;(ROW(D141)+2))</f>
        <v>0</v>
      </c>
      <c r="E141" s="123">
        <f t="shared" ca="1" si="4"/>
        <v>0</v>
      </c>
      <c r="F141" s="123" cm="1">
        <f t="array" aca="1" ref="F141" ca="1">INDIRECT("B2.5!L" &amp;  (ROW(F141) + 2))</f>
        <v>0</v>
      </c>
      <c r="G141" s="123" cm="1">
        <f t="array" aca="1" ref="G141" ca="1">INDIRECT("B2.5!M" &amp;  (ROW(G141) + 2))</f>
        <v>0</v>
      </c>
      <c r="H141" s="119"/>
      <c r="I141" s="123">
        <f t="shared" ca="1" si="5"/>
        <v>0</v>
      </c>
      <c r="J141" s="122"/>
    </row>
    <row r="142" spans="1:10">
      <c r="A142" s="119" cm="1">
        <f t="array" aca="1" ref="A142" ca="1">INDIRECT("B2.5!A" &amp; (ROW(A142) +2))</f>
        <v>0</v>
      </c>
      <c r="B142" s="119" cm="1">
        <f t="array" aca="1" ref="B142" ca="1">INDIRECT("B2.5!B" &amp; (ROW(B142) + 2))</f>
        <v>0</v>
      </c>
      <c r="C142" s="119" cm="1">
        <f t="array" aca="1" ref="C142" ca="1">INDIRECT("B2.5!C" &amp; (ROW(C142) + 2))</f>
        <v>0</v>
      </c>
      <c r="D142" s="119" cm="1">
        <f t="array" aca="1" ref="D142" ca="1">INDIRECT("B2.5!N"&amp;(ROW(D142)+2))</f>
        <v>0</v>
      </c>
      <c r="E142" s="123">
        <f t="shared" ca="1" si="4"/>
        <v>0</v>
      </c>
      <c r="F142" s="123" cm="1">
        <f t="array" aca="1" ref="F142" ca="1">INDIRECT("B2.5!L" &amp;  (ROW(F142) + 2))</f>
        <v>0</v>
      </c>
      <c r="G142" s="123" cm="1">
        <f t="array" aca="1" ref="G142" ca="1">INDIRECT("B2.5!M" &amp;  (ROW(G142) + 2))</f>
        <v>0</v>
      </c>
      <c r="H142" s="119"/>
      <c r="I142" s="123">
        <f t="shared" ca="1" si="5"/>
        <v>0</v>
      </c>
      <c r="J142" s="122"/>
    </row>
    <row r="143" spans="1:10">
      <c r="A143" s="119" cm="1">
        <f t="array" aca="1" ref="A143" ca="1">INDIRECT("B2.5!A" &amp; (ROW(A143) +2))</f>
        <v>0</v>
      </c>
      <c r="B143" s="119" cm="1">
        <f t="array" aca="1" ref="B143" ca="1">INDIRECT("B2.5!B" &amp; (ROW(B143) + 2))</f>
        <v>0</v>
      </c>
      <c r="C143" s="119" cm="1">
        <f t="array" aca="1" ref="C143" ca="1">INDIRECT("B2.5!C" &amp; (ROW(C143) + 2))</f>
        <v>0</v>
      </c>
      <c r="D143" s="119" cm="1">
        <f t="array" aca="1" ref="D143" ca="1">INDIRECT("B2.5!N"&amp;(ROW(D143)+2))</f>
        <v>0</v>
      </c>
      <c r="E143" s="123">
        <f t="shared" ca="1" si="4"/>
        <v>0</v>
      </c>
      <c r="F143" s="123" cm="1">
        <f t="array" aca="1" ref="F143" ca="1">INDIRECT("B2.5!L" &amp;  (ROW(F143) + 2))</f>
        <v>0</v>
      </c>
      <c r="G143" s="123" cm="1">
        <f t="array" aca="1" ref="G143" ca="1">INDIRECT("B2.5!M" &amp;  (ROW(G143) + 2))</f>
        <v>0</v>
      </c>
      <c r="H143" s="119"/>
      <c r="I143" s="123">
        <f t="shared" ca="1" si="5"/>
        <v>0</v>
      </c>
      <c r="J143" s="122"/>
    </row>
    <row r="144" spans="1:10">
      <c r="A144" s="119" cm="1">
        <f t="array" aca="1" ref="A144" ca="1">INDIRECT("B2.5!A" &amp; (ROW(A144) +2))</f>
        <v>0</v>
      </c>
      <c r="B144" s="119" cm="1">
        <f t="array" aca="1" ref="B144" ca="1">INDIRECT("B2.5!B" &amp; (ROW(B144) + 2))</f>
        <v>0</v>
      </c>
      <c r="C144" s="119" cm="1">
        <f t="array" aca="1" ref="C144" ca="1">INDIRECT("B2.5!C" &amp; (ROW(C144) + 2))</f>
        <v>0</v>
      </c>
      <c r="D144" s="119" cm="1">
        <f t="array" aca="1" ref="D144" ca="1">INDIRECT("B2.5!N"&amp;(ROW(D144)+2))</f>
        <v>0</v>
      </c>
      <c r="E144" s="123">
        <f t="shared" ca="1" si="4"/>
        <v>0</v>
      </c>
      <c r="F144" s="123" cm="1">
        <f t="array" aca="1" ref="F144" ca="1">INDIRECT("B2.5!L" &amp;  (ROW(F144) + 2))</f>
        <v>0</v>
      </c>
      <c r="G144" s="123" cm="1">
        <f t="array" aca="1" ref="G144" ca="1">INDIRECT("B2.5!M" &amp;  (ROW(G144) + 2))</f>
        <v>0</v>
      </c>
      <c r="H144" s="119"/>
      <c r="I144" s="123">
        <f t="shared" ca="1" si="5"/>
        <v>0</v>
      </c>
      <c r="J144" s="122"/>
    </row>
    <row r="145" spans="1:10">
      <c r="A145" s="119" cm="1">
        <f t="array" aca="1" ref="A145" ca="1">INDIRECT("B2.5!A" &amp; (ROW(A145) +2))</f>
        <v>0</v>
      </c>
      <c r="B145" s="119" cm="1">
        <f t="array" aca="1" ref="B145" ca="1">INDIRECT("B2.5!B" &amp; (ROW(B145) + 2))</f>
        <v>0</v>
      </c>
      <c r="C145" s="119" cm="1">
        <f t="array" aca="1" ref="C145" ca="1">INDIRECT("B2.5!C" &amp; (ROW(C145) + 2))</f>
        <v>0</v>
      </c>
      <c r="D145" s="119" cm="1">
        <f t="array" aca="1" ref="D145" ca="1">INDIRECT("B2.5!N"&amp;(ROW(D145)+2))</f>
        <v>0</v>
      </c>
      <c r="E145" s="123">
        <f t="shared" ca="1" si="4"/>
        <v>0</v>
      </c>
      <c r="F145" s="123" cm="1">
        <f t="array" aca="1" ref="F145" ca="1">INDIRECT("B2.5!L" &amp;  (ROW(F145) + 2))</f>
        <v>0</v>
      </c>
      <c r="G145" s="123" cm="1">
        <f t="array" aca="1" ref="G145" ca="1">INDIRECT("B2.5!M" &amp;  (ROW(G145) + 2))</f>
        <v>0</v>
      </c>
      <c r="H145" s="119"/>
      <c r="I145" s="123">
        <f t="shared" ca="1" si="5"/>
        <v>0</v>
      </c>
      <c r="J145" s="122"/>
    </row>
    <row r="146" spans="1:10">
      <c r="A146" s="119" cm="1">
        <f t="array" aca="1" ref="A146" ca="1">INDIRECT("B2.5!A" &amp; (ROW(A146) +2))</f>
        <v>0</v>
      </c>
      <c r="B146" s="119" cm="1">
        <f t="array" aca="1" ref="B146" ca="1">INDIRECT("B2.5!B" &amp; (ROW(B146) + 2))</f>
        <v>0</v>
      </c>
      <c r="C146" s="119" cm="1">
        <f t="array" aca="1" ref="C146" ca="1">INDIRECT("B2.5!C" &amp; (ROW(C146) + 2))</f>
        <v>0</v>
      </c>
      <c r="D146" s="119" cm="1">
        <f t="array" aca="1" ref="D146" ca="1">INDIRECT("B2.5!N"&amp;(ROW(D146)+2))</f>
        <v>0</v>
      </c>
      <c r="E146" s="123">
        <f t="shared" ca="1" si="4"/>
        <v>0</v>
      </c>
      <c r="F146" s="123" cm="1">
        <f t="array" aca="1" ref="F146" ca="1">INDIRECT("B2.5!L" &amp;  (ROW(F146) + 2))</f>
        <v>0</v>
      </c>
      <c r="G146" s="123" cm="1">
        <f t="array" aca="1" ref="G146" ca="1">INDIRECT("B2.5!M" &amp;  (ROW(G146) + 2))</f>
        <v>0</v>
      </c>
      <c r="H146" s="119"/>
      <c r="I146" s="123">
        <f t="shared" ca="1" si="5"/>
        <v>0</v>
      </c>
      <c r="J146" s="122"/>
    </row>
    <row r="147" spans="1:10">
      <c r="A147" s="119" cm="1">
        <f t="array" aca="1" ref="A147" ca="1">INDIRECT("B2.5!A" &amp; (ROW(A147) +2))</f>
        <v>0</v>
      </c>
      <c r="B147" s="119" cm="1">
        <f t="array" aca="1" ref="B147" ca="1">INDIRECT("B2.5!B" &amp; (ROW(B147) + 2))</f>
        <v>0</v>
      </c>
      <c r="C147" s="119" cm="1">
        <f t="array" aca="1" ref="C147" ca="1">INDIRECT("B2.5!C" &amp; (ROW(C147) + 2))</f>
        <v>0</v>
      </c>
      <c r="D147" s="119" cm="1">
        <f t="array" aca="1" ref="D147" ca="1">INDIRECT("B2.5!N"&amp;(ROW(D147)+2))</f>
        <v>0</v>
      </c>
      <c r="E147" s="123">
        <f t="shared" ca="1" si="4"/>
        <v>0</v>
      </c>
      <c r="F147" s="123" cm="1">
        <f t="array" aca="1" ref="F147" ca="1">INDIRECT("B2.5!L" &amp;  (ROW(F147) + 2))</f>
        <v>0</v>
      </c>
      <c r="G147" s="123" cm="1">
        <f t="array" aca="1" ref="G147" ca="1">INDIRECT("B2.5!M" &amp;  (ROW(G147) + 2))</f>
        <v>0</v>
      </c>
      <c r="H147" s="119"/>
      <c r="I147" s="123">
        <f t="shared" ca="1" si="5"/>
        <v>0</v>
      </c>
      <c r="J147" s="122"/>
    </row>
    <row r="148" spans="1:10">
      <c r="A148" s="119" cm="1">
        <f t="array" aca="1" ref="A148" ca="1">INDIRECT("B2.5!A" &amp; (ROW(A148) +2))</f>
        <v>0</v>
      </c>
      <c r="B148" s="119" cm="1">
        <f t="array" aca="1" ref="B148" ca="1">INDIRECT("B2.5!B" &amp; (ROW(B148) + 2))</f>
        <v>0</v>
      </c>
      <c r="C148" s="119" cm="1">
        <f t="array" aca="1" ref="C148" ca="1">INDIRECT("B2.5!C" &amp; (ROW(C148) + 2))</f>
        <v>0</v>
      </c>
      <c r="D148" s="119" cm="1">
        <f t="array" aca="1" ref="D148" ca="1">INDIRECT("B2.5!N"&amp;(ROW(D148)+2))</f>
        <v>0</v>
      </c>
      <c r="E148" s="123">
        <f t="shared" ca="1" si="4"/>
        <v>0</v>
      </c>
      <c r="F148" s="123" cm="1">
        <f t="array" aca="1" ref="F148" ca="1">INDIRECT("B2.5!L" &amp;  (ROW(F148) + 2))</f>
        <v>0</v>
      </c>
      <c r="G148" s="123" cm="1">
        <f t="array" aca="1" ref="G148" ca="1">INDIRECT("B2.5!M" &amp;  (ROW(G148) + 2))</f>
        <v>0</v>
      </c>
      <c r="H148" s="119"/>
      <c r="I148" s="123">
        <f t="shared" ca="1" si="5"/>
        <v>0</v>
      </c>
      <c r="J148" s="122"/>
    </row>
    <row r="149" spans="1:10">
      <c r="A149" s="119" cm="1">
        <f t="array" aca="1" ref="A149" ca="1">INDIRECT("B2.5!A" &amp; (ROW(A149) +2))</f>
        <v>0</v>
      </c>
      <c r="B149" s="119" cm="1">
        <f t="array" aca="1" ref="B149" ca="1">INDIRECT("B2.5!B" &amp; (ROW(B149) + 2))</f>
        <v>0</v>
      </c>
      <c r="C149" s="119" cm="1">
        <f t="array" aca="1" ref="C149" ca="1">INDIRECT("B2.5!C" &amp; (ROW(C149) + 2))</f>
        <v>0</v>
      </c>
      <c r="D149" s="119" cm="1">
        <f t="array" aca="1" ref="D149" ca="1">INDIRECT("B2.5!N"&amp;(ROW(D149)+2))</f>
        <v>0</v>
      </c>
      <c r="E149" s="123">
        <f t="shared" ca="1" si="4"/>
        <v>0</v>
      </c>
      <c r="F149" s="123" cm="1">
        <f t="array" aca="1" ref="F149" ca="1">INDIRECT("B2.5!L" &amp;  (ROW(F149) + 2))</f>
        <v>0</v>
      </c>
      <c r="G149" s="123" cm="1">
        <f t="array" aca="1" ref="G149" ca="1">INDIRECT("B2.5!M" &amp;  (ROW(G149) + 2))</f>
        <v>0</v>
      </c>
      <c r="H149" s="119"/>
      <c r="I149" s="123">
        <f t="shared" ca="1" si="5"/>
        <v>0</v>
      </c>
      <c r="J149" s="122"/>
    </row>
    <row r="150" spans="1:10">
      <c r="A150" s="119" cm="1">
        <f t="array" aca="1" ref="A150" ca="1">INDIRECT("B2.5!A" &amp; (ROW(A150) +2))</f>
        <v>0</v>
      </c>
      <c r="B150" s="119" cm="1">
        <f t="array" aca="1" ref="B150" ca="1">INDIRECT("B2.5!B" &amp; (ROW(B150) + 2))</f>
        <v>0</v>
      </c>
      <c r="C150" s="119" cm="1">
        <f t="array" aca="1" ref="C150" ca="1">INDIRECT("B2.5!C" &amp; (ROW(C150) + 2))</f>
        <v>0</v>
      </c>
      <c r="D150" s="119" cm="1">
        <f t="array" aca="1" ref="D150" ca="1">INDIRECT("B2.5!N"&amp;(ROW(D150)+2))</f>
        <v>0</v>
      </c>
      <c r="E150" s="123">
        <f t="shared" ca="1" si="4"/>
        <v>0</v>
      </c>
      <c r="F150" s="123" cm="1">
        <f t="array" aca="1" ref="F150" ca="1">INDIRECT("B2.5!L" &amp;  (ROW(F150) + 2))</f>
        <v>0</v>
      </c>
      <c r="G150" s="123" cm="1">
        <f t="array" aca="1" ref="G150" ca="1">INDIRECT("B2.5!M" &amp;  (ROW(G150) + 2))</f>
        <v>0</v>
      </c>
      <c r="H150" s="119"/>
      <c r="I150" s="123">
        <f t="shared" ca="1" si="5"/>
        <v>0</v>
      </c>
      <c r="J150" s="122"/>
    </row>
    <row r="151" spans="1:10">
      <c r="A151" s="119" cm="1">
        <f t="array" aca="1" ref="A151" ca="1">INDIRECT("B2.5!A" &amp; (ROW(A151) +2))</f>
        <v>0</v>
      </c>
      <c r="B151" s="119" cm="1">
        <f t="array" aca="1" ref="B151" ca="1">INDIRECT("B2.5!B" &amp; (ROW(B151) + 2))</f>
        <v>0</v>
      </c>
      <c r="C151" s="119" cm="1">
        <f t="array" aca="1" ref="C151" ca="1">INDIRECT("B2.5!C" &amp; (ROW(C151) + 2))</f>
        <v>0</v>
      </c>
      <c r="D151" s="119" cm="1">
        <f t="array" aca="1" ref="D151" ca="1">INDIRECT("B2.5!N"&amp;(ROW(D151)+2))</f>
        <v>0</v>
      </c>
      <c r="E151" s="123">
        <f t="shared" ca="1" si="4"/>
        <v>0</v>
      </c>
      <c r="F151" s="123" cm="1">
        <f t="array" aca="1" ref="F151" ca="1">INDIRECT("B2.5!L" &amp;  (ROW(F151) + 2))</f>
        <v>0</v>
      </c>
      <c r="G151" s="123" cm="1">
        <f t="array" aca="1" ref="G151" ca="1">INDIRECT("B2.5!M" &amp;  (ROW(G151) + 2))</f>
        <v>0</v>
      </c>
      <c r="H151" s="119"/>
      <c r="I151" s="123">
        <f t="shared" ca="1" si="5"/>
        <v>0</v>
      </c>
      <c r="J151" s="122"/>
    </row>
    <row r="152" spans="1:10">
      <c r="A152" s="119" cm="1">
        <f t="array" aca="1" ref="A152" ca="1">INDIRECT("B2.5!A" &amp; (ROW(A152) +2))</f>
        <v>0</v>
      </c>
      <c r="B152" s="119" cm="1">
        <f t="array" aca="1" ref="B152" ca="1">INDIRECT("B2.5!B" &amp; (ROW(B152) + 2))</f>
        <v>0</v>
      </c>
      <c r="C152" s="119" cm="1">
        <f t="array" aca="1" ref="C152" ca="1">INDIRECT("B2.5!C" &amp; (ROW(C152) + 2))</f>
        <v>0</v>
      </c>
      <c r="D152" s="119" cm="1">
        <f t="array" aca="1" ref="D152" ca="1">INDIRECT("B2.5!N"&amp;(ROW(D152)+2))</f>
        <v>0</v>
      </c>
      <c r="E152" s="123">
        <f t="shared" ca="1" si="4"/>
        <v>0</v>
      </c>
      <c r="F152" s="123" cm="1">
        <f t="array" aca="1" ref="F152" ca="1">INDIRECT("B2.5!L" &amp;  (ROW(F152) + 2))</f>
        <v>0</v>
      </c>
      <c r="G152" s="123" cm="1">
        <f t="array" aca="1" ref="G152" ca="1">INDIRECT("B2.5!M" &amp;  (ROW(G152) + 2))</f>
        <v>0</v>
      </c>
      <c r="H152" s="119"/>
      <c r="I152" s="123">
        <f t="shared" ca="1" si="5"/>
        <v>0</v>
      </c>
      <c r="J152" s="122"/>
    </row>
    <row r="153" spans="1:10">
      <c r="A153" s="119" cm="1">
        <f t="array" aca="1" ref="A153" ca="1">INDIRECT("B2.5!A" &amp; (ROW(A153) +2))</f>
        <v>0</v>
      </c>
      <c r="B153" s="119" cm="1">
        <f t="array" aca="1" ref="B153" ca="1">INDIRECT("B2.5!B" &amp; (ROW(B153) + 2))</f>
        <v>0</v>
      </c>
      <c r="C153" s="119" cm="1">
        <f t="array" aca="1" ref="C153" ca="1">INDIRECT("B2.5!C" &amp; (ROW(C153) + 2))</f>
        <v>0</v>
      </c>
      <c r="D153" s="119" cm="1">
        <f t="array" aca="1" ref="D153" ca="1">INDIRECT("B2.5!N"&amp;(ROW(D153)+2))</f>
        <v>0</v>
      </c>
      <c r="E153" s="123">
        <f t="shared" ca="1" si="4"/>
        <v>0</v>
      </c>
      <c r="F153" s="123" cm="1">
        <f t="array" aca="1" ref="F153" ca="1">INDIRECT("B2.5!L" &amp;  (ROW(F153) + 2))</f>
        <v>0</v>
      </c>
      <c r="G153" s="123" cm="1">
        <f t="array" aca="1" ref="G153" ca="1">INDIRECT("B2.5!M" &amp;  (ROW(G153) + 2))</f>
        <v>0</v>
      </c>
      <c r="H153" s="119"/>
      <c r="I153" s="123">
        <f t="shared" ca="1" si="5"/>
        <v>0</v>
      </c>
      <c r="J153" s="122"/>
    </row>
    <row r="154" spans="1:10">
      <c r="A154" s="119" cm="1">
        <f t="array" aca="1" ref="A154" ca="1">INDIRECT("B2.5!A" &amp; (ROW(A154) +2))</f>
        <v>0</v>
      </c>
      <c r="B154" s="119" cm="1">
        <f t="array" aca="1" ref="B154" ca="1">INDIRECT("B2.5!B" &amp; (ROW(B154) + 2))</f>
        <v>0</v>
      </c>
      <c r="C154" s="119" cm="1">
        <f t="array" aca="1" ref="C154" ca="1">INDIRECT("B2.5!C" &amp; (ROW(C154) + 2))</f>
        <v>0</v>
      </c>
      <c r="D154" s="119" cm="1">
        <f t="array" aca="1" ref="D154" ca="1">INDIRECT("B2.5!N"&amp;(ROW(D154)+2))</f>
        <v>0</v>
      </c>
      <c r="E154" s="123">
        <f t="shared" ca="1" si="4"/>
        <v>0</v>
      </c>
      <c r="F154" s="123" cm="1">
        <f t="array" aca="1" ref="F154" ca="1">INDIRECT("B2.5!L" &amp;  (ROW(F154) + 2))</f>
        <v>0</v>
      </c>
      <c r="G154" s="123" cm="1">
        <f t="array" aca="1" ref="G154" ca="1">INDIRECT("B2.5!M" &amp;  (ROW(G154) + 2))</f>
        <v>0</v>
      </c>
      <c r="H154" s="119"/>
      <c r="I154" s="123">
        <f t="shared" ca="1" si="5"/>
        <v>0</v>
      </c>
      <c r="J154" s="122"/>
    </row>
    <row r="155" spans="1:10">
      <c r="A155" s="119" cm="1">
        <f t="array" aca="1" ref="A155" ca="1">INDIRECT("B2.5!A" &amp; (ROW(A155) +2))</f>
        <v>0</v>
      </c>
      <c r="B155" s="119" cm="1">
        <f t="array" aca="1" ref="B155" ca="1">INDIRECT("B2.5!B" &amp; (ROW(B155) + 2))</f>
        <v>0</v>
      </c>
      <c r="C155" s="119" cm="1">
        <f t="array" aca="1" ref="C155" ca="1">INDIRECT("B2.5!C" &amp; (ROW(C155) + 2))</f>
        <v>0</v>
      </c>
      <c r="D155" s="119" cm="1">
        <f t="array" aca="1" ref="D155" ca="1">INDIRECT("B2.5!N"&amp;(ROW(D155)+2))</f>
        <v>0</v>
      </c>
      <c r="E155" s="123">
        <f t="shared" ca="1" si="4"/>
        <v>0</v>
      </c>
      <c r="F155" s="123" cm="1">
        <f t="array" aca="1" ref="F155" ca="1">INDIRECT("B2.5!L" &amp;  (ROW(F155) + 2))</f>
        <v>0</v>
      </c>
      <c r="G155" s="123" cm="1">
        <f t="array" aca="1" ref="G155" ca="1">INDIRECT("B2.5!M" &amp;  (ROW(G155) + 2))</f>
        <v>0</v>
      </c>
      <c r="H155" s="119"/>
      <c r="I155" s="123">
        <f t="shared" ca="1" si="5"/>
        <v>0</v>
      </c>
      <c r="J155" s="122"/>
    </row>
    <row r="156" spans="1:10">
      <c r="A156" s="119" cm="1">
        <f t="array" aca="1" ref="A156" ca="1">INDIRECT("B2.5!A" &amp; (ROW(A156) +2))</f>
        <v>0</v>
      </c>
      <c r="B156" s="119" cm="1">
        <f t="array" aca="1" ref="B156" ca="1">INDIRECT("B2.5!B" &amp; (ROW(B156) + 2))</f>
        <v>0</v>
      </c>
      <c r="C156" s="119" cm="1">
        <f t="array" aca="1" ref="C156" ca="1">INDIRECT("B2.5!C" &amp; (ROW(C156) + 2))</f>
        <v>0</v>
      </c>
      <c r="D156" s="119" cm="1">
        <f t="array" aca="1" ref="D156" ca="1">INDIRECT("B2.5!N"&amp;(ROW(D156)+2))</f>
        <v>0</v>
      </c>
      <c r="E156" s="123">
        <f t="shared" ca="1" si="4"/>
        <v>0</v>
      </c>
      <c r="F156" s="123" cm="1">
        <f t="array" aca="1" ref="F156" ca="1">INDIRECT("B2.5!L" &amp;  (ROW(F156) + 2))</f>
        <v>0</v>
      </c>
      <c r="G156" s="123" cm="1">
        <f t="array" aca="1" ref="G156" ca="1">INDIRECT("B2.5!M" &amp;  (ROW(G156) + 2))</f>
        <v>0</v>
      </c>
      <c r="H156" s="119"/>
      <c r="I156" s="123">
        <f t="shared" ca="1" si="5"/>
        <v>0</v>
      </c>
      <c r="J156" s="122"/>
    </row>
    <row r="157" spans="1:10">
      <c r="A157" s="119" cm="1">
        <f t="array" aca="1" ref="A157" ca="1">INDIRECT("B2.5!A" &amp; (ROW(A157) +2))</f>
        <v>0</v>
      </c>
      <c r="B157" s="119" cm="1">
        <f t="array" aca="1" ref="B157" ca="1">INDIRECT("B2.5!B" &amp; (ROW(B157) + 2))</f>
        <v>0</v>
      </c>
      <c r="C157" s="119" cm="1">
        <f t="array" aca="1" ref="C157" ca="1">INDIRECT("B2.5!C" &amp; (ROW(C157) + 2))</f>
        <v>0</v>
      </c>
      <c r="D157" s="119" cm="1">
        <f t="array" aca="1" ref="D157" ca="1">INDIRECT("B2.5!N"&amp;(ROW(D157)+2))</f>
        <v>0</v>
      </c>
      <c r="E157" s="123">
        <f t="shared" ca="1" si="4"/>
        <v>0</v>
      </c>
      <c r="F157" s="123" cm="1">
        <f t="array" aca="1" ref="F157" ca="1">INDIRECT("B2.5!L" &amp;  (ROW(F157) + 2))</f>
        <v>0</v>
      </c>
      <c r="G157" s="123" cm="1">
        <f t="array" aca="1" ref="G157" ca="1">INDIRECT("B2.5!M" &amp;  (ROW(G157) + 2))</f>
        <v>0</v>
      </c>
      <c r="H157" s="119"/>
      <c r="I157" s="123">
        <f t="shared" ca="1" si="5"/>
        <v>0</v>
      </c>
      <c r="J157" s="122"/>
    </row>
    <row r="158" spans="1:10">
      <c r="A158" s="119" cm="1">
        <f t="array" aca="1" ref="A158" ca="1">INDIRECT("B2.5!A" &amp; (ROW(A158) +2))</f>
        <v>0</v>
      </c>
      <c r="B158" s="119" cm="1">
        <f t="array" aca="1" ref="B158" ca="1">INDIRECT("B2.5!B" &amp; (ROW(B158) + 2))</f>
        <v>0</v>
      </c>
      <c r="C158" s="119" cm="1">
        <f t="array" aca="1" ref="C158" ca="1">INDIRECT("B2.5!C" &amp; (ROW(C158) + 2))</f>
        <v>0</v>
      </c>
      <c r="D158" s="119" cm="1">
        <f t="array" aca="1" ref="D158" ca="1">INDIRECT("B2.5!N"&amp;(ROW(D158)+2))</f>
        <v>0</v>
      </c>
      <c r="E158" s="123">
        <f t="shared" ca="1" si="4"/>
        <v>0</v>
      </c>
      <c r="F158" s="123" cm="1">
        <f t="array" aca="1" ref="F158" ca="1">INDIRECT("B2.5!L" &amp;  (ROW(F158) + 2))</f>
        <v>0</v>
      </c>
      <c r="G158" s="123" cm="1">
        <f t="array" aca="1" ref="G158" ca="1">INDIRECT("B2.5!M" &amp;  (ROW(G158) + 2))</f>
        <v>0</v>
      </c>
      <c r="H158" s="119"/>
      <c r="I158" s="123">
        <f t="shared" ca="1" si="5"/>
        <v>0</v>
      </c>
      <c r="J158" s="122"/>
    </row>
    <row r="159" spans="1:10">
      <c r="A159" s="119" cm="1">
        <f t="array" aca="1" ref="A159" ca="1">INDIRECT("B2.5!A" &amp; (ROW(A159) +2))</f>
        <v>0</v>
      </c>
      <c r="B159" s="119" cm="1">
        <f t="array" aca="1" ref="B159" ca="1">INDIRECT("B2.5!B" &amp; (ROW(B159) + 2))</f>
        <v>0</v>
      </c>
      <c r="C159" s="119" cm="1">
        <f t="array" aca="1" ref="C159" ca="1">INDIRECT("B2.5!C" &amp; (ROW(C159) + 2))</f>
        <v>0</v>
      </c>
      <c r="D159" s="119" cm="1">
        <f t="array" aca="1" ref="D159" ca="1">INDIRECT("B2.5!N"&amp;(ROW(D159)+2))</f>
        <v>0</v>
      </c>
      <c r="E159" s="123">
        <f t="shared" ca="1" si="4"/>
        <v>0</v>
      </c>
      <c r="F159" s="123" cm="1">
        <f t="array" aca="1" ref="F159" ca="1">INDIRECT("B2.5!L" &amp;  (ROW(F159) + 2))</f>
        <v>0</v>
      </c>
      <c r="G159" s="123" cm="1">
        <f t="array" aca="1" ref="G159" ca="1">INDIRECT("B2.5!M" &amp;  (ROW(G159) + 2))</f>
        <v>0</v>
      </c>
      <c r="H159" s="119"/>
      <c r="I159" s="123">
        <f t="shared" ca="1" si="5"/>
        <v>0</v>
      </c>
      <c r="J159" s="122"/>
    </row>
    <row r="160" spans="1:10">
      <c r="A160" s="119" cm="1">
        <f t="array" aca="1" ref="A160" ca="1">INDIRECT("B2.5!A" &amp; (ROW(A160) +2))</f>
        <v>0</v>
      </c>
      <c r="B160" s="119" cm="1">
        <f t="array" aca="1" ref="B160" ca="1">INDIRECT("B2.5!B" &amp; (ROW(B160) + 2))</f>
        <v>0</v>
      </c>
      <c r="C160" s="119" cm="1">
        <f t="array" aca="1" ref="C160" ca="1">INDIRECT("B2.5!C" &amp; (ROW(C160) + 2))</f>
        <v>0</v>
      </c>
      <c r="D160" s="119" cm="1">
        <f t="array" aca="1" ref="D160" ca="1">INDIRECT("B2.5!N"&amp;(ROW(D160)+2))</f>
        <v>0</v>
      </c>
      <c r="E160" s="123">
        <f t="shared" ca="1" si="4"/>
        <v>0</v>
      </c>
      <c r="F160" s="123" cm="1">
        <f t="array" aca="1" ref="F160" ca="1">INDIRECT("B2.5!L" &amp;  (ROW(F160) + 2))</f>
        <v>0</v>
      </c>
      <c r="G160" s="123" cm="1">
        <f t="array" aca="1" ref="G160" ca="1">INDIRECT("B2.5!M" &amp;  (ROW(G160) + 2))</f>
        <v>0</v>
      </c>
      <c r="H160" s="119"/>
      <c r="I160" s="123">
        <f t="shared" ca="1" si="5"/>
        <v>0</v>
      </c>
      <c r="J160" s="122"/>
    </row>
    <row r="161" spans="1:10">
      <c r="A161" s="119" cm="1">
        <f t="array" aca="1" ref="A161" ca="1">INDIRECT("B2.5!A" &amp; (ROW(A161) +2))</f>
        <v>0</v>
      </c>
      <c r="B161" s="119" cm="1">
        <f t="array" aca="1" ref="B161" ca="1">INDIRECT("B2.5!B" &amp; (ROW(B161) + 2))</f>
        <v>0</v>
      </c>
      <c r="C161" s="119" cm="1">
        <f t="array" aca="1" ref="C161" ca="1">INDIRECT("B2.5!C" &amp; (ROW(C161) + 2))</f>
        <v>0</v>
      </c>
      <c r="D161" s="119" cm="1">
        <f t="array" aca="1" ref="D161" ca="1">INDIRECT("B2.5!N"&amp;(ROW(D161)+2))</f>
        <v>0</v>
      </c>
      <c r="E161" s="123">
        <f t="shared" ca="1" si="4"/>
        <v>0</v>
      </c>
      <c r="F161" s="123" cm="1">
        <f t="array" aca="1" ref="F161" ca="1">INDIRECT("B2.5!L" &amp;  (ROW(F161) + 2))</f>
        <v>0</v>
      </c>
      <c r="G161" s="123" cm="1">
        <f t="array" aca="1" ref="G161" ca="1">INDIRECT("B2.5!M" &amp;  (ROW(G161) + 2))</f>
        <v>0</v>
      </c>
      <c r="H161" s="119"/>
      <c r="I161" s="123">
        <f t="shared" ca="1" si="5"/>
        <v>0</v>
      </c>
      <c r="J161" s="122"/>
    </row>
    <row r="162" spans="1:10">
      <c r="A162" s="119" cm="1">
        <f t="array" aca="1" ref="A162" ca="1">INDIRECT("B2.5!A" &amp; (ROW(A162) +2))</f>
        <v>0</v>
      </c>
      <c r="B162" s="119" cm="1">
        <f t="array" aca="1" ref="B162" ca="1">INDIRECT("B2.5!B" &amp; (ROW(B162) + 2))</f>
        <v>0</v>
      </c>
      <c r="C162" s="119" cm="1">
        <f t="array" aca="1" ref="C162" ca="1">INDIRECT("B2.5!C" &amp; (ROW(C162) + 2))</f>
        <v>0</v>
      </c>
      <c r="D162" s="119" cm="1">
        <f t="array" aca="1" ref="D162" ca="1">INDIRECT("B2.5!N"&amp;(ROW(D162)+2))</f>
        <v>0</v>
      </c>
      <c r="E162" s="123">
        <f t="shared" ca="1" si="4"/>
        <v>0</v>
      </c>
      <c r="F162" s="123" cm="1">
        <f t="array" aca="1" ref="F162" ca="1">INDIRECT("B2.5!L" &amp;  (ROW(F162) + 2))</f>
        <v>0</v>
      </c>
      <c r="G162" s="123" cm="1">
        <f t="array" aca="1" ref="G162" ca="1">INDIRECT("B2.5!M" &amp;  (ROW(G162) + 2))</f>
        <v>0</v>
      </c>
      <c r="H162" s="119"/>
      <c r="I162" s="123">
        <f t="shared" ca="1" si="5"/>
        <v>0</v>
      </c>
      <c r="J162" s="122"/>
    </row>
    <row r="163" spans="1:10">
      <c r="A163" s="119" cm="1">
        <f t="array" aca="1" ref="A163" ca="1">INDIRECT("B2.5!A" &amp; (ROW(A163) +2))</f>
        <v>0</v>
      </c>
      <c r="B163" s="119" cm="1">
        <f t="array" aca="1" ref="B163" ca="1">INDIRECT("B2.5!B" &amp; (ROW(B163) + 2))</f>
        <v>0</v>
      </c>
      <c r="C163" s="119" cm="1">
        <f t="array" aca="1" ref="C163" ca="1">INDIRECT("B2.5!C" &amp; (ROW(C163) + 2))</f>
        <v>0</v>
      </c>
      <c r="D163" s="119" cm="1">
        <f t="array" aca="1" ref="D163" ca="1">INDIRECT("B2.5!N"&amp;(ROW(D163)+2))</f>
        <v>0</v>
      </c>
      <c r="E163" s="123">
        <f t="shared" ca="1" si="4"/>
        <v>0</v>
      </c>
      <c r="F163" s="123" cm="1">
        <f t="array" aca="1" ref="F163" ca="1">INDIRECT("B2.5!L" &amp;  (ROW(F163) + 2))</f>
        <v>0</v>
      </c>
      <c r="G163" s="123" cm="1">
        <f t="array" aca="1" ref="G163" ca="1">INDIRECT("B2.5!M" &amp;  (ROW(G163) + 2))</f>
        <v>0</v>
      </c>
      <c r="H163" s="119"/>
      <c r="I163" s="123">
        <f t="shared" ca="1" si="5"/>
        <v>0</v>
      </c>
      <c r="J163" s="122"/>
    </row>
    <row r="164" spans="1:10">
      <c r="A164" s="119" cm="1">
        <f t="array" aca="1" ref="A164" ca="1">INDIRECT("B2.5!A" &amp; (ROW(A164) +2))</f>
        <v>0</v>
      </c>
      <c r="B164" s="119" cm="1">
        <f t="array" aca="1" ref="B164" ca="1">INDIRECT("B2.5!B" &amp; (ROW(B164) + 2))</f>
        <v>0</v>
      </c>
      <c r="C164" s="119" cm="1">
        <f t="array" aca="1" ref="C164" ca="1">INDIRECT("B2.5!C" &amp; (ROW(C164) + 2))</f>
        <v>0</v>
      </c>
      <c r="D164" s="119" cm="1">
        <f t="array" aca="1" ref="D164" ca="1">INDIRECT("B2.5!N"&amp;(ROW(D164)+2))</f>
        <v>0</v>
      </c>
      <c r="E164" s="123">
        <f t="shared" ca="1" si="4"/>
        <v>0</v>
      </c>
      <c r="F164" s="123" cm="1">
        <f t="array" aca="1" ref="F164" ca="1">INDIRECT("B2.5!L" &amp;  (ROW(F164) + 2))</f>
        <v>0</v>
      </c>
      <c r="G164" s="123" cm="1">
        <f t="array" aca="1" ref="G164" ca="1">INDIRECT("B2.5!M" &amp;  (ROW(G164) + 2))</f>
        <v>0</v>
      </c>
      <c r="H164" s="119"/>
      <c r="I164" s="123">
        <f t="shared" ca="1" si="5"/>
        <v>0</v>
      </c>
      <c r="J164" s="122"/>
    </row>
    <row r="165" spans="1:10">
      <c r="A165" s="119" cm="1">
        <f t="array" aca="1" ref="A165" ca="1">INDIRECT("B2.5!A" &amp; (ROW(A165) +2))</f>
        <v>0</v>
      </c>
      <c r="B165" s="119" cm="1">
        <f t="array" aca="1" ref="B165" ca="1">INDIRECT("B2.5!B" &amp; (ROW(B165) + 2))</f>
        <v>0</v>
      </c>
      <c r="C165" s="119" cm="1">
        <f t="array" aca="1" ref="C165" ca="1">INDIRECT("B2.5!C" &amp; (ROW(C165) + 2))</f>
        <v>0</v>
      </c>
      <c r="D165" s="119" cm="1">
        <f t="array" aca="1" ref="D165" ca="1">INDIRECT("B2.5!N"&amp;(ROW(D165)+2))</f>
        <v>0</v>
      </c>
      <c r="E165" s="123">
        <f t="shared" ca="1" si="4"/>
        <v>0</v>
      </c>
      <c r="F165" s="123" cm="1">
        <f t="array" aca="1" ref="F165" ca="1">INDIRECT("B2.5!L" &amp;  (ROW(F165) + 2))</f>
        <v>0</v>
      </c>
      <c r="G165" s="123" cm="1">
        <f t="array" aca="1" ref="G165" ca="1">INDIRECT("B2.5!M" &amp;  (ROW(G165) + 2))</f>
        <v>0</v>
      </c>
      <c r="H165" s="119"/>
      <c r="I165" s="123">
        <f t="shared" ca="1" si="5"/>
        <v>0</v>
      </c>
      <c r="J165" s="122"/>
    </row>
    <row r="166" spans="1:10">
      <c r="A166" s="119" cm="1">
        <f t="array" aca="1" ref="A166" ca="1">INDIRECT("B2.5!A" &amp; (ROW(A166) +2))</f>
        <v>0</v>
      </c>
      <c r="B166" s="119" cm="1">
        <f t="array" aca="1" ref="B166" ca="1">INDIRECT("B2.5!B" &amp; (ROW(B166) + 2))</f>
        <v>0</v>
      </c>
      <c r="C166" s="119" cm="1">
        <f t="array" aca="1" ref="C166" ca="1">INDIRECT("B2.5!C" &amp; (ROW(C166) + 2))</f>
        <v>0</v>
      </c>
      <c r="D166" s="119" cm="1">
        <f t="array" aca="1" ref="D166" ca="1">INDIRECT("B2.5!N"&amp;(ROW(D166)+2))</f>
        <v>0</v>
      </c>
      <c r="E166" s="123">
        <f t="shared" ca="1" si="4"/>
        <v>0</v>
      </c>
      <c r="F166" s="123" cm="1">
        <f t="array" aca="1" ref="F166" ca="1">INDIRECT("B2.5!L" &amp;  (ROW(F166) + 2))</f>
        <v>0</v>
      </c>
      <c r="G166" s="123" cm="1">
        <f t="array" aca="1" ref="G166" ca="1">INDIRECT("B2.5!M" &amp;  (ROW(G166) + 2))</f>
        <v>0</v>
      </c>
      <c r="H166" s="119"/>
      <c r="I166" s="123">
        <f t="shared" ca="1" si="5"/>
        <v>0</v>
      </c>
      <c r="J166" s="122"/>
    </row>
    <row r="167" spans="1:10">
      <c r="A167" s="119" cm="1">
        <f t="array" aca="1" ref="A167" ca="1">INDIRECT("B2.5!A" &amp; (ROW(A167) +2))</f>
        <v>0</v>
      </c>
      <c r="B167" s="119" cm="1">
        <f t="array" aca="1" ref="B167" ca="1">INDIRECT("B2.5!B" &amp; (ROW(B167) + 2))</f>
        <v>0</v>
      </c>
      <c r="C167" s="119" cm="1">
        <f t="array" aca="1" ref="C167" ca="1">INDIRECT("B2.5!C" &amp; (ROW(C167) + 2))</f>
        <v>0</v>
      </c>
      <c r="D167" s="119" cm="1">
        <f t="array" aca="1" ref="D167" ca="1">INDIRECT("B2.5!N"&amp;(ROW(D167)+2))</f>
        <v>0</v>
      </c>
      <c r="E167" s="123">
        <f t="shared" ca="1" si="4"/>
        <v>0</v>
      </c>
      <c r="F167" s="123" cm="1">
        <f t="array" aca="1" ref="F167" ca="1">INDIRECT("B2.5!L" &amp;  (ROW(F167) + 2))</f>
        <v>0</v>
      </c>
      <c r="G167" s="123" cm="1">
        <f t="array" aca="1" ref="G167" ca="1">INDIRECT("B2.5!M" &amp;  (ROW(G167) + 2))</f>
        <v>0</v>
      </c>
      <c r="H167" s="119"/>
      <c r="I167" s="123">
        <f t="shared" ca="1" si="5"/>
        <v>0</v>
      </c>
      <c r="J167" s="122"/>
    </row>
    <row r="168" spans="1:10">
      <c r="A168" s="119" cm="1">
        <f t="array" aca="1" ref="A168" ca="1">INDIRECT("B2.5!A" &amp; (ROW(A168) +2))</f>
        <v>0</v>
      </c>
      <c r="B168" s="119" cm="1">
        <f t="array" aca="1" ref="B168" ca="1">INDIRECT("B2.5!B" &amp; (ROW(B168) + 2))</f>
        <v>0</v>
      </c>
      <c r="C168" s="119" cm="1">
        <f t="array" aca="1" ref="C168" ca="1">INDIRECT("B2.5!C" &amp; (ROW(C168) + 2))</f>
        <v>0</v>
      </c>
      <c r="D168" s="119" cm="1">
        <f t="array" aca="1" ref="D168" ca="1">INDIRECT("B2.5!N"&amp;(ROW(D168)+2))</f>
        <v>0</v>
      </c>
      <c r="E168" s="123">
        <f t="shared" ca="1" si="4"/>
        <v>0</v>
      </c>
      <c r="F168" s="123" cm="1">
        <f t="array" aca="1" ref="F168" ca="1">INDIRECT("B2.5!L" &amp;  (ROW(F168) + 2))</f>
        <v>0</v>
      </c>
      <c r="G168" s="123" cm="1">
        <f t="array" aca="1" ref="G168" ca="1">INDIRECT("B2.5!M" &amp;  (ROW(G168) + 2))</f>
        <v>0</v>
      </c>
      <c r="H168" s="119"/>
      <c r="I168" s="123">
        <f t="shared" ca="1" si="5"/>
        <v>0</v>
      </c>
      <c r="J168" s="122"/>
    </row>
    <row r="169" spans="1:10">
      <c r="A169" s="119" cm="1">
        <f t="array" aca="1" ref="A169" ca="1">INDIRECT("B2.5!A" &amp; (ROW(A169) +2))</f>
        <v>0</v>
      </c>
      <c r="B169" s="119" cm="1">
        <f t="array" aca="1" ref="B169" ca="1">INDIRECT("B2.5!B" &amp; (ROW(B169) + 2))</f>
        <v>0</v>
      </c>
      <c r="C169" s="119" cm="1">
        <f t="array" aca="1" ref="C169" ca="1">INDIRECT("B2.5!C" &amp; (ROW(C169) + 2))</f>
        <v>0</v>
      </c>
      <c r="D169" s="119" cm="1">
        <f t="array" aca="1" ref="D169" ca="1">INDIRECT("B2.5!N"&amp;(ROW(D169)+2))</f>
        <v>0</v>
      </c>
      <c r="E169" s="123">
        <f t="shared" ca="1" si="4"/>
        <v>0</v>
      </c>
      <c r="F169" s="123" cm="1">
        <f t="array" aca="1" ref="F169" ca="1">INDIRECT("B2.5!L" &amp;  (ROW(F169) + 2))</f>
        <v>0</v>
      </c>
      <c r="G169" s="123" cm="1">
        <f t="array" aca="1" ref="G169" ca="1">INDIRECT("B2.5!M" &amp;  (ROW(G169) + 2))</f>
        <v>0</v>
      </c>
      <c r="H169" s="119"/>
      <c r="I169" s="123">
        <f t="shared" ca="1" si="5"/>
        <v>0</v>
      </c>
      <c r="J169" s="122"/>
    </row>
    <row r="170" spans="1:10">
      <c r="A170" s="119" cm="1">
        <f t="array" aca="1" ref="A170" ca="1">INDIRECT("B2.5!A" &amp; (ROW(A170) +2))</f>
        <v>0</v>
      </c>
      <c r="B170" s="119" cm="1">
        <f t="array" aca="1" ref="B170" ca="1">INDIRECT("B2.5!B" &amp; (ROW(B170) + 2))</f>
        <v>0</v>
      </c>
      <c r="C170" s="119" cm="1">
        <f t="array" aca="1" ref="C170" ca="1">INDIRECT("B2.5!C" &amp; (ROW(C170) + 2))</f>
        <v>0</v>
      </c>
      <c r="D170" s="119" cm="1">
        <f t="array" aca="1" ref="D170" ca="1">INDIRECT("B2.5!N"&amp;(ROW(D170)+2))</f>
        <v>0</v>
      </c>
      <c r="E170" s="123">
        <f t="shared" ca="1" si="4"/>
        <v>0</v>
      </c>
      <c r="F170" s="123" cm="1">
        <f t="array" aca="1" ref="F170" ca="1">INDIRECT("B2.5!L" &amp;  (ROW(F170) + 2))</f>
        <v>0</v>
      </c>
      <c r="G170" s="123" cm="1">
        <f t="array" aca="1" ref="G170" ca="1">INDIRECT("B2.5!M" &amp;  (ROW(G170) + 2))</f>
        <v>0</v>
      </c>
      <c r="H170" s="119"/>
      <c r="I170" s="123">
        <f t="shared" ca="1" si="5"/>
        <v>0</v>
      </c>
      <c r="J170" s="122"/>
    </row>
    <row r="171" spans="1:10">
      <c r="A171" s="119" cm="1">
        <f t="array" aca="1" ref="A171" ca="1">INDIRECT("B2.5!A" &amp; (ROW(A171) +2))</f>
        <v>0</v>
      </c>
      <c r="B171" s="119" cm="1">
        <f t="array" aca="1" ref="B171" ca="1">INDIRECT("B2.5!B" &amp; (ROW(B171) + 2))</f>
        <v>0</v>
      </c>
      <c r="C171" s="119" cm="1">
        <f t="array" aca="1" ref="C171" ca="1">INDIRECT("B2.5!C" &amp; (ROW(C171) + 2))</f>
        <v>0</v>
      </c>
      <c r="D171" s="119" cm="1">
        <f t="array" aca="1" ref="D171" ca="1">INDIRECT("B2.5!N"&amp;(ROW(D171)+2))</f>
        <v>0</v>
      </c>
      <c r="E171" s="123">
        <f t="shared" ca="1" si="4"/>
        <v>0</v>
      </c>
      <c r="F171" s="123" cm="1">
        <f t="array" aca="1" ref="F171" ca="1">INDIRECT("B2.5!L" &amp;  (ROW(F171) + 2))</f>
        <v>0</v>
      </c>
      <c r="G171" s="123" cm="1">
        <f t="array" aca="1" ref="G171" ca="1">INDIRECT("B2.5!M" &amp;  (ROW(G171) + 2))</f>
        <v>0</v>
      </c>
      <c r="H171" s="119"/>
      <c r="I171" s="123">
        <f t="shared" ca="1" si="5"/>
        <v>0</v>
      </c>
      <c r="J171" s="122"/>
    </row>
    <row r="172" spans="1:10">
      <c r="A172" s="119" cm="1">
        <f t="array" aca="1" ref="A172" ca="1">INDIRECT("B2.5!A" &amp; (ROW(A172) +2))</f>
        <v>0</v>
      </c>
      <c r="B172" s="119" cm="1">
        <f t="array" aca="1" ref="B172" ca="1">INDIRECT("B2.5!B" &amp; (ROW(B172) + 2))</f>
        <v>0</v>
      </c>
      <c r="C172" s="119" cm="1">
        <f t="array" aca="1" ref="C172" ca="1">INDIRECT("B2.5!C" &amp; (ROW(C172) + 2))</f>
        <v>0</v>
      </c>
      <c r="D172" s="119" cm="1">
        <f t="array" aca="1" ref="D172" ca="1">INDIRECT("B2.5!N"&amp;(ROW(D172)+2))</f>
        <v>0</v>
      </c>
      <c r="E172" s="123">
        <f t="shared" ca="1" si="4"/>
        <v>0</v>
      </c>
      <c r="F172" s="123" cm="1">
        <f t="array" aca="1" ref="F172" ca="1">INDIRECT("B2.5!L" &amp;  (ROW(F172) + 2))</f>
        <v>0</v>
      </c>
      <c r="G172" s="123" cm="1">
        <f t="array" aca="1" ref="G172" ca="1">INDIRECT("B2.5!M" &amp;  (ROW(G172) + 2))</f>
        <v>0</v>
      </c>
      <c r="H172" s="119"/>
      <c r="I172" s="123">
        <f t="shared" ca="1" si="5"/>
        <v>0</v>
      </c>
      <c r="J172" s="122"/>
    </row>
    <row r="173" spans="1:10">
      <c r="A173" s="119" cm="1">
        <f t="array" aca="1" ref="A173" ca="1">INDIRECT("B2.5!A" &amp; (ROW(A173) +2))</f>
        <v>0</v>
      </c>
      <c r="B173" s="119" cm="1">
        <f t="array" aca="1" ref="B173" ca="1">INDIRECT("B2.5!B" &amp; (ROW(B173) + 2))</f>
        <v>0</v>
      </c>
      <c r="C173" s="119" cm="1">
        <f t="array" aca="1" ref="C173" ca="1">INDIRECT("B2.5!C" &amp; (ROW(C173) + 2))</f>
        <v>0</v>
      </c>
      <c r="D173" s="119" cm="1">
        <f t="array" aca="1" ref="D173" ca="1">INDIRECT("B2.5!N"&amp;(ROW(D173)+2))</f>
        <v>0</v>
      </c>
      <c r="E173" s="123">
        <f t="shared" ca="1" si="4"/>
        <v>0</v>
      </c>
      <c r="F173" s="123" cm="1">
        <f t="array" aca="1" ref="F173" ca="1">INDIRECT("B2.5!L" &amp;  (ROW(F173) + 2))</f>
        <v>0</v>
      </c>
      <c r="G173" s="123" cm="1">
        <f t="array" aca="1" ref="G173" ca="1">INDIRECT("B2.5!M" &amp;  (ROW(G173) + 2))</f>
        <v>0</v>
      </c>
      <c r="H173" s="119"/>
      <c r="I173" s="123">
        <f t="shared" ca="1" si="5"/>
        <v>0</v>
      </c>
      <c r="J173" s="122"/>
    </row>
    <row r="174" spans="1:10">
      <c r="A174" s="119" cm="1">
        <f t="array" aca="1" ref="A174" ca="1">INDIRECT("B2.5!A" &amp; (ROW(A174) +2))</f>
        <v>0</v>
      </c>
      <c r="B174" s="119" cm="1">
        <f t="array" aca="1" ref="B174" ca="1">INDIRECT("B2.5!B" &amp; (ROW(B174) + 2))</f>
        <v>0</v>
      </c>
      <c r="C174" s="119" cm="1">
        <f t="array" aca="1" ref="C174" ca="1">INDIRECT("B2.5!C" &amp; (ROW(C174) + 2))</f>
        <v>0</v>
      </c>
      <c r="D174" s="119" cm="1">
        <f t="array" aca="1" ref="D174" ca="1">INDIRECT("B2.5!N"&amp;(ROW(D174)+2))</f>
        <v>0</v>
      </c>
      <c r="E174" s="123">
        <f t="shared" ca="1" si="4"/>
        <v>0</v>
      </c>
      <c r="F174" s="123" cm="1">
        <f t="array" aca="1" ref="F174" ca="1">INDIRECT("B2.5!L" &amp;  (ROW(F174) + 2))</f>
        <v>0</v>
      </c>
      <c r="G174" s="123" cm="1">
        <f t="array" aca="1" ref="G174" ca="1">INDIRECT("B2.5!M" &amp;  (ROW(G174) + 2))</f>
        <v>0</v>
      </c>
      <c r="H174" s="119"/>
      <c r="I174" s="123">
        <f t="shared" ca="1" si="5"/>
        <v>0</v>
      </c>
      <c r="J174" s="122"/>
    </row>
    <row r="175" spans="1:10">
      <c r="A175" s="119" cm="1">
        <f t="array" aca="1" ref="A175" ca="1">INDIRECT("B2.5!A" &amp; (ROW(A175) +2))</f>
        <v>0</v>
      </c>
      <c r="B175" s="119" cm="1">
        <f t="array" aca="1" ref="B175" ca="1">INDIRECT("B2.5!B" &amp; (ROW(B175) + 2))</f>
        <v>0</v>
      </c>
      <c r="C175" s="119" cm="1">
        <f t="array" aca="1" ref="C175" ca="1">INDIRECT("B2.5!C" &amp; (ROW(C175) + 2))</f>
        <v>0</v>
      </c>
      <c r="D175" s="119" cm="1">
        <f t="array" aca="1" ref="D175" ca="1">INDIRECT("B2.5!N"&amp;(ROW(D175)+2))</f>
        <v>0</v>
      </c>
      <c r="E175" s="123">
        <f t="shared" ca="1" si="4"/>
        <v>0</v>
      </c>
      <c r="F175" s="123" cm="1">
        <f t="array" aca="1" ref="F175" ca="1">INDIRECT("B2.5!L" &amp;  (ROW(F175) + 2))</f>
        <v>0</v>
      </c>
      <c r="G175" s="123" cm="1">
        <f t="array" aca="1" ref="G175" ca="1">INDIRECT("B2.5!M" &amp;  (ROW(G175) + 2))</f>
        <v>0</v>
      </c>
      <c r="H175" s="119"/>
      <c r="I175" s="123">
        <f t="shared" ca="1" si="5"/>
        <v>0</v>
      </c>
      <c r="J175" s="122"/>
    </row>
    <row r="176" spans="1:10">
      <c r="A176" s="119" cm="1">
        <f t="array" aca="1" ref="A176" ca="1">INDIRECT("B2.5!A" &amp; (ROW(A176) +2))</f>
        <v>0</v>
      </c>
      <c r="B176" s="119" cm="1">
        <f t="array" aca="1" ref="B176" ca="1">INDIRECT("B2.5!B" &amp; (ROW(B176) + 2))</f>
        <v>0</v>
      </c>
      <c r="C176" s="119" cm="1">
        <f t="array" aca="1" ref="C176" ca="1">INDIRECT("B2.5!C" &amp; (ROW(C176) + 2))</f>
        <v>0</v>
      </c>
      <c r="D176" s="119" cm="1">
        <f t="array" aca="1" ref="D176" ca="1">INDIRECT("B2.5!N"&amp;(ROW(D176)+2))</f>
        <v>0</v>
      </c>
      <c r="E176" s="123">
        <f t="shared" ca="1" si="4"/>
        <v>0</v>
      </c>
      <c r="F176" s="123" cm="1">
        <f t="array" aca="1" ref="F176" ca="1">INDIRECT("B2.5!L" &amp;  (ROW(F176) + 2))</f>
        <v>0</v>
      </c>
      <c r="G176" s="123" cm="1">
        <f t="array" aca="1" ref="G176" ca="1">INDIRECT("B2.5!M" &amp;  (ROW(G176) + 2))</f>
        <v>0</v>
      </c>
      <c r="H176" s="119"/>
      <c r="I176" s="123">
        <f t="shared" ca="1" si="5"/>
        <v>0</v>
      </c>
      <c r="J176" s="122"/>
    </row>
    <row r="177" spans="1:10">
      <c r="A177" s="119" cm="1">
        <f t="array" aca="1" ref="A177" ca="1">INDIRECT("B2.5!A" &amp; (ROW(A177) +2))</f>
        <v>0</v>
      </c>
      <c r="B177" s="119" cm="1">
        <f t="array" aca="1" ref="B177" ca="1">INDIRECT("B2.5!B" &amp; (ROW(B177) + 2))</f>
        <v>0</v>
      </c>
      <c r="C177" s="119" cm="1">
        <f t="array" aca="1" ref="C177" ca="1">INDIRECT("B2.5!C" &amp; (ROW(C177) + 2))</f>
        <v>0</v>
      </c>
      <c r="D177" s="119" cm="1">
        <f t="array" aca="1" ref="D177" ca="1">INDIRECT("B2.5!N"&amp;(ROW(D177)+2))</f>
        <v>0</v>
      </c>
      <c r="E177" s="123">
        <f t="shared" ca="1" si="4"/>
        <v>0</v>
      </c>
      <c r="F177" s="123" cm="1">
        <f t="array" aca="1" ref="F177" ca="1">INDIRECT("B2.5!L" &amp;  (ROW(F177) + 2))</f>
        <v>0</v>
      </c>
      <c r="G177" s="123" cm="1">
        <f t="array" aca="1" ref="G177" ca="1">INDIRECT("B2.5!M" &amp;  (ROW(G177) + 2))</f>
        <v>0</v>
      </c>
      <c r="H177" s="119"/>
      <c r="I177" s="123">
        <f t="shared" ca="1" si="5"/>
        <v>0</v>
      </c>
      <c r="J177" s="122"/>
    </row>
    <row r="178" spans="1:10">
      <c r="A178" s="119" cm="1">
        <f t="array" aca="1" ref="A178" ca="1">INDIRECT("B2.5!A" &amp; (ROW(A178) +2))</f>
        <v>0</v>
      </c>
      <c r="B178" s="119" cm="1">
        <f t="array" aca="1" ref="B178" ca="1">INDIRECT("B2.5!B" &amp; (ROW(B178) + 2))</f>
        <v>0</v>
      </c>
      <c r="C178" s="119" cm="1">
        <f t="array" aca="1" ref="C178" ca="1">INDIRECT("B2.5!C" &amp; (ROW(C178) + 2))</f>
        <v>0</v>
      </c>
      <c r="D178" s="119" cm="1">
        <f t="array" aca="1" ref="D178" ca="1">INDIRECT("B2.5!N"&amp;(ROW(D178)+2))</f>
        <v>0</v>
      </c>
      <c r="E178" s="123">
        <f t="shared" ca="1" si="4"/>
        <v>0</v>
      </c>
      <c r="F178" s="123" cm="1">
        <f t="array" aca="1" ref="F178" ca="1">INDIRECT("B2.5!L" &amp;  (ROW(F178) + 2))</f>
        <v>0</v>
      </c>
      <c r="G178" s="123" cm="1">
        <f t="array" aca="1" ref="G178" ca="1">INDIRECT("B2.5!M" &amp;  (ROW(G178) + 2))</f>
        <v>0</v>
      </c>
      <c r="H178" s="119"/>
      <c r="I178" s="123">
        <f t="shared" ca="1" si="5"/>
        <v>0</v>
      </c>
      <c r="J178" s="122"/>
    </row>
    <row r="179" spans="1:10">
      <c r="A179" s="119" cm="1">
        <f t="array" aca="1" ref="A179" ca="1">INDIRECT("B2.5!A" &amp; (ROW(A179) +2))</f>
        <v>0</v>
      </c>
      <c r="B179" s="119" cm="1">
        <f t="array" aca="1" ref="B179" ca="1">INDIRECT("B2.5!B" &amp; (ROW(B179) + 2))</f>
        <v>0</v>
      </c>
      <c r="C179" s="119" cm="1">
        <f t="array" aca="1" ref="C179" ca="1">INDIRECT("B2.5!C" &amp; (ROW(C179) + 2))</f>
        <v>0</v>
      </c>
      <c r="D179" s="119" cm="1">
        <f t="array" aca="1" ref="D179" ca="1">INDIRECT("B2.5!N"&amp;(ROW(D179)+2))</f>
        <v>0</v>
      </c>
      <c r="E179" s="123">
        <f t="shared" ca="1" si="4"/>
        <v>0</v>
      </c>
      <c r="F179" s="123" cm="1">
        <f t="array" aca="1" ref="F179" ca="1">INDIRECT("B2.5!L" &amp;  (ROW(F179) + 2))</f>
        <v>0</v>
      </c>
      <c r="G179" s="123" cm="1">
        <f t="array" aca="1" ref="G179" ca="1">INDIRECT("B2.5!M" &amp;  (ROW(G179) + 2))</f>
        <v>0</v>
      </c>
      <c r="H179" s="119"/>
      <c r="I179" s="123">
        <f t="shared" ca="1" si="5"/>
        <v>0</v>
      </c>
      <c r="J179" s="122"/>
    </row>
    <row r="180" spans="1:10">
      <c r="A180" s="119" cm="1">
        <f t="array" aca="1" ref="A180" ca="1">INDIRECT("B2.5!A" &amp; (ROW(A180) +2))</f>
        <v>0</v>
      </c>
      <c r="B180" s="119" cm="1">
        <f t="array" aca="1" ref="B180" ca="1">INDIRECT("B2.5!B" &amp; (ROW(B180) + 2))</f>
        <v>0</v>
      </c>
      <c r="C180" s="119" cm="1">
        <f t="array" aca="1" ref="C180" ca="1">INDIRECT("B2.5!C" &amp; (ROW(C180) + 2))</f>
        <v>0</v>
      </c>
      <c r="D180" s="119" cm="1">
        <f t="array" aca="1" ref="D180" ca="1">INDIRECT("B2.5!N"&amp;(ROW(D180)+2))</f>
        <v>0</v>
      </c>
      <c r="E180" s="123">
        <f t="shared" ca="1" si="4"/>
        <v>0</v>
      </c>
      <c r="F180" s="123" cm="1">
        <f t="array" aca="1" ref="F180" ca="1">INDIRECT("B2.5!L" &amp;  (ROW(F180) + 2))</f>
        <v>0</v>
      </c>
      <c r="G180" s="123" cm="1">
        <f t="array" aca="1" ref="G180" ca="1">INDIRECT("B2.5!M" &amp;  (ROW(G180) + 2))</f>
        <v>0</v>
      </c>
      <c r="H180" s="119"/>
      <c r="I180" s="123">
        <f t="shared" ca="1" si="5"/>
        <v>0</v>
      </c>
      <c r="J180" s="122"/>
    </row>
    <row r="181" spans="1:10">
      <c r="A181" s="119" cm="1">
        <f t="array" aca="1" ref="A181" ca="1">INDIRECT("B2.5!A" &amp; (ROW(A181) +2))</f>
        <v>0</v>
      </c>
      <c r="B181" s="119" cm="1">
        <f t="array" aca="1" ref="B181" ca="1">INDIRECT("B2.5!B" &amp; (ROW(B181) + 2))</f>
        <v>0</v>
      </c>
      <c r="C181" s="119" cm="1">
        <f t="array" aca="1" ref="C181" ca="1">INDIRECT("B2.5!C" &amp; (ROW(C181) + 2))</f>
        <v>0</v>
      </c>
      <c r="D181" s="119" cm="1">
        <f t="array" aca="1" ref="D181" ca="1">INDIRECT("B2.5!N"&amp;(ROW(D181)+2))</f>
        <v>0</v>
      </c>
      <c r="E181" s="123">
        <f t="shared" ca="1" si="4"/>
        <v>0</v>
      </c>
      <c r="F181" s="123" cm="1">
        <f t="array" aca="1" ref="F181" ca="1">INDIRECT("B2.5!L" &amp;  (ROW(F181) + 2))</f>
        <v>0</v>
      </c>
      <c r="G181" s="123" cm="1">
        <f t="array" aca="1" ref="G181" ca="1">INDIRECT("B2.5!M" &amp;  (ROW(G181) + 2))</f>
        <v>0</v>
      </c>
      <c r="H181" s="119"/>
      <c r="I181" s="123">
        <f t="shared" ca="1" si="5"/>
        <v>0</v>
      </c>
      <c r="J181" s="122"/>
    </row>
    <row r="182" spans="1:10">
      <c r="A182" s="119" cm="1">
        <f t="array" aca="1" ref="A182" ca="1">INDIRECT("B2.5!A" &amp; (ROW(A182) +2))</f>
        <v>0</v>
      </c>
      <c r="B182" s="119" cm="1">
        <f t="array" aca="1" ref="B182" ca="1">INDIRECT("B2.5!B" &amp; (ROW(B182) + 2))</f>
        <v>0</v>
      </c>
      <c r="C182" s="119" cm="1">
        <f t="array" aca="1" ref="C182" ca="1">INDIRECT("B2.5!C" &amp; (ROW(C182) + 2))</f>
        <v>0</v>
      </c>
      <c r="D182" s="119" cm="1">
        <f t="array" aca="1" ref="D182" ca="1">INDIRECT("B2.5!N"&amp;(ROW(D182)+2))</f>
        <v>0</v>
      </c>
      <c r="E182" s="123">
        <f t="shared" ca="1" si="4"/>
        <v>0</v>
      </c>
      <c r="F182" s="123" cm="1">
        <f t="array" aca="1" ref="F182" ca="1">INDIRECT("B2.5!L" &amp;  (ROW(F182) + 2))</f>
        <v>0</v>
      </c>
      <c r="G182" s="123" cm="1">
        <f t="array" aca="1" ref="G182" ca="1">INDIRECT("B2.5!M" &amp;  (ROW(G182) + 2))</f>
        <v>0</v>
      </c>
      <c r="H182" s="119"/>
      <c r="I182" s="123">
        <f t="shared" ca="1" si="5"/>
        <v>0</v>
      </c>
      <c r="J182" s="122"/>
    </row>
    <row r="183" spans="1:10">
      <c r="A183" s="119" cm="1">
        <f t="array" aca="1" ref="A183" ca="1">INDIRECT("B2.5!A" &amp; (ROW(A183) +2))</f>
        <v>0</v>
      </c>
      <c r="B183" s="119" cm="1">
        <f t="array" aca="1" ref="B183" ca="1">INDIRECT("B2.5!B" &amp; (ROW(B183) + 2))</f>
        <v>0</v>
      </c>
      <c r="C183" s="119" cm="1">
        <f t="array" aca="1" ref="C183" ca="1">INDIRECT("B2.5!C" &amp; (ROW(C183) + 2))</f>
        <v>0</v>
      </c>
      <c r="D183" s="119" cm="1">
        <f t="array" aca="1" ref="D183" ca="1">INDIRECT("B2.5!N"&amp;(ROW(D183)+2))</f>
        <v>0</v>
      </c>
      <c r="E183" s="123">
        <f t="shared" ca="1" si="4"/>
        <v>0</v>
      </c>
      <c r="F183" s="123" cm="1">
        <f t="array" aca="1" ref="F183" ca="1">INDIRECT("B2.5!L" &amp;  (ROW(F183) + 2))</f>
        <v>0</v>
      </c>
      <c r="G183" s="123" cm="1">
        <f t="array" aca="1" ref="G183" ca="1">INDIRECT("B2.5!M" &amp;  (ROW(G183) + 2))</f>
        <v>0</v>
      </c>
      <c r="H183" s="119"/>
      <c r="I183" s="123">
        <f t="shared" ca="1" si="5"/>
        <v>0</v>
      </c>
      <c r="J183" s="122"/>
    </row>
    <row r="184" spans="1:10">
      <c r="A184" s="119" cm="1">
        <f t="array" aca="1" ref="A184" ca="1">INDIRECT("B2.5!A" &amp; (ROW(A184) +2))</f>
        <v>0</v>
      </c>
      <c r="B184" s="119" cm="1">
        <f t="array" aca="1" ref="B184" ca="1">INDIRECT("B2.5!B" &amp; (ROW(B184) + 2))</f>
        <v>0</v>
      </c>
      <c r="C184" s="119" cm="1">
        <f t="array" aca="1" ref="C184" ca="1">INDIRECT("B2.5!C" &amp; (ROW(C184) + 2))</f>
        <v>0</v>
      </c>
      <c r="D184" s="119" cm="1">
        <f t="array" aca="1" ref="D184" ca="1">INDIRECT("B2.5!N"&amp;(ROW(D184)+2))</f>
        <v>0</v>
      </c>
      <c r="E184" s="123">
        <f t="shared" ca="1" si="4"/>
        <v>0</v>
      </c>
      <c r="F184" s="123" cm="1">
        <f t="array" aca="1" ref="F184" ca="1">INDIRECT("B2.5!L" &amp;  (ROW(F184) + 2))</f>
        <v>0</v>
      </c>
      <c r="G184" s="123" cm="1">
        <f t="array" aca="1" ref="G184" ca="1">INDIRECT("B2.5!M" &amp;  (ROW(G184) + 2))</f>
        <v>0</v>
      </c>
      <c r="H184" s="119"/>
      <c r="I184" s="123">
        <f t="shared" ca="1" si="5"/>
        <v>0</v>
      </c>
      <c r="J184" s="122"/>
    </row>
    <row r="185" spans="1:10">
      <c r="A185" s="119" cm="1">
        <f t="array" aca="1" ref="A185" ca="1">INDIRECT("B2.5!A" &amp; (ROW(A185) +2))</f>
        <v>0</v>
      </c>
      <c r="B185" s="119" cm="1">
        <f t="array" aca="1" ref="B185" ca="1">INDIRECT("B2.5!B" &amp; (ROW(B185) + 2))</f>
        <v>0</v>
      </c>
      <c r="C185" s="119" cm="1">
        <f t="array" aca="1" ref="C185" ca="1">INDIRECT("B2.5!C" &amp; (ROW(C185) + 2))</f>
        <v>0</v>
      </c>
      <c r="D185" s="119" cm="1">
        <f t="array" aca="1" ref="D185" ca="1">INDIRECT("B2.5!N"&amp;(ROW(D185)+2))</f>
        <v>0</v>
      </c>
      <c r="E185" s="123">
        <f t="shared" ca="1" si="4"/>
        <v>0</v>
      </c>
      <c r="F185" s="123" cm="1">
        <f t="array" aca="1" ref="F185" ca="1">INDIRECT("B2.5!L" &amp;  (ROW(F185) + 2))</f>
        <v>0</v>
      </c>
      <c r="G185" s="123" cm="1">
        <f t="array" aca="1" ref="G185" ca="1">INDIRECT("B2.5!M" &amp;  (ROW(G185) + 2))</f>
        <v>0</v>
      </c>
      <c r="H185" s="119"/>
      <c r="I185" s="123">
        <f t="shared" ca="1" si="5"/>
        <v>0</v>
      </c>
      <c r="J185" s="122"/>
    </row>
    <row r="186" spans="1:10">
      <c r="A186" s="119" cm="1">
        <f t="array" aca="1" ref="A186" ca="1">INDIRECT("B2.5!A" &amp; (ROW(A186) +2))</f>
        <v>0</v>
      </c>
      <c r="B186" s="119" cm="1">
        <f t="array" aca="1" ref="B186" ca="1">INDIRECT("B2.5!B" &amp; (ROW(B186) + 2))</f>
        <v>0</v>
      </c>
      <c r="C186" s="119" cm="1">
        <f t="array" aca="1" ref="C186" ca="1">INDIRECT("B2.5!C" &amp; (ROW(C186) + 2))</f>
        <v>0</v>
      </c>
      <c r="D186" s="119" cm="1">
        <f t="array" aca="1" ref="D186" ca="1">INDIRECT("B2.5!N"&amp;(ROW(D186)+2))</f>
        <v>0</v>
      </c>
      <c r="E186" s="123">
        <f t="shared" ca="1" si="4"/>
        <v>0</v>
      </c>
      <c r="F186" s="123" cm="1">
        <f t="array" aca="1" ref="F186" ca="1">INDIRECT("B2.5!L" &amp;  (ROW(F186) + 2))</f>
        <v>0</v>
      </c>
      <c r="G186" s="123" cm="1">
        <f t="array" aca="1" ref="G186" ca="1">INDIRECT("B2.5!M" &amp;  (ROW(G186) + 2))</f>
        <v>0</v>
      </c>
      <c r="H186" s="119"/>
      <c r="I186" s="123">
        <f t="shared" ca="1" si="5"/>
        <v>0</v>
      </c>
      <c r="J186" s="122"/>
    </row>
    <row r="187" spans="1:10">
      <c r="A187" s="119" cm="1">
        <f t="array" aca="1" ref="A187" ca="1">INDIRECT("B2.5!A" &amp; (ROW(A187) +2))</f>
        <v>0</v>
      </c>
      <c r="B187" s="119" cm="1">
        <f t="array" aca="1" ref="B187" ca="1">INDIRECT("B2.5!B" &amp; (ROW(B187) + 2))</f>
        <v>0</v>
      </c>
      <c r="C187" s="119" cm="1">
        <f t="array" aca="1" ref="C187" ca="1">INDIRECT("B2.5!C" &amp; (ROW(C187) + 2))</f>
        <v>0</v>
      </c>
      <c r="D187" s="119" cm="1">
        <f t="array" aca="1" ref="D187" ca="1">INDIRECT("B2.5!N"&amp;(ROW(D187)+2))</f>
        <v>0</v>
      </c>
      <c r="E187" s="123">
        <f t="shared" ca="1" si="4"/>
        <v>0</v>
      </c>
      <c r="F187" s="123" cm="1">
        <f t="array" aca="1" ref="F187" ca="1">INDIRECT("B2.5!L" &amp;  (ROW(F187) + 2))</f>
        <v>0</v>
      </c>
      <c r="G187" s="123" cm="1">
        <f t="array" aca="1" ref="G187" ca="1">INDIRECT("B2.5!M" &amp;  (ROW(G187) + 2))</f>
        <v>0</v>
      </c>
      <c r="H187" s="119"/>
      <c r="I187" s="123">
        <f t="shared" ca="1" si="5"/>
        <v>0</v>
      </c>
      <c r="J187" s="122"/>
    </row>
    <row r="188" spans="1:10">
      <c r="A188" s="119" cm="1">
        <f t="array" aca="1" ref="A188" ca="1">INDIRECT("B2.5!A" &amp; (ROW(A188) +2))</f>
        <v>0</v>
      </c>
      <c r="B188" s="119" cm="1">
        <f t="array" aca="1" ref="B188" ca="1">INDIRECT("B2.5!B" &amp; (ROW(B188) + 2))</f>
        <v>0</v>
      </c>
      <c r="C188" s="119" cm="1">
        <f t="array" aca="1" ref="C188" ca="1">INDIRECT("B2.5!C" &amp; (ROW(C188) + 2))</f>
        <v>0</v>
      </c>
      <c r="D188" s="119" cm="1">
        <f t="array" aca="1" ref="D188" ca="1">INDIRECT("B2.5!N"&amp;(ROW(D188)+2))</f>
        <v>0</v>
      </c>
      <c r="E188" s="123">
        <f t="shared" ca="1" si="4"/>
        <v>0</v>
      </c>
      <c r="F188" s="123" cm="1">
        <f t="array" aca="1" ref="F188" ca="1">INDIRECT("B2.5!L" &amp;  (ROW(F188) + 2))</f>
        <v>0</v>
      </c>
      <c r="G188" s="123" cm="1">
        <f t="array" aca="1" ref="G188" ca="1">INDIRECT("B2.5!M" &amp;  (ROW(G188) + 2))</f>
        <v>0</v>
      </c>
      <c r="H188" s="119"/>
      <c r="I188" s="123">
        <f t="shared" ca="1" si="5"/>
        <v>0</v>
      </c>
      <c r="J188" s="122"/>
    </row>
    <row r="189" spans="1:10">
      <c r="A189" s="119" cm="1">
        <f t="array" aca="1" ref="A189" ca="1">INDIRECT("B2.5!A" &amp; (ROW(A189) +2))</f>
        <v>0</v>
      </c>
      <c r="B189" s="119" cm="1">
        <f t="array" aca="1" ref="B189" ca="1">INDIRECT("B2.5!B" &amp; (ROW(B189) + 2))</f>
        <v>0</v>
      </c>
      <c r="C189" s="119" cm="1">
        <f t="array" aca="1" ref="C189" ca="1">INDIRECT("B2.5!C" &amp; (ROW(C189) + 2))</f>
        <v>0</v>
      </c>
      <c r="D189" s="119" cm="1">
        <f t="array" aca="1" ref="D189" ca="1">INDIRECT("B2.5!N"&amp;(ROW(D189)+2))</f>
        <v>0</v>
      </c>
      <c r="E189" s="123">
        <f t="shared" ca="1" si="4"/>
        <v>0</v>
      </c>
      <c r="F189" s="123" cm="1">
        <f t="array" aca="1" ref="F189" ca="1">INDIRECT("B2.5!L" &amp;  (ROW(F189) + 2))</f>
        <v>0</v>
      </c>
      <c r="G189" s="123" cm="1">
        <f t="array" aca="1" ref="G189" ca="1">INDIRECT("B2.5!M" &amp;  (ROW(G189) + 2))</f>
        <v>0</v>
      </c>
      <c r="H189" s="119"/>
      <c r="I189" s="123">
        <f t="shared" ca="1" si="5"/>
        <v>0</v>
      </c>
      <c r="J189" s="122"/>
    </row>
    <row r="190" spans="1:10">
      <c r="A190" s="119" cm="1">
        <f t="array" aca="1" ref="A190" ca="1">INDIRECT("B2.5!A" &amp; (ROW(A190) +2))</f>
        <v>0</v>
      </c>
      <c r="B190" s="119" cm="1">
        <f t="array" aca="1" ref="B190" ca="1">INDIRECT("B2.5!B" &amp; (ROW(B190) + 2))</f>
        <v>0</v>
      </c>
      <c r="C190" s="119" cm="1">
        <f t="array" aca="1" ref="C190" ca="1">INDIRECT("B2.5!C" &amp; (ROW(C190) + 2))</f>
        <v>0</v>
      </c>
      <c r="D190" s="119" cm="1">
        <f t="array" aca="1" ref="D190" ca="1">INDIRECT("B2.5!N"&amp;(ROW(D190)+2))</f>
        <v>0</v>
      </c>
      <c r="E190" s="123">
        <f t="shared" ca="1" si="4"/>
        <v>0</v>
      </c>
      <c r="F190" s="123" cm="1">
        <f t="array" aca="1" ref="F190" ca="1">INDIRECT("B2.5!L" &amp;  (ROW(F190) + 2))</f>
        <v>0</v>
      </c>
      <c r="G190" s="123" cm="1">
        <f t="array" aca="1" ref="G190" ca="1">INDIRECT("B2.5!M" &amp;  (ROW(G190) + 2))</f>
        <v>0</v>
      </c>
      <c r="H190" s="119"/>
      <c r="I190" s="123">
        <f t="shared" ca="1" si="5"/>
        <v>0</v>
      </c>
      <c r="J190" s="122"/>
    </row>
    <row r="191" spans="1:10">
      <c r="A191" s="119" cm="1">
        <f t="array" aca="1" ref="A191" ca="1">INDIRECT("B2.5!A" &amp; (ROW(A191) +2))</f>
        <v>0</v>
      </c>
      <c r="B191" s="119" cm="1">
        <f t="array" aca="1" ref="B191" ca="1">INDIRECT("B2.5!B" &amp; (ROW(B191) + 2))</f>
        <v>0</v>
      </c>
      <c r="C191" s="119" cm="1">
        <f t="array" aca="1" ref="C191" ca="1">INDIRECT("B2.5!C" &amp; (ROW(C191) + 2))</f>
        <v>0</v>
      </c>
      <c r="D191" s="119" cm="1">
        <f t="array" aca="1" ref="D191" ca="1">INDIRECT("B2.5!N"&amp;(ROW(D191)+2))</f>
        <v>0</v>
      </c>
      <c r="E191" s="123">
        <f t="shared" ca="1" si="4"/>
        <v>0</v>
      </c>
      <c r="F191" s="123" cm="1">
        <f t="array" aca="1" ref="F191" ca="1">INDIRECT("B2.5!L" &amp;  (ROW(F191) + 2))</f>
        <v>0</v>
      </c>
      <c r="G191" s="123" cm="1">
        <f t="array" aca="1" ref="G191" ca="1">INDIRECT("B2.5!M" &amp;  (ROW(G191) + 2))</f>
        <v>0</v>
      </c>
      <c r="H191" s="119"/>
      <c r="I191" s="123">
        <f t="shared" ca="1" si="5"/>
        <v>0</v>
      </c>
      <c r="J191" s="122"/>
    </row>
    <row r="192" spans="1:10">
      <c r="A192" s="119" cm="1">
        <f t="array" aca="1" ref="A192" ca="1">INDIRECT("B2.5!A" &amp; (ROW(A192) +2))</f>
        <v>0</v>
      </c>
      <c r="B192" s="119" cm="1">
        <f t="array" aca="1" ref="B192" ca="1">INDIRECT("B2.5!B" &amp; (ROW(B192) + 2))</f>
        <v>0</v>
      </c>
      <c r="C192" s="119" cm="1">
        <f t="array" aca="1" ref="C192" ca="1">INDIRECT("B2.5!C" &amp; (ROW(C192) + 2))</f>
        <v>0</v>
      </c>
      <c r="D192" s="119" cm="1">
        <f t="array" aca="1" ref="D192" ca="1">INDIRECT("B2.5!N"&amp;(ROW(D192)+2))</f>
        <v>0</v>
      </c>
      <c r="E192" s="123">
        <f t="shared" ca="1" si="4"/>
        <v>0</v>
      </c>
      <c r="F192" s="123" cm="1">
        <f t="array" aca="1" ref="F192" ca="1">INDIRECT("B2.5!L" &amp;  (ROW(F192) + 2))</f>
        <v>0</v>
      </c>
      <c r="G192" s="123" cm="1">
        <f t="array" aca="1" ref="G192" ca="1">INDIRECT("B2.5!M" &amp;  (ROW(G192) + 2))</f>
        <v>0</v>
      </c>
      <c r="H192" s="119"/>
      <c r="I192" s="123">
        <f t="shared" ca="1" si="5"/>
        <v>0</v>
      </c>
      <c r="J192" s="122"/>
    </row>
    <row r="193" spans="1:10">
      <c r="A193" s="119" cm="1">
        <f t="array" aca="1" ref="A193" ca="1">INDIRECT("B2.5!A" &amp; (ROW(A193) +2))</f>
        <v>0</v>
      </c>
      <c r="B193" s="119" cm="1">
        <f t="array" aca="1" ref="B193" ca="1">INDIRECT("B2.5!B" &amp; (ROW(B193) + 2))</f>
        <v>0</v>
      </c>
      <c r="C193" s="119" cm="1">
        <f t="array" aca="1" ref="C193" ca="1">INDIRECT("B2.5!C" &amp; (ROW(C193) + 2))</f>
        <v>0</v>
      </c>
      <c r="D193" s="119" cm="1">
        <f t="array" aca="1" ref="D193" ca="1">INDIRECT("B2.5!N"&amp;(ROW(D193)+2))</f>
        <v>0</v>
      </c>
      <c r="E193" s="123">
        <f t="shared" ca="1" si="4"/>
        <v>0</v>
      </c>
      <c r="F193" s="123" cm="1">
        <f t="array" aca="1" ref="F193" ca="1">INDIRECT("B2.5!L" &amp;  (ROW(F193) + 2))</f>
        <v>0</v>
      </c>
      <c r="G193" s="123" cm="1">
        <f t="array" aca="1" ref="G193" ca="1">INDIRECT("B2.5!M" &amp;  (ROW(G193) + 2))</f>
        <v>0</v>
      </c>
      <c r="H193" s="119"/>
      <c r="I193" s="123">
        <f t="shared" ca="1" si="5"/>
        <v>0</v>
      </c>
      <c r="J193" s="122"/>
    </row>
    <row r="194" spans="1:10">
      <c r="A194" s="119" cm="1">
        <f t="array" aca="1" ref="A194" ca="1">INDIRECT("B2.5!A" &amp; (ROW(A194) +2))</f>
        <v>0</v>
      </c>
      <c r="B194" s="119" cm="1">
        <f t="array" aca="1" ref="B194" ca="1">INDIRECT("B2.5!B" &amp; (ROW(B194) + 2))</f>
        <v>0</v>
      </c>
      <c r="C194" s="119" cm="1">
        <f t="array" aca="1" ref="C194" ca="1">INDIRECT("B2.5!C" &amp; (ROW(C194) + 2))</f>
        <v>0</v>
      </c>
      <c r="D194" s="119" cm="1">
        <f t="array" aca="1" ref="D194" ca="1">INDIRECT("B2.5!N"&amp;(ROW(D194)+2))</f>
        <v>0</v>
      </c>
      <c r="E194" s="123">
        <f t="shared" ca="1" si="4"/>
        <v>0</v>
      </c>
      <c r="F194" s="123" cm="1">
        <f t="array" aca="1" ref="F194" ca="1">INDIRECT("B2.5!L" &amp;  (ROW(F194) + 2))</f>
        <v>0</v>
      </c>
      <c r="G194" s="123" cm="1">
        <f t="array" aca="1" ref="G194" ca="1">INDIRECT("B2.5!M" &amp;  (ROW(G194) + 2))</f>
        <v>0</v>
      </c>
      <c r="H194" s="119"/>
      <c r="I194" s="123">
        <f t="shared" ca="1" si="5"/>
        <v>0</v>
      </c>
      <c r="J194" s="122"/>
    </row>
    <row r="195" spans="1:10">
      <c r="A195" s="119" cm="1">
        <f t="array" aca="1" ref="A195" ca="1">INDIRECT("B2.5!A" &amp; (ROW(A195) +2))</f>
        <v>0</v>
      </c>
      <c r="B195" s="119" cm="1">
        <f t="array" aca="1" ref="B195" ca="1">INDIRECT("B2.5!B" &amp; (ROW(B195) + 2))</f>
        <v>0</v>
      </c>
      <c r="C195" s="119" cm="1">
        <f t="array" aca="1" ref="C195" ca="1">INDIRECT("B2.5!C" &amp; (ROW(C195) + 2))</f>
        <v>0</v>
      </c>
      <c r="D195" s="119" cm="1">
        <f t="array" aca="1" ref="D195" ca="1">INDIRECT("B2.5!N"&amp;(ROW(D195)+2))</f>
        <v>0</v>
      </c>
      <c r="E195" s="123">
        <f t="shared" ref="E195:E258" ca="1" si="6">F195+G195</f>
        <v>0</v>
      </c>
      <c r="F195" s="123" cm="1">
        <f t="array" aca="1" ref="F195" ca="1">INDIRECT("B2.5!L" &amp;  (ROW(F195) + 2))</f>
        <v>0</v>
      </c>
      <c r="G195" s="123" cm="1">
        <f t="array" aca="1" ref="G195" ca="1">INDIRECT("B2.5!M" &amp;  (ROW(G195) + 2))</f>
        <v>0</v>
      </c>
      <c r="H195" s="119"/>
      <c r="I195" s="123">
        <f t="shared" ref="I195:I258" ca="1" si="7">E195/100*H195</f>
        <v>0</v>
      </c>
      <c r="J195" s="122"/>
    </row>
    <row r="196" spans="1:10">
      <c r="A196" s="119" cm="1">
        <f t="array" aca="1" ref="A196" ca="1">INDIRECT("B2.5!A" &amp; (ROW(A196) +2))</f>
        <v>0</v>
      </c>
      <c r="B196" s="119" cm="1">
        <f t="array" aca="1" ref="B196" ca="1">INDIRECT("B2.5!B" &amp; (ROW(B196) + 2))</f>
        <v>0</v>
      </c>
      <c r="C196" s="119" cm="1">
        <f t="array" aca="1" ref="C196" ca="1">INDIRECT("B2.5!C" &amp; (ROW(C196) + 2))</f>
        <v>0</v>
      </c>
      <c r="D196" s="119" cm="1">
        <f t="array" aca="1" ref="D196" ca="1">INDIRECT("B2.5!N"&amp;(ROW(D196)+2))</f>
        <v>0</v>
      </c>
      <c r="E196" s="123">
        <f t="shared" ca="1" si="6"/>
        <v>0</v>
      </c>
      <c r="F196" s="123" cm="1">
        <f t="array" aca="1" ref="F196" ca="1">INDIRECT("B2.5!L" &amp;  (ROW(F196) + 2))</f>
        <v>0</v>
      </c>
      <c r="G196" s="123" cm="1">
        <f t="array" aca="1" ref="G196" ca="1">INDIRECT("B2.5!M" &amp;  (ROW(G196) + 2))</f>
        <v>0</v>
      </c>
      <c r="H196" s="119"/>
      <c r="I196" s="123">
        <f t="shared" ca="1" si="7"/>
        <v>0</v>
      </c>
      <c r="J196" s="122"/>
    </row>
    <row r="197" spans="1:10">
      <c r="A197" s="119" cm="1">
        <f t="array" aca="1" ref="A197" ca="1">INDIRECT("B2.5!A" &amp; (ROW(A197) +2))</f>
        <v>0</v>
      </c>
      <c r="B197" s="119" cm="1">
        <f t="array" aca="1" ref="B197" ca="1">INDIRECT("B2.5!B" &amp; (ROW(B197) + 2))</f>
        <v>0</v>
      </c>
      <c r="C197" s="119" cm="1">
        <f t="array" aca="1" ref="C197" ca="1">INDIRECT("B2.5!C" &amp; (ROW(C197) + 2))</f>
        <v>0</v>
      </c>
      <c r="D197" s="119" cm="1">
        <f t="array" aca="1" ref="D197" ca="1">INDIRECT("B2.5!N"&amp;(ROW(D197)+2))</f>
        <v>0</v>
      </c>
      <c r="E197" s="123">
        <f t="shared" ca="1" si="6"/>
        <v>0</v>
      </c>
      <c r="F197" s="123" cm="1">
        <f t="array" aca="1" ref="F197" ca="1">INDIRECT("B2.5!L" &amp;  (ROW(F197) + 2))</f>
        <v>0</v>
      </c>
      <c r="G197" s="123" cm="1">
        <f t="array" aca="1" ref="G197" ca="1">INDIRECT("B2.5!M" &amp;  (ROW(G197) + 2))</f>
        <v>0</v>
      </c>
      <c r="H197" s="119"/>
      <c r="I197" s="123">
        <f t="shared" ca="1" si="7"/>
        <v>0</v>
      </c>
      <c r="J197" s="122"/>
    </row>
    <row r="198" spans="1:10">
      <c r="A198" s="119" cm="1">
        <f t="array" aca="1" ref="A198" ca="1">INDIRECT("B2.5!A" &amp; (ROW(A198) +2))</f>
        <v>0</v>
      </c>
      <c r="B198" s="119" cm="1">
        <f t="array" aca="1" ref="B198" ca="1">INDIRECT("B2.5!B" &amp; (ROW(B198) + 2))</f>
        <v>0</v>
      </c>
      <c r="C198" s="119" cm="1">
        <f t="array" aca="1" ref="C198" ca="1">INDIRECT("B2.5!C" &amp; (ROW(C198) + 2))</f>
        <v>0</v>
      </c>
      <c r="D198" s="119" cm="1">
        <f t="array" aca="1" ref="D198" ca="1">INDIRECT("B2.5!N"&amp;(ROW(D198)+2))</f>
        <v>0</v>
      </c>
      <c r="E198" s="123">
        <f t="shared" ca="1" si="6"/>
        <v>0</v>
      </c>
      <c r="F198" s="123" cm="1">
        <f t="array" aca="1" ref="F198" ca="1">INDIRECT("B2.5!L" &amp;  (ROW(F198) + 2))</f>
        <v>0</v>
      </c>
      <c r="G198" s="123" cm="1">
        <f t="array" aca="1" ref="G198" ca="1">INDIRECT("B2.5!M" &amp;  (ROW(G198) + 2))</f>
        <v>0</v>
      </c>
      <c r="H198" s="119"/>
      <c r="I198" s="123">
        <f t="shared" ca="1" si="7"/>
        <v>0</v>
      </c>
      <c r="J198" s="122"/>
    </row>
    <row r="199" spans="1:10">
      <c r="A199" s="119" cm="1">
        <f t="array" aca="1" ref="A199" ca="1">INDIRECT("B2.5!A" &amp; (ROW(A199) +2))</f>
        <v>0</v>
      </c>
      <c r="B199" s="119" cm="1">
        <f t="array" aca="1" ref="B199" ca="1">INDIRECT("B2.5!B" &amp; (ROW(B199) + 2))</f>
        <v>0</v>
      </c>
      <c r="C199" s="119" cm="1">
        <f t="array" aca="1" ref="C199" ca="1">INDIRECT("B2.5!C" &amp; (ROW(C199) + 2))</f>
        <v>0</v>
      </c>
      <c r="D199" s="119" cm="1">
        <f t="array" aca="1" ref="D199" ca="1">INDIRECT("B2.5!N"&amp;(ROW(D199)+2))</f>
        <v>0</v>
      </c>
      <c r="E199" s="123">
        <f t="shared" ca="1" si="6"/>
        <v>0</v>
      </c>
      <c r="F199" s="123" cm="1">
        <f t="array" aca="1" ref="F199" ca="1">INDIRECT("B2.5!L" &amp;  (ROW(F199) + 2))</f>
        <v>0</v>
      </c>
      <c r="G199" s="123" cm="1">
        <f t="array" aca="1" ref="G199" ca="1">INDIRECT("B2.5!M" &amp;  (ROW(G199) + 2))</f>
        <v>0</v>
      </c>
      <c r="H199" s="119"/>
      <c r="I199" s="123">
        <f t="shared" ca="1" si="7"/>
        <v>0</v>
      </c>
      <c r="J199" s="122"/>
    </row>
    <row r="200" spans="1:10">
      <c r="A200" s="119" cm="1">
        <f t="array" aca="1" ref="A200" ca="1">INDIRECT("B2.5!A" &amp; (ROW(A200) +2))</f>
        <v>0</v>
      </c>
      <c r="B200" s="119" cm="1">
        <f t="array" aca="1" ref="B200" ca="1">INDIRECT("B2.5!B" &amp; (ROW(B200) + 2))</f>
        <v>0</v>
      </c>
      <c r="C200" s="119" cm="1">
        <f t="array" aca="1" ref="C200" ca="1">INDIRECT("B2.5!C" &amp; (ROW(C200) + 2))</f>
        <v>0</v>
      </c>
      <c r="D200" s="119" cm="1">
        <f t="array" aca="1" ref="D200" ca="1">INDIRECT("B2.5!N"&amp;(ROW(D200)+2))</f>
        <v>0</v>
      </c>
      <c r="E200" s="123">
        <f t="shared" ca="1" si="6"/>
        <v>0</v>
      </c>
      <c r="F200" s="123" cm="1">
        <f t="array" aca="1" ref="F200" ca="1">INDIRECT("B2.5!L" &amp;  (ROW(F200) + 2))</f>
        <v>0</v>
      </c>
      <c r="G200" s="123" cm="1">
        <f t="array" aca="1" ref="G200" ca="1">INDIRECT("B2.5!M" &amp;  (ROW(G200) + 2))</f>
        <v>0</v>
      </c>
      <c r="H200" s="119"/>
      <c r="I200" s="123">
        <f t="shared" ca="1" si="7"/>
        <v>0</v>
      </c>
      <c r="J200" s="122"/>
    </row>
    <row r="201" spans="1:10">
      <c r="A201" s="119" cm="1">
        <f t="array" aca="1" ref="A201" ca="1">INDIRECT("B2.5!A" &amp; (ROW(A201) +2))</f>
        <v>0</v>
      </c>
      <c r="B201" s="119" cm="1">
        <f t="array" aca="1" ref="B201" ca="1">INDIRECT("B2.5!B" &amp; (ROW(B201) + 2))</f>
        <v>0</v>
      </c>
      <c r="C201" s="119" cm="1">
        <f t="array" aca="1" ref="C201" ca="1">INDIRECT("B2.5!C" &amp; (ROW(C201) + 2))</f>
        <v>0</v>
      </c>
      <c r="D201" s="119" cm="1">
        <f t="array" aca="1" ref="D201" ca="1">INDIRECT("B2.5!N"&amp;(ROW(D201)+2))</f>
        <v>0</v>
      </c>
      <c r="E201" s="123">
        <f t="shared" ca="1" si="6"/>
        <v>0</v>
      </c>
      <c r="F201" s="123" cm="1">
        <f t="array" aca="1" ref="F201" ca="1">INDIRECT("B2.5!L" &amp;  (ROW(F201) + 2))</f>
        <v>0</v>
      </c>
      <c r="G201" s="123" cm="1">
        <f t="array" aca="1" ref="G201" ca="1">INDIRECT("B2.5!M" &amp;  (ROW(G201) + 2))</f>
        <v>0</v>
      </c>
      <c r="H201" s="119"/>
      <c r="I201" s="123">
        <f t="shared" ca="1" si="7"/>
        <v>0</v>
      </c>
      <c r="J201" s="122"/>
    </row>
    <row r="202" spans="1:10">
      <c r="A202" s="119" cm="1">
        <f t="array" aca="1" ref="A202" ca="1">INDIRECT("B2.5!A" &amp; (ROW(A202) +2))</f>
        <v>0</v>
      </c>
      <c r="B202" s="119" cm="1">
        <f t="array" aca="1" ref="B202" ca="1">INDIRECT("B2.5!B" &amp; (ROW(B202) + 2))</f>
        <v>0</v>
      </c>
      <c r="C202" s="119" cm="1">
        <f t="array" aca="1" ref="C202" ca="1">INDIRECT("B2.5!C" &amp; (ROW(C202) + 2))</f>
        <v>0</v>
      </c>
      <c r="D202" s="119" cm="1">
        <f t="array" aca="1" ref="D202" ca="1">INDIRECT("B2.5!N"&amp;(ROW(D202)+2))</f>
        <v>0</v>
      </c>
      <c r="E202" s="123">
        <f t="shared" ca="1" si="6"/>
        <v>0</v>
      </c>
      <c r="F202" s="123" cm="1">
        <f t="array" aca="1" ref="F202" ca="1">INDIRECT("B2.5!L" &amp;  (ROW(F202) + 2))</f>
        <v>0</v>
      </c>
      <c r="G202" s="123" cm="1">
        <f t="array" aca="1" ref="G202" ca="1">INDIRECT("B2.5!M" &amp;  (ROW(G202) + 2))</f>
        <v>0</v>
      </c>
      <c r="H202" s="119"/>
      <c r="I202" s="123">
        <f t="shared" ca="1" si="7"/>
        <v>0</v>
      </c>
      <c r="J202" s="122"/>
    </row>
    <row r="203" spans="1:10">
      <c r="A203" s="119" cm="1">
        <f t="array" aca="1" ref="A203" ca="1">INDIRECT("B2.5!A" &amp; (ROW(A203) +2))</f>
        <v>0</v>
      </c>
      <c r="B203" s="119" cm="1">
        <f t="array" aca="1" ref="B203" ca="1">INDIRECT("B2.5!B" &amp; (ROW(B203) + 2))</f>
        <v>0</v>
      </c>
      <c r="C203" s="119" cm="1">
        <f t="array" aca="1" ref="C203" ca="1">INDIRECT("B2.5!C" &amp; (ROW(C203) + 2))</f>
        <v>0</v>
      </c>
      <c r="D203" s="119" cm="1">
        <f t="array" aca="1" ref="D203" ca="1">INDIRECT("B2.5!N"&amp;(ROW(D203)+2))</f>
        <v>0</v>
      </c>
      <c r="E203" s="123">
        <f t="shared" ca="1" si="6"/>
        <v>0</v>
      </c>
      <c r="F203" s="123" cm="1">
        <f t="array" aca="1" ref="F203" ca="1">INDIRECT("B2.5!L" &amp;  (ROW(F203) + 2))</f>
        <v>0</v>
      </c>
      <c r="G203" s="123" cm="1">
        <f t="array" aca="1" ref="G203" ca="1">INDIRECT("B2.5!M" &amp;  (ROW(G203) + 2))</f>
        <v>0</v>
      </c>
      <c r="H203" s="119"/>
      <c r="I203" s="123">
        <f t="shared" ca="1" si="7"/>
        <v>0</v>
      </c>
      <c r="J203" s="122"/>
    </row>
    <row r="204" spans="1:10">
      <c r="A204" s="119" cm="1">
        <f t="array" aca="1" ref="A204" ca="1">INDIRECT("B2.5!A" &amp; (ROW(A204) +2))</f>
        <v>0</v>
      </c>
      <c r="B204" s="119" cm="1">
        <f t="array" aca="1" ref="B204" ca="1">INDIRECT("B2.5!B" &amp; (ROW(B204) + 2))</f>
        <v>0</v>
      </c>
      <c r="C204" s="119" cm="1">
        <f t="array" aca="1" ref="C204" ca="1">INDIRECT("B2.5!C" &amp; (ROW(C204) + 2))</f>
        <v>0</v>
      </c>
      <c r="D204" s="119" cm="1">
        <f t="array" aca="1" ref="D204" ca="1">INDIRECT("B2.5!N"&amp;(ROW(D204)+2))</f>
        <v>0</v>
      </c>
      <c r="E204" s="123">
        <f t="shared" ca="1" si="6"/>
        <v>0</v>
      </c>
      <c r="F204" s="123" cm="1">
        <f t="array" aca="1" ref="F204" ca="1">INDIRECT("B2.5!L" &amp;  (ROW(F204) + 2))</f>
        <v>0</v>
      </c>
      <c r="G204" s="123" cm="1">
        <f t="array" aca="1" ref="G204" ca="1">INDIRECT("B2.5!M" &amp;  (ROW(G204) + 2))</f>
        <v>0</v>
      </c>
      <c r="H204" s="119"/>
      <c r="I204" s="123">
        <f t="shared" ca="1" si="7"/>
        <v>0</v>
      </c>
      <c r="J204" s="122"/>
    </row>
    <row r="205" spans="1:10">
      <c r="A205" s="119" cm="1">
        <f t="array" aca="1" ref="A205" ca="1">INDIRECT("B2.5!A" &amp; (ROW(A205) +2))</f>
        <v>0</v>
      </c>
      <c r="B205" s="119" cm="1">
        <f t="array" aca="1" ref="B205" ca="1">INDIRECT("B2.5!B" &amp; (ROW(B205) + 2))</f>
        <v>0</v>
      </c>
      <c r="C205" s="119" cm="1">
        <f t="array" aca="1" ref="C205" ca="1">INDIRECT("B2.5!C" &amp; (ROW(C205) + 2))</f>
        <v>0</v>
      </c>
      <c r="D205" s="119" cm="1">
        <f t="array" aca="1" ref="D205" ca="1">INDIRECT("B2.5!N"&amp;(ROW(D205)+2))</f>
        <v>0</v>
      </c>
      <c r="E205" s="123">
        <f t="shared" ca="1" si="6"/>
        <v>0</v>
      </c>
      <c r="F205" s="123" cm="1">
        <f t="array" aca="1" ref="F205" ca="1">INDIRECT("B2.5!L" &amp;  (ROW(F205) + 2))</f>
        <v>0</v>
      </c>
      <c r="G205" s="123" cm="1">
        <f t="array" aca="1" ref="G205" ca="1">INDIRECT("B2.5!M" &amp;  (ROW(G205) + 2))</f>
        <v>0</v>
      </c>
      <c r="H205" s="119"/>
      <c r="I205" s="123">
        <f t="shared" ca="1" si="7"/>
        <v>0</v>
      </c>
      <c r="J205" s="122"/>
    </row>
    <row r="206" spans="1:10">
      <c r="A206" s="119" cm="1">
        <f t="array" aca="1" ref="A206" ca="1">INDIRECT("B2.5!A" &amp; (ROW(A206) +2))</f>
        <v>0</v>
      </c>
      <c r="B206" s="119" cm="1">
        <f t="array" aca="1" ref="B206" ca="1">INDIRECT("B2.5!B" &amp; (ROW(B206) + 2))</f>
        <v>0</v>
      </c>
      <c r="C206" s="119" cm="1">
        <f t="array" aca="1" ref="C206" ca="1">INDIRECT("B2.5!C" &amp; (ROW(C206) + 2))</f>
        <v>0</v>
      </c>
      <c r="D206" s="119" cm="1">
        <f t="array" aca="1" ref="D206" ca="1">INDIRECT("B2.5!N"&amp;(ROW(D206)+2))</f>
        <v>0</v>
      </c>
      <c r="E206" s="123">
        <f t="shared" ca="1" si="6"/>
        <v>0</v>
      </c>
      <c r="F206" s="123" cm="1">
        <f t="array" aca="1" ref="F206" ca="1">INDIRECT("B2.5!L" &amp;  (ROW(F206) + 2))</f>
        <v>0</v>
      </c>
      <c r="G206" s="123" cm="1">
        <f t="array" aca="1" ref="G206" ca="1">INDIRECT("B2.5!M" &amp;  (ROW(G206) + 2))</f>
        <v>0</v>
      </c>
      <c r="H206" s="119"/>
      <c r="I206" s="123">
        <f t="shared" ca="1" si="7"/>
        <v>0</v>
      </c>
      <c r="J206" s="122"/>
    </row>
    <row r="207" spans="1:10">
      <c r="A207" s="119" cm="1">
        <f t="array" aca="1" ref="A207" ca="1">INDIRECT("B2.5!A" &amp; (ROW(A207) +2))</f>
        <v>0</v>
      </c>
      <c r="B207" s="119" cm="1">
        <f t="array" aca="1" ref="B207" ca="1">INDIRECT("B2.5!B" &amp; (ROW(B207) + 2))</f>
        <v>0</v>
      </c>
      <c r="C207" s="119" cm="1">
        <f t="array" aca="1" ref="C207" ca="1">INDIRECT("B2.5!C" &amp; (ROW(C207) + 2))</f>
        <v>0</v>
      </c>
      <c r="D207" s="119" cm="1">
        <f t="array" aca="1" ref="D207" ca="1">INDIRECT("B2.5!N"&amp;(ROW(D207)+2))</f>
        <v>0</v>
      </c>
      <c r="E207" s="123">
        <f t="shared" ca="1" si="6"/>
        <v>0</v>
      </c>
      <c r="F207" s="123" cm="1">
        <f t="array" aca="1" ref="F207" ca="1">INDIRECT("B2.5!L" &amp;  (ROW(F207) + 2))</f>
        <v>0</v>
      </c>
      <c r="G207" s="123" cm="1">
        <f t="array" aca="1" ref="G207" ca="1">INDIRECT("B2.5!M" &amp;  (ROW(G207) + 2))</f>
        <v>0</v>
      </c>
      <c r="H207" s="119"/>
      <c r="I207" s="123">
        <f t="shared" ca="1" si="7"/>
        <v>0</v>
      </c>
      <c r="J207" s="122"/>
    </row>
    <row r="208" spans="1:10">
      <c r="A208" s="119" cm="1">
        <f t="array" aca="1" ref="A208" ca="1">INDIRECT("B2.5!A" &amp; (ROW(A208) +2))</f>
        <v>0</v>
      </c>
      <c r="B208" s="119" cm="1">
        <f t="array" aca="1" ref="B208" ca="1">INDIRECT("B2.5!B" &amp; (ROW(B208) + 2))</f>
        <v>0</v>
      </c>
      <c r="C208" s="119" cm="1">
        <f t="array" aca="1" ref="C208" ca="1">INDIRECT("B2.5!C" &amp; (ROW(C208) + 2))</f>
        <v>0</v>
      </c>
      <c r="D208" s="119" cm="1">
        <f t="array" aca="1" ref="D208" ca="1">INDIRECT("B2.5!N"&amp;(ROW(D208)+2))</f>
        <v>0</v>
      </c>
      <c r="E208" s="123">
        <f t="shared" ca="1" si="6"/>
        <v>0</v>
      </c>
      <c r="F208" s="123" cm="1">
        <f t="array" aca="1" ref="F208" ca="1">INDIRECT("B2.5!L" &amp;  (ROW(F208) + 2))</f>
        <v>0</v>
      </c>
      <c r="G208" s="123" cm="1">
        <f t="array" aca="1" ref="G208" ca="1">INDIRECT("B2.5!M" &amp;  (ROW(G208) + 2))</f>
        <v>0</v>
      </c>
      <c r="H208" s="119"/>
      <c r="I208" s="123">
        <f t="shared" ca="1" si="7"/>
        <v>0</v>
      </c>
      <c r="J208" s="122"/>
    </row>
    <row r="209" spans="1:10">
      <c r="A209" s="119" cm="1">
        <f t="array" aca="1" ref="A209" ca="1">INDIRECT("B2.5!A" &amp; (ROW(A209) +2))</f>
        <v>0</v>
      </c>
      <c r="B209" s="119" cm="1">
        <f t="array" aca="1" ref="B209" ca="1">INDIRECT("B2.5!B" &amp; (ROW(B209) + 2))</f>
        <v>0</v>
      </c>
      <c r="C209" s="119" cm="1">
        <f t="array" aca="1" ref="C209" ca="1">INDIRECT("B2.5!C" &amp; (ROW(C209) + 2))</f>
        <v>0</v>
      </c>
      <c r="D209" s="119" cm="1">
        <f t="array" aca="1" ref="D209" ca="1">INDIRECT("B2.5!N"&amp;(ROW(D209)+2))</f>
        <v>0</v>
      </c>
      <c r="E209" s="123">
        <f t="shared" ca="1" si="6"/>
        <v>0</v>
      </c>
      <c r="F209" s="123" cm="1">
        <f t="array" aca="1" ref="F209" ca="1">INDIRECT("B2.5!L" &amp;  (ROW(F209) + 2))</f>
        <v>0</v>
      </c>
      <c r="G209" s="123" cm="1">
        <f t="array" aca="1" ref="G209" ca="1">INDIRECT("B2.5!M" &amp;  (ROW(G209) + 2))</f>
        <v>0</v>
      </c>
      <c r="H209" s="119"/>
      <c r="I209" s="123">
        <f t="shared" ca="1" si="7"/>
        <v>0</v>
      </c>
      <c r="J209" s="122"/>
    </row>
    <row r="210" spans="1:10">
      <c r="A210" s="119" cm="1">
        <f t="array" aca="1" ref="A210" ca="1">INDIRECT("B2.5!A" &amp; (ROW(A210) +2))</f>
        <v>0</v>
      </c>
      <c r="B210" s="119" cm="1">
        <f t="array" aca="1" ref="B210" ca="1">INDIRECT("B2.5!B" &amp; (ROW(B210) + 2))</f>
        <v>0</v>
      </c>
      <c r="C210" s="119" cm="1">
        <f t="array" aca="1" ref="C210" ca="1">INDIRECT("B2.5!C" &amp; (ROW(C210) + 2))</f>
        <v>0</v>
      </c>
      <c r="D210" s="119" cm="1">
        <f t="array" aca="1" ref="D210" ca="1">INDIRECT("B2.5!N"&amp;(ROW(D210)+2))</f>
        <v>0</v>
      </c>
      <c r="E210" s="123">
        <f t="shared" ca="1" si="6"/>
        <v>0</v>
      </c>
      <c r="F210" s="123" cm="1">
        <f t="array" aca="1" ref="F210" ca="1">INDIRECT("B2.5!L" &amp;  (ROW(F210) + 2))</f>
        <v>0</v>
      </c>
      <c r="G210" s="123" cm="1">
        <f t="array" aca="1" ref="G210" ca="1">INDIRECT("B2.5!M" &amp;  (ROW(G210) + 2))</f>
        <v>0</v>
      </c>
      <c r="H210" s="119"/>
      <c r="I210" s="123">
        <f t="shared" ca="1" si="7"/>
        <v>0</v>
      </c>
      <c r="J210" s="122"/>
    </row>
    <row r="211" spans="1:10">
      <c r="A211" s="119" cm="1">
        <f t="array" aca="1" ref="A211" ca="1">INDIRECT("B2.5!A" &amp; (ROW(A211) +2))</f>
        <v>0</v>
      </c>
      <c r="B211" s="119" cm="1">
        <f t="array" aca="1" ref="B211" ca="1">INDIRECT("B2.5!B" &amp; (ROW(B211) + 2))</f>
        <v>0</v>
      </c>
      <c r="C211" s="119" cm="1">
        <f t="array" aca="1" ref="C211" ca="1">INDIRECT("B2.5!C" &amp; (ROW(C211) + 2))</f>
        <v>0</v>
      </c>
      <c r="D211" s="119" cm="1">
        <f t="array" aca="1" ref="D211" ca="1">INDIRECT("B2.5!N"&amp;(ROW(D211)+2))</f>
        <v>0</v>
      </c>
      <c r="E211" s="123">
        <f t="shared" ca="1" si="6"/>
        <v>0</v>
      </c>
      <c r="F211" s="123" cm="1">
        <f t="array" aca="1" ref="F211" ca="1">INDIRECT("B2.5!L" &amp;  (ROW(F211) + 2))</f>
        <v>0</v>
      </c>
      <c r="G211" s="123" cm="1">
        <f t="array" aca="1" ref="G211" ca="1">INDIRECT("B2.5!M" &amp;  (ROW(G211) + 2))</f>
        <v>0</v>
      </c>
      <c r="H211" s="119"/>
      <c r="I211" s="123">
        <f t="shared" ca="1" si="7"/>
        <v>0</v>
      </c>
      <c r="J211" s="122"/>
    </row>
    <row r="212" spans="1:10">
      <c r="A212" s="119" cm="1">
        <f t="array" aca="1" ref="A212" ca="1">INDIRECT("B2.5!A" &amp; (ROW(A212) +2))</f>
        <v>0</v>
      </c>
      <c r="B212" s="119" cm="1">
        <f t="array" aca="1" ref="B212" ca="1">INDIRECT("B2.5!B" &amp; (ROW(B212) + 2))</f>
        <v>0</v>
      </c>
      <c r="C212" s="119" cm="1">
        <f t="array" aca="1" ref="C212" ca="1">INDIRECT("B2.5!C" &amp; (ROW(C212) + 2))</f>
        <v>0</v>
      </c>
      <c r="D212" s="119" cm="1">
        <f t="array" aca="1" ref="D212" ca="1">INDIRECT("B2.5!N"&amp;(ROW(D212)+2))</f>
        <v>0</v>
      </c>
      <c r="E212" s="123">
        <f t="shared" ca="1" si="6"/>
        <v>0</v>
      </c>
      <c r="F212" s="123" cm="1">
        <f t="array" aca="1" ref="F212" ca="1">INDIRECT("B2.5!L" &amp;  (ROW(F212) + 2))</f>
        <v>0</v>
      </c>
      <c r="G212" s="123" cm="1">
        <f t="array" aca="1" ref="G212" ca="1">INDIRECT("B2.5!M" &amp;  (ROW(G212) + 2))</f>
        <v>0</v>
      </c>
      <c r="H212" s="119"/>
      <c r="I212" s="123">
        <f t="shared" ca="1" si="7"/>
        <v>0</v>
      </c>
      <c r="J212" s="122"/>
    </row>
    <row r="213" spans="1:10">
      <c r="A213" s="119" cm="1">
        <f t="array" aca="1" ref="A213" ca="1">INDIRECT("B2.5!A" &amp; (ROW(A213) +2))</f>
        <v>0</v>
      </c>
      <c r="B213" s="119" cm="1">
        <f t="array" aca="1" ref="B213" ca="1">INDIRECT("B2.5!B" &amp; (ROW(B213) + 2))</f>
        <v>0</v>
      </c>
      <c r="C213" s="119" cm="1">
        <f t="array" aca="1" ref="C213" ca="1">INDIRECT("B2.5!C" &amp; (ROW(C213) + 2))</f>
        <v>0</v>
      </c>
      <c r="D213" s="119" cm="1">
        <f t="array" aca="1" ref="D213" ca="1">INDIRECT("B2.5!N"&amp;(ROW(D213)+2))</f>
        <v>0</v>
      </c>
      <c r="E213" s="123">
        <f t="shared" ca="1" si="6"/>
        <v>0</v>
      </c>
      <c r="F213" s="123" cm="1">
        <f t="array" aca="1" ref="F213" ca="1">INDIRECT("B2.5!L" &amp;  (ROW(F213) + 2))</f>
        <v>0</v>
      </c>
      <c r="G213" s="123" cm="1">
        <f t="array" aca="1" ref="G213" ca="1">INDIRECT("B2.5!M" &amp;  (ROW(G213) + 2))</f>
        <v>0</v>
      </c>
      <c r="H213" s="119"/>
      <c r="I213" s="123">
        <f t="shared" ca="1" si="7"/>
        <v>0</v>
      </c>
      <c r="J213" s="122"/>
    </row>
    <row r="214" spans="1:10">
      <c r="A214" s="119" cm="1">
        <f t="array" aca="1" ref="A214" ca="1">INDIRECT("B2.5!A" &amp; (ROW(A214) +2))</f>
        <v>0</v>
      </c>
      <c r="B214" s="119" cm="1">
        <f t="array" aca="1" ref="B214" ca="1">INDIRECT("B2.5!B" &amp; (ROW(B214) + 2))</f>
        <v>0</v>
      </c>
      <c r="C214" s="119" cm="1">
        <f t="array" aca="1" ref="C214" ca="1">INDIRECT("B2.5!C" &amp; (ROW(C214) + 2))</f>
        <v>0</v>
      </c>
      <c r="D214" s="119" cm="1">
        <f t="array" aca="1" ref="D214" ca="1">INDIRECT("B2.5!N"&amp;(ROW(D214)+2))</f>
        <v>0</v>
      </c>
      <c r="E214" s="123">
        <f t="shared" ca="1" si="6"/>
        <v>0</v>
      </c>
      <c r="F214" s="123" cm="1">
        <f t="array" aca="1" ref="F214" ca="1">INDIRECT("B2.5!L" &amp;  (ROW(F214) + 2))</f>
        <v>0</v>
      </c>
      <c r="G214" s="123" cm="1">
        <f t="array" aca="1" ref="G214" ca="1">INDIRECT("B2.5!M" &amp;  (ROW(G214) + 2))</f>
        <v>0</v>
      </c>
      <c r="H214" s="119"/>
      <c r="I214" s="123">
        <f t="shared" ca="1" si="7"/>
        <v>0</v>
      </c>
      <c r="J214" s="122"/>
    </row>
    <row r="215" spans="1:10">
      <c r="A215" s="119" cm="1">
        <f t="array" aca="1" ref="A215" ca="1">INDIRECT("B2.5!A" &amp; (ROW(A215) +2))</f>
        <v>0</v>
      </c>
      <c r="B215" s="119" cm="1">
        <f t="array" aca="1" ref="B215" ca="1">INDIRECT("B2.5!B" &amp; (ROW(B215) + 2))</f>
        <v>0</v>
      </c>
      <c r="C215" s="119" cm="1">
        <f t="array" aca="1" ref="C215" ca="1">INDIRECT("B2.5!C" &amp; (ROW(C215) + 2))</f>
        <v>0</v>
      </c>
      <c r="D215" s="119" cm="1">
        <f t="array" aca="1" ref="D215" ca="1">INDIRECT("B2.5!N"&amp;(ROW(D215)+2))</f>
        <v>0</v>
      </c>
      <c r="E215" s="123">
        <f t="shared" ca="1" si="6"/>
        <v>0</v>
      </c>
      <c r="F215" s="123" cm="1">
        <f t="array" aca="1" ref="F215" ca="1">INDIRECT("B2.5!L" &amp;  (ROW(F215) + 2))</f>
        <v>0</v>
      </c>
      <c r="G215" s="123" cm="1">
        <f t="array" aca="1" ref="G215" ca="1">INDIRECT("B2.5!M" &amp;  (ROW(G215) + 2))</f>
        <v>0</v>
      </c>
      <c r="H215" s="119"/>
      <c r="I215" s="123">
        <f t="shared" ca="1" si="7"/>
        <v>0</v>
      </c>
      <c r="J215" s="122"/>
    </row>
    <row r="216" spans="1:10">
      <c r="A216" s="119" cm="1">
        <f t="array" aca="1" ref="A216" ca="1">INDIRECT("B2.5!A" &amp; (ROW(A216) +2))</f>
        <v>0</v>
      </c>
      <c r="B216" s="119" cm="1">
        <f t="array" aca="1" ref="B216" ca="1">INDIRECT("B2.5!B" &amp; (ROW(B216) + 2))</f>
        <v>0</v>
      </c>
      <c r="C216" s="119" cm="1">
        <f t="array" aca="1" ref="C216" ca="1">INDIRECT("B2.5!C" &amp; (ROW(C216) + 2))</f>
        <v>0</v>
      </c>
      <c r="D216" s="119" cm="1">
        <f t="array" aca="1" ref="D216" ca="1">INDIRECT("B2.5!N"&amp;(ROW(D216)+2))</f>
        <v>0</v>
      </c>
      <c r="E216" s="123">
        <f t="shared" ca="1" si="6"/>
        <v>0</v>
      </c>
      <c r="F216" s="123" cm="1">
        <f t="array" aca="1" ref="F216" ca="1">INDIRECT("B2.5!L" &amp;  (ROW(F216) + 2))</f>
        <v>0</v>
      </c>
      <c r="G216" s="123" cm="1">
        <f t="array" aca="1" ref="G216" ca="1">INDIRECT("B2.5!M" &amp;  (ROW(G216) + 2))</f>
        <v>0</v>
      </c>
      <c r="H216" s="119"/>
      <c r="I216" s="123">
        <f t="shared" ca="1" si="7"/>
        <v>0</v>
      </c>
      <c r="J216" s="122"/>
    </row>
    <row r="217" spans="1:10">
      <c r="A217" s="119" cm="1">
        <f t="array" aca="1" ref="A217" ca="1">INDIRECT("B2.5!A" &amp; (ROW(A217) +2))</f>
        <v>0</v>
      </c>
      <c r="B217" s="119" cm="1">
        <f t="array" aca="1" ref="B217" ca="1">INDIRECT("B2.5!B" &amp; (ROW(B217) + 2))</f>
        <v>0</v>
      </c>
      <c r="C217" s="119" cm="1">
        <f t="array" aca="1" ref="C217" ca="1">INDIRECT("B2.5!C" &amp; (ROW(C217) + 2))</f>
        <v>0</v>
      </c>
      <c r="D217" s="119" cm="1">
        <f t="array" aca="1" ref="D217" ca="1">INDIRECT("B2.5!N"&amp;(ROW(D217)+2))</f>
        <v>0</v>
      </c>
      <c r="E217" s="123">
        <f t="shared" ca="1" si="6"/>
        <v>0</v>
      </c>
      <c r="F217" s="123" cm="1">
        <f t="array" aca="1" ref="F217" ca="1">INDIRECT("B2.5!L" &amp;  (ROW(F217) + 2))</f>
        <v>0</v>
      </c>
      <c r="G217" s="123" cm="1">
        <f t="array" aca="1" ref="G217" ca="1">INDIRECT("B2.5!M" &amp;  (ROW(G217) + 2))</f>
        <v>0</v>
      </c>
      <c r="H217" s="119"/>
      <c r="I217" s="123">
        <f t="shared" ca="1" si="7"/>
        <v>0</v>
      </c>
      <c r="J217" s="122"/>
    </row>
    <row r="218" spans="1:10">
      <c r="A218" s="119" cm="1">
        <f t="array" aca="1" ref="A218" ca="1">INDIRECT("B2.5!A" &amp; (ROW(A218) +2))</f>
        <v>0</v>
      </c>
      <c r="B218" s="119" cm="1">
        <f t="array" aca="1" ref="B218" ca="1">INDIRECT("B2.5!B" &amp; (ROW(B218) + 2))</f>
        <v>0</v>
      </c>
      <c r="C218" s="119" cm="1">
        <f t="array" aca="1" ref="C218" ca="1">INDIRECT("B2.5!C" &amp; (ROW(C218) + 2))</f>
        <v>0</v>
      </c>
      <c r="D218" s="119" cm="1">
        <f t="array" aca="1" ref="D218" ca="1">INDIRECT("B2.5!N"&amp;(ROW(D218)+2))</f>
        <v>0</v>
      </c>
      <c r="E218" s="123">
        <f t="shared" ca="1" si="6"/>
        <v>0</v>
      </c>
      <c r="F218" s="123" cm="1">
        <f t="array" aca="1" ref="F218" ca="1">INDIRECT("B2.5!L" &amp;  (ROW(F218) + 2))</f>
        <v>0</v>
      </c>
      <c r="G218" s="123" cm="1">
        <f t="array" aca="1" ref="G218" ca="1">INDIRECT("B2.5!M" &amp;  (ROW(G218) + 2))</f>
        <v>0</v>
      </c>
      <c r="H218" s="119"/>
      <c r="I218" s="123">
        <f t="shared" ca="1" si="7"/>
        <v>0</v>
      </c>
      <c r="J218" s="122"/>
    </row>
    <row r="219" spans="1:10">
      <c r="A219" s="119" cm="1">
        <f t="array" aca="1" ref="A219" ca="1">INDIRECT("B2.5!A" &amp; (ROW(A219) +2))</f>
        <v>0</v>
      </c>
      <c r="B219" s="119" cm="1">
        <f t="array" aca="1" ref="B219" ca="1">INDIRECT("B2.5!B" &amp; (ROW(B219) + 2))</f>
        <v>0</v>
      </c>
      <c r="C219" s="119" cm="1">
        <f t="array" aca="1" ref="C219" ca="1">INDIRECT("B2.5!C" &amp; (ROW(C219) + 2))</f>
        <v>0</v>
      </c>
      <c r="D219" s="119" cm="1">
        <f t="array" aca="1" ref="D219" ca="1">INDIRECT("B2.5!N"&amp;(ROW(D219)+2))</f>
        <v>0</v>
      </c>
      <c r="E219" s="123">
        <f t="shared" ca="1" si="6"/>
        <v>0</v>
      </c>
      <c r="F219" s="123" cm="1">
        <f t="array" aca="1" ref="F219" ca="1">INDIRECT("B2.5!L" &amp;  (ROW(F219) + 2))</f>
        <v>0</v>
      </c>
      <c r="G219" s="123" cm="1">
        <f t="array" aca="1" ref="G219" ca="1">INDIRECT("B2.5!M" &amp;  (ROW(G219) + 2))</f>
        <v>0</v>
      </c>
      <c r="H219" s="119"/>
      <c r="I219" s="123">
        <f t="shared" ca="1" si="7"/>
        <v>0</v>
      </c>
      <c r="J219" s="122"/>
    </row>
    <row r="220" spans="1:10">
      <c r="A220" s="119" cm="1">
        <f t="array" aca="1" ref="A220" ca="1">INDIRECT("B2.5!A" &amp; (ROW(A220) +2))</f>
        <v>0</v>
      </c>
      <c r="B220" s="119" cm="1">
        <f t="array" aca="1" ref="B220" ca="1">INDIRECT("B2.5!B" &amp; (ROW(B220) + 2))</f>
        <v>0</v>
      </c>
      <c r="C220" s="119" cm="1">
        <f t="array" aca="1" ref="C220" ca="1">INDIRECT("B2.5!C" &amp; (ROW(C220) + 2))</f>
        <v>0</v>
      </c>
      <c r="D220" s="119" cm="1">
        <f t="array" aca="1" ref="D220" ca="1">INDIRECT("B2.5!N"&amp;(ROW(D220)+2))</f>
        <v>0</v>
      </c>
      <c r="E220" s="123">
        <f t="shared" ca="1" si="6"/>
        <v>0</v>
      </c>
      <c r="F220" s="123" cm="1">
        <f t="array" aca="1" ref="F220" ca="1">INDIRECT("B2.5!L" &amp;  (ROW(F220) + 2))</f>
        <v>0</v>
      </c>
      <c r="G220" s="123" cm="1">
        <f t="array" aca="1" ref="G220" ca="1">INDIRECT("B2.5!M" &amp;  (ROW(G220) + 2))</f>
        <v>0</v>
      </c>
      <c r="H220" s="119"/>
      <c r="I220" s="123">
        <f t="shared" ca="1" si="7"/>
        <v>0</v>
      </c>
      <c r="J220" s="122"/>
    </row>
    <row r="221" spans="1:10">
      <c r="A221" s="119" cm="1">
        <f t="array" aca="1" ref="A221" ca="1">INDIRECT("B2.5!A" &amp; (ROW(A221) +2))</f>
        <v>0</v>
      </c>
      <c r="B221" s="119" cm="1">
        <f t="array" aca="1" ref="B221" ca="1">INDIRECT("B2.5!B" &amp; (ROW(B221) + 2))</f>
        <v>0</v>
      </c>
      <c r="C221" s="119" cm="1">
        <f t="array" aca="1" ref="C221" ca="1">INDIRECT("B2.5!C" &amp; (ROW(C221) + 2))</f>
        <v>0</v>
      </c>
      <c r="D221" s="119" cm="1">
        <f t="array" aca="1" ref="D221" ca="1">INDIRECT("B2.5!N"&amp;(ROW(D221)+2))</f>
        <v>0</v>
      </c>
      <c r="E221" s="123">
        <f t="shared" ca="1" si="6"/>
        <v>0</v>
      </c>
      <c r="F221" s="123" cm="1">
        <f t="array" aca="1" ref="F221" ca="1">INDIRECT("B2.5!L" &amp;  (ROW(F221) + 2))</f>
        <v>0</v>
      </c>
      <c r="G221" s="123" cm="1">
        <f t="array" aca="1" ref="G221" ca="1">INDIRECT("B2.5!M" &amp;  (ROW(G221) + 2))</f>
        <v>0</v>
      </c>
      <c r="H221" s="119"/>
      <c r="I221" s="123">
        <f t="shared" ca="1" si="7"/>
        <v>0</v>
      </c>
      <c r="J221" s="122"/>
    </row>
    <row r="222" spans="1:10">
      <c r="A222" s="119" cm="1">
        <f t="array" aca="1" ref="A222" ca="1">INDIRECT("B2.5!A" &amp; (ROW(A222) +2))</f>
        <v>0</v>
      </c>
      <c r="B222" s="119" cm="1">
        <f t="array" aca="1" ref="B222" ca="1">INDIRECT("B2.5!B" &amp; (ROW(B222) + 2))</f>
        <v>0</v>
      </c>
      <c r="C222" s="119" cm="1">
        <f t="array" aca="1" ref="C222" ca="1">INDIRECT("B2.5!C" &amp; (ROW(C222) + 2))</f>
        <v>0</v>
      </c>
      <c r="D222" s="119" cm="1">
        <f t="array" aca="1" ref="D222" ca="1">INDIRECT("B2.5!N"&amp;(ROW(D222)+2))</f>
        <v>0</v>
      </c>
      <c r="E222" s="123">
        <f t="shared" ca="1" si="6"/>
        <v>0</v>
      </c>
      <c r="F222" s="123" cm="1">
        <f t="array" aca="1" ref="F222" ca="1">INDIRECT("B2.5!L" &amp;  (ROW(F222) + 2))</f>
        <v>0</v>
      </c>
      <c r="G222" s="123" cm="1">
        <f t="array" aca="1" ref="G222" ca="1">INDIRECT("B2.5!M" &amp;  (ROW(G222) + 2))</f>
        <v>0</v>
      </c>
      <c r="H222" s="119"/>
      <c r="I222" s="123">
        <f t="shared" ca="1" si="7"/>
        <v>0</v>
      </c>
      <c r="J222" s="122"/>
    </row>
    <row r="223" spans="1:10">
      <c r="A223" s="119" cm="1">
        <f t="array" aca="1" ref="A223" ca="1">INDIRECT("B2.5!A" &amp; (ROW(A223) +2))</f>
        <v>0</v>
      </c>
      <c r="B223" s="119" cm="1">
        <f t="array" aca="1" ref="B223" ca="1">INDIRECT("B2.5!B" &amp; (ROW(B223) + 2))</f>
        <v>0</v>
      </c>
      <c r="C223" s="119" cm="1">
        <f t="array" aca="1" ref="C223" ca="1">INDIRECT("B2.5!C" &amp; (ROW(C223) + 2))</f>
        <v>0</v>
      </c>
      <c r="D223" s="119" cm="1">
        <f t="array" aca="1" ref="D223" ca="1">INDIRECT("B2.5!N"&amp;(ROW(D223)+2))</f>
        <v>0</v>
      </c>
      <c r="E223" s="123">
        <f t="shared" ca="1" si="6"/>
        <v>0</v>
      </c>
      <c r="F223" s="123" cm="1">
        <f t="array" aca="1" ref="F223" ca="1">INDIRECT("B2.5!L" &amp;  (ROW(F223) + 2))</f>
        <v>0</v>
      </c>
      <c r="G223" s="123" cm="1">
        <f t="array" aca="1" ref="G223" ca="1">INDIRECT("B2.5!M" &amp;  (ROW(G223) + 2))</f>
        <v>0</v>
      </c>
      <c r="H223" s="119"/>
      <c r="I223" s="123">
        <f t="shared" ca="1" si="7"/>
        <v>0</v>
      </c>
      <c r="J223" s="122"/>
    </row>
    <row r="224" spans="1:10">
      <c r="A224" s="119" cm="1">
        <f t="array" aca="1" ref="A224" ca="1">INDIRECT("B2.5!A" &amp; (ROW(A224) +2))</f>
        <v>0</v>
      </c>
      <c r="B224" s="119" cm="1">
        <f t="array" aca="1" ref="B224" ca="1">INDIRECT("B2.5!B" &amp; (ROW(B224) + 2))</f>
        <v>0</v>
      </c>
      <c r="C224" s="119" cm="1">
        <f t="array" aca="1" ref="C224" ca="1">INDIRECT("B2.5!C" &amp; (ROW(C224) + 2))</f>
        <v>0</v>
      </c>
      <c r="D224" s="119" cm="1">
        <f t="array" aca="1" ref="D224" ca="1">INDIRECT("B2.5!N"&amp;(ROW(D224)+2))</f>
        <v>0</v>
      </c>
      <c r="E224" s="123">
        <f t="shared" ca="1" si="6"/>
        <v>0</v>
      </c>
      <c r="F224" s="123" cm="1">
        <f t="array" aca="1" ref="F224" ca="1">INDIRECT("B2.5!L" &amp;  (ROW(F224) + 2))</f>
        <v>0</v>
      </c>
      <c r="G224" s="123" cm="1">
        <f t="array" aca="1" ref="G224" ca="1">INDIRECT("B2.5!M" &amp;  (ROW(G224) + 2))</f>
        <v>0</v>
      </c>
      <c r="H224" s="119"/>
      <c r="I224" s="123">
        <f t="shared" ca="1" si="7"/>
        <v>0</v>
      </c>
      <c r="J224" s="122"/>
    </row>
    <row r="225" spans="1:10">
      <c r="A225" s="119" cm="1">
        <f t="array" aca="1" ref="A225" ca="1">INDIRECT("B2.5!A" &amp; (ROW(A225) +2))</f>
        <v>0</v>
      </c>
      <c r="B225" s="119" cm="1">
        <f t="array" aca="1" ref="B225" ca="1">INDIRECT("B2.5!B" &amp; (ROW(B225) + 2))</f>
        <v>0</v>
      </c>
      <c r="C225" s="119" cm="1">
        <f t="array" aca="1" ref="C225" ca="1">INDIRECT("B2.5!C" &amp; (ROW(C225) + 2))</f>
        <v>0</v>
      </c>
      <c r="D225" s="119" cm="1">
        <f t="array" aca="1" ref="D225" ca="1">INDIRECT("B2.5!N"&amp;(ROW(D225)+2))</f>
        <v>0</v>
      </c>
      <c r="E225" s="123">
        <f t="shared" ca="1" si="6"/>
        <v>0</v>
      </c>
      <c r="F225" s="123" cm="1">
        <f t="array" aca="1" ref="F225" ca="1">INDIRECT("B2.5!L" &amp;  (ROW(F225) + 2))</f>
        <v>0</v>
      </c>
      <c r="G225" s="123" cm="1">
        <f t="array" aca="1" ref="G225" ca="1">INDIRECT("B2.5!M" &amp;  (ROW(G225) + 2))</f>
        <v>0</v>
      </c>
      <c r="H225" s="119"/>
      <c r="I225" s="123">
        <f t="shared" ca="1" si="7"/>
        <v>0</v>
      </c>
      <c r="J225" s="122"/>
    </row>
    <row r="226" spans="1:10">
      <c r="A226" s="119" cm="1">
        <f t="array" aca="1" ref="A226" ca="1">INDIRECT("B2.5!A" &amp; (ROW(A226) +2))</f>
        <v>0</v>
      </c>
      <c r="B226" s="119" cm="1">
        <f t="array" aca="1" ref="B226" ca="1">INDIRECT("B2.5!B" &amp; (ROW(B226) + 2))</f>
        <v>0</v>
      </c>
      <c r="C226" s="119" cm="1">
        <f t="array" aca="1" ref="C226" ca="1">INDIRECT("B2.5!C" &amp; (ROW(C226) + 2))</f>
        <v>0</v>
      </c>
      <c r="D226" s="119" cm="1">
        <f t="array" aca="1" ref="D226" ca="1">INDIRECT("B2.5!N"&amp;(ROW(D226)+2))</f>
        <v>0</v>
      </c>
      <c r="E226" s="123">
        <f t="shared" ca="1" si="6"/>
        <v>0</v>
      </c>
      <c r="F226" s="123" cm="1">
        <f t="array" aca="1" ref="F226" ca="1">INDIRECT("B2.5!L" &amp;  (ROW(F226) + 2))</f>
        <v>0</v>
      </c>
      <c r="G226" s="123" cm="1">
        <f t="array" aca="1" ref="G226" ca="1">INDIRECT("B2.5!M" &amp;  (ROW(G226) + 2))</f>
        <v>0</v>
      </c>
      <c r="H226" s="119"/>
      <c r="I226" s="123">
        <f t="shared" ca="1" si="7"/>
        <v>0</v>
      </c>
      <c r="J226" s="122"/>
    </row>
    <row r="227" spans="1:10">
      <c r="A227" s="119" cm="1">
        <f t="array" aca="1" ref="A227" ca="1">INDIRECT("B2.5!A" &amp; (ROW(A227) +2))</f>
        <v>0</v>
      </c>
      <c r="B227" s="119" cm="1">
        <f t="array" aca="1" ref="B227" ca="1">INDIRECT("B2.5!B" &amp; (ROW(B227) + 2))</f>
        <v>0</v>
      </c>
      <c r="C227" s="119" cm="1">
        <f t="array" aca="1" ref="C227" ca="1">INDIRECT("B2.5!C" &amp; (ROW(C227) + 2))</f>
        <v>0</v>
      </c>
      <c r="D227" s="119" cm="1">
        <f t="array" aca="1" ref="D227" ca="1">INDIRECT("B2.5!N"&amp;(ROW(D227)+2))</f>
        <v>0</v>
      </c>
      <c r="E227" s="123">
        <f t="shared" ca="1" si="6"/>
        <v>0</v>
      </c>
      <c r="F227" s="123" cm="1">
        <f t="array" aca="1" ref="F227" ca="1">INDIRECT("B2.5!L" &amp;  (ROW(F227) + 2))</f>
        <v>0</v>
      </c>
      <c r="G227" s="123" cm="1">
        <f t="array" aca="1" ref="G227" ca="1">INDIRECT("B2.5!M" &amp;  (ROW(G227) + 2))</f>
        <v>0</v>
      </c>
      <c r="H227" s="119"/>
      <c r="I227" s="123">
        <f t="shared" ca="1" si="7"/>
        <v>0</v>
      </c>
      <c r="J227" s="122"/>
    </row>
    <row r="228" spans="1:10">
      <c r="A228" s="119" cm="1">
        <f t="array" aca="1" ref="A228" ca="1">INDIRECT("B2.5!A" &amp; (ROW(A228) +2))</f>
        <v>0</v>
      </c>
      <c r="B228" s="119" cm="1">
        <f t="array" aca="1" ref="B228" ca="1">INDIRECT("B2.5!B" &amp; (ROW(B228) + 2))</f>
        <v>0</v>
      </c>
      <c r="C228" s="119" cm="1">
        <f t="array" aca="1" ref="C228" ca="1">INDIRECT("B2.5!C" &amp; (ROW(C228) + 2))</f>
        <v>0</v>
      </c>
      <c r="D228" s="119" cm="1">
        <f t="array" aca="1" ref="D228" ca="1">INDIRECT("B2.5!N"&amp;(ROW(D228)+2))</f>
        <v>0</v>
      </c>
      <c r="E228" s="123">
        <f t="shared" ca="1" si="6"/>
        <v>0</v>
      </c>
      <c r="F228" s="123" cm="1">
        <f t="array" aca="1" ref="F228" ca="1">INDIRECT("B2.5!L" &amp;  (ROW(F228) + 2))</f>
        <v>0</v>
      </c>
      <c r="G228" s="123" cm="1">
        <f t="array" aca="1" ref="G228" ca="1">INDIRECT("B2.5!M" &amp;  (ROW(G228) + 2))</f>
        <v>0</v>
      </c>
      <c r="H228" s="119"/>
      <c r="I228" s="123">
        <f t="shared" ca="1" si="7"/>
        <v>0</v>
      </c>
      <c r="J228" s="122"/>
    </row>
    <row r="229" spans="1:10">
      <c r="A229" s="119" cm="1">
        <f t="array" aca="1" ref="A229" ca="1">INDIRECT("B2.5!A" &amp; (ROW(A229) +2))</f>
        <v>0</v>
      </c>
      <c r="B229" s="119" cm="1">
        <f t="array" aca="1" ref="B229" ca="1">INDIRECT("B2.5!B" &amp; (ROW(B229) + 2))</f>
        <v>0</v>
      </c>
      <c r="C229" s="119" cm="1">
        <f t="array" aca="1" ref="C229" ca="1">INDIRECT("B2.5!C" &amp; (ROW(C229) + 2))</f>
        <v>0</v>
      </c>
      <c r="D229" s="119" cm="1">
        <f t="array" aca="1" ref="D229" ca="1">INDIRECT("B2.5!N"&amp;(ROW(D229)+2))</f>
        <v>0</v>
      </c>
      <c r="E229" s="123">
        <f t="shared" ca="1" si="6"/>
        <v>0</v>
      </c>
      <c r="F229" s="123" cm="1">
        <f t="array" aca="1" ref="F229" ca="1">INDIRECT("B2.5!L" &amp;  (ROW(F229) + 2))</f>
        <v>0</v>
      </c>
      <c r="G229" s="123" cm="1">
        <f t="array" aca="1" ref="G229" ca="1">INDIRECT("B2.5!M" &amp;  (ROW(G229) + 2))</f>
        <v>0</v>
      </c>
      <c r="H229" s="119"/>
      <c r="I229" s="123">
        <f t="shared" ca="1" si="7"/>
        <v>0</v>
      </c>
      <c r="J229" s="122"/>
    </row>
    <row r="230" spans="1:10">
      <c r="A230" s="119" cm="1">
        <f t="array" aca="1" ref="A230" ca="1">INDIRECT("B2.5!A" &amp; (ROW(A230) +2))</f>
        <v>0</v>
      </c>
      <c r="B230" s="119" cm="1">
        <f t="array" aca="1" ref="B230" ca="1">INDIRECT("B2.5!B" &amp; (ROW(B230) + 2))</f>
        <v>0</v>
      </c>
      <c r="C230" s="119" cm="1">
        <f t="array" aca="1" ref="C230" ca="1">INDIRECT("B2.5!C" &amp; (ROW(C230) + 2))</f>
        <v>0</v>
      </c>
      <c r="D230" s="119" cm="1">
        <f t="array" aca="1" ref="D230" ca="1">INDIRECT("B2.5!N"&amp;(ROW(D230)+2))</f>
        <v>0</v>
      </c>
      <c r="E230" s="123">
        <f t="shared" ca="1" si="6"/>
        <v>0</v>
      </c>
      <c r="F230" s="123" cm="1">
        <f t="array" aca="1" ref="F230" ca="1">INDIRECT("B2.5!L" &amp;  (ROW(F230) + 2))</f>
        <v>0</v>
      </c>
      <c r="G230" s="123" cm="1">
        <f t="array" aca="1" ref="G230" ca="1">INDIRECT("B2.5!M" &amp;  (ROW(G230) + 2))</f>
        <v>0</v>
      </c>
      <c r="H230" s="119"/>
      <c r="I230" s="123">
        <f t="shared" ca="1" si="7"/>
        <v>0</v>
      </c>
      <c r="J230" s="122"/>
    </row>
    <row r="231" spans="1:10">
      <c r="A231" s="119" cm="1">
        <f t="array" aca="1" ref="A231" ca="1">INDIRECT("B2.5!A" &amp; (ROW(A231) +2))</f>
        <v>0</v>
      </c>
      <c r="B231" s="119" cm="1">
        <f t="array" aca="1" ref="B231" ca="1">INDIRECT("B2.5!B" &amp; (ROW(B231) + 2))</f>
        <v>0</v>
      </c>
      <c r="C231" s="119" cm="1">
        <f t="array" aca="1" ref="C231" ca="1">INDIRECT("B2.5!C" &amp; (ROW(C231) + 2))</f>
        <v>0</v>
      </c>
      <c r="D231" s="119" cm="1">
        <f t="array" aca="1" ref="D231" ca="1">INDIRECT("B2.5!N"&amp;(ROW(D231)+2))</f>
        <v>0</v>
      </c>
      <c r="E231" s="123">
        <f t="shared" ca="1" si="6"/>
        <v>0</v>
      </c>
      <c r="F231" s="123" cm="1">
        <f t="array" aca="1" ref="F231" ca="1">INDIRECT("B2.5!L" &amp;  (ROW(F231) + 2))</f>
        <v>0</v>
      </c>
      <c r="G231" s="123" cm="1">
        <f t="array" aca="1" ref="G231" ca="1">INDIRECT("B2.5!M" &amp;  (ROW(G231) + 2))</f>
        <v>0</v>
      </c>
      <c r="H231" s="119"/>
      <c r="I231" s="123">
        <f t="shared" ca="1" si="7"/>
        <v>0</v>
      </c>
      <c r="J231" s="122"/>
    </row>
    <row r="232" spans="1:10">
      <c r="A232" s="119" cm="1">
        <f t="array" aca="1" ref="A232" ca="1">INDIRECT("B2.5!A" &amp; (ROW(A232) +2))</f>
        <v>0</v>
      </c>
      <c r="B232" s="119" cm="1">
        <f t="array" aca="1" ref="B232" ca="1">INDIRECT("B2.5!B" &amp; (ROW(B232) + 2))</f>
        <v>0</v>
      </c>
      <c r="C232" s="119" cm="1">
        <f t="array" aca="1" ref="C232" ca="1">INDIRECT("B2.5!C" &amp; (ROW(C232) + 2))</f>
        <v>0</v>
      </c>
      <c r="D232" s="119" cm="1">
        <f t="array" aca="1" ref="D232" ca="1">INDIRECT("B2.5!N"&amp;(ROW(D232)+2))</f>
        <v>0</v>
      </c>
      <c r="E232" s="123">
        <f t="shared" ca="1" si="6"/>
        <v>0</v>
      </c>
      <c r="F232" s="123" cm="1">
        <f t="array" aca="1" ref="F232" ca="1">INDIRECT("B2.5!L" &amp;  (ROW(F232) + 2))</f>
        <v>0</v>
      </c>
      <c r="G232" s="123" cm="1">
        <f t="array" aca="1" ref="G232" ca="1">INDIRECT("B2.5!M" &amp;  (ROW(G232) + 2))</f>
        <v>0</v>
      </c>
      <c r="H232" s="119"/>
      <c r="I232" s="123">
        <f t="shared" ca="1" si="7"/>
        <v>0</v>
      </c>
      <c r="J232" s="122"/>
    </row>
    <row r="233" spans="1:10">
      <c r="A233" s="119" cm="1">
        <f t="array" aca="1" ref="A233" ca="1">INDIRECT("B2.5!A" &amp; (ROW(A233) +2))</f>
        <v>0</v>
      </c>
      <c r="B233" s="119" cm="1">
        <f t="array" aca="1" ref="B233" ca="1">INDIRECT("B2.5!B" &amp; (ROW(B233) + 2))</f>
        <v>0</v>
      </c>
      <c r="C233" s="119" cm="1">
        <f t="array" aca="1" ref="C233" ca="1">INDIRECT("B2.5!C" &amp; (ROW(C233) + 2))</f>
        <v>0</v>
      </c>
      <c r="D233" s="119" cm="1">
        <f t="array" aca="1" ref="D233" ca="1">INDIRECT("B2.5!N"&amp;(ROW(D233)+2))</f>
        <v>0</v>
      </c>
      <c r="E233" s="123">
        <f t="shared" ca="1" si="6"/>
        <v>0</v>
      </c>
      <c r="F233" s="123" cm="1">
        <f t="array" aca="1" ref="F233" ca="1">INDIRECT("B2.5!L" &amp;  (ROW(F233) + 2))</f>
        <v>0</v>
      </c>
      <c r="G233" s="123" cm="1">
        <f t="array" aca="1" ref="G233" ca="1">INDIRECT("B2.5!M" &amp;  (ROW(G233) + 2))</f>
        <v>0</v>
      </c>
      <c r="H233" s="119"/>
      <c r="I233" s="123">
        <f t="shared" ca="1" si="7"/>
        <v>0</v>
      </c>
      <c r="J233" s="122"/>
    </row>
    <row r="234" spans="1:10">
      <c r="A234" s="119" cm="1">
        <f t="array" aca="1" ref="A234" ca="1">INDIRECT("B2.5!A" &amp; (ROW(A234) +2))</f>
        <v>0</v>
      </c>
      <c r="B234" s="119" cm="1">
        <f t="array" aca="1" ref="B234" ca="1">INDIRECT("B2.5!B" &amp; (ROW(B234) + 2))</f>
        <v>0</v>
      </c>
      <c r="C234" s="119" cm="1">
        <f t="array" aca="1" ref="C234" ca="1">INDIRECT("B2.5!C" &amp; (ROW(C234) + 2))</f>
        <v>0</v>
      </c>
      <c r="D234" s="119" cm="1">
        <f t="array" aca="1" ref="D234" ca="1">INDIRECT("B2.5!N"&amp;(ROW(D234)+2))</f>
        <v>0</v>
      </c>
      <c r="E234" s="123">
        <f t="shared" ca="1" si="6"/>
        <v>0</v>
      </c>
      <c r="F234" s="123" cm="1">
        <f t="array" aca="1" ref="F234" ca="1">INDIRECT("B2.5!L" &amp;  (ROW(F234) + 2))</f>
        <v>0</v>
      </c>
      <c r="G234" s="123" cm="1">
        <f t="array" aca="1" ref="G234" ca="1">INDIRECT("B2.5!M" &amp;  (ROW(G234) + 2))</f>
        <v>0</v>
      </c>
      <c r="H234" s="119"/>
      <c r="I234" s="123">
        <f t="shared" ca="1" si="7"/>
        <v>0</v>
      </c>
      <c r="J234" s="122"/>
    </row>
    <row r="235" spans="1:10">
      <c r="A235" s="119" cm="1">
        <f t="array" aca="1" ref="A235" ca="1">INDIRECT("B2.5!A" &amp; (ROW(A235) +2))</f>
        <v>0</v>
      </c>
      <c r="B235" s="119" cm="1">
        <f t="array" aca="1" ref="B235" ca="1">INDIRECT("B2.5!B" &amp; (ROW(B235) + 2))</f>
        <v>0</v>
      </c>
      <c r="C235" s="119" cm="1">
        <f t="array" aca="1" ref="C235" ca="1">INDIRECT("B2.5!C" &amp; (ROW(C235) + 2))</f>
        <v>0</v>
      </c>
      <c r="D235" s="119" cm="1">
        <f t="array" aca="1" ref="D235" ca="1">INDIRECT("B2.5!N"&amp;(ROW(D235)+2))</f>
        <v>0</v>
      </c>
      <c r="E235" s="123">
        <f t="shared" ca="1" si="6"/>
        <v>0</v>
      </c>
      <c r="F235" s="123" cm="1">
        <f t="array" aca="1" ref="F235" ca="1">INDIRECT("B2.5!L" &amp;  (ROW(F235) + 2))</f>
        <v>0</v>
      </c>
      <c r="G235" s="123" cm="1">
        <f t="array" aca="1" ref="G235" ca="1">INDIRECT("B2.5!M" &amp;  (ROW(G235) + 2))</f>
        <v>0</v>
      </c>
      <c r="H235" s="119"/>
      <c r="I235" s="123">
        <f t="shared" ca="1" si="7"/>
        <v>0</v>
      </c>
      <c r="J235" s="122"/>
    </row>
    <row r="236" spans="1:10">
      <c r="A236" s="119" cm="1">
        <f t="array" aca="1" ref="A236" ca="1">INDIRECT("B2.5!A" &amp; (ROW(A236) +2))</f>
        <v>0</v>
      </c>
      <c r="B236" s="119" cm="1">
        <f t="array" aca="1" ref="B236" ca="1">INDIRECT("B2.5!B" &amp; (ROW(B236) + 2))</f>
        <v>0</v>
      </c>
      <c r="C236" s="119" cm="1">
        <f t="array" aca="1" ref="C236" ca="1">INDIRECT("B2.5!C" &amp; (ROW(C236) + 2))</f>
        <v>0</v>
      </c>
      <c r="D236" s="119" cm="1">
        <f t="array" aca="1" ref="D236" ca="1">INDIRECT("B2.5!N"&amp;(ROW(D236)+2))</f>
        <v>0</v>
      </c>
      <c r="E236" s="123">
        <f t="shared" ca="1" si="6"/>
        <v>0</v>
      </c>
      <c r="F236" s="123" cm="1">
        <f t="array" aca="1" ref="F236" ca="1">INDIRECT("B2.5!L" &amp;  (ROW(F236) + 2))</f>
        <v>0</v>
      </c>
      <c r="G236" s="123" cm="1">
        <f t="array" aca="1" ref="G236" ca="1">INDIRECT("B2.5!M" &amp;  (ROW(G236) + 2))</f>
        <v>0</v>
      </c>
      <c r="H236" s="119"/>
      <c r="I236" s="123">
        <f t="shared" ca="1" si="7"/>
        <v>0</v>
      </c>
      <c r="J236" s="122"/>
    </row>
    <row r="237" spans="1:10">
      <c r="A237" s="119" cm="1">
        <f t="array" aca="1" ref="A237" ca="1">INDIRECT("B2.5!A" &amp; (ROW(A237) +2))</f>
        <v>0</v>
      </c>
      <c r="B237" s="119" cm="1">
        <f t="array" aca="1" ref="B237" ca="1">INDIRECT("B2.5!B" &amp; (ROW(B237) + 2))</f>
        <v>0</v>
      </c>
      <c r="C237" s="119" cm="1">
        <f t="array" aca="1" ref="C237" ca="1">INDIRECT("B2.5!C" &amp; (ROW(C237) + 2))</f>
        <v>0</v>
      </c>
      <c r="D237" s="119" cm="1">
        <f t="array" aca="1" ref="D237" ca="1">INDIRECT("B2.5!N"&amp;(ROW(D237)+2))</f>
        <v>0</v>
      </c>
      <c r="E237" s="123">
        <f t="shared" ca="1" si="6"/>
        <v>0</v>
      </c>
      <c r="F237" s="123" cm="1">
        <f t="array" aca="1" ref="F237" ca="1">INDIRECT("B2.5!L" &amp;  (ROW(F237) + 2))</f>
        <v>0</v>
      </c>
      <c r="G237" s="123" cm="1">
        <f t="array" aca="1" ref="G237" ca="1">INDIRECT("B2.5!M" &amp;  (ROW(G237) + 2))</f>
        <v>0</v>
      </c>
      <c r="H237" s="119"/>
      <c r="I237" s="123">
        <f t="shared" ca="1" si="7"/>
        <v>0</v>
      </c>
      <c r="J237" s="122"/>
    </row>
    <row r="238" spans="1:10">
      <c r="A238" s="119" cm="1">
        <f t="array" aca="1" ref="A238" ca="1">INDIRECT("B2.5!A" &amp; (ROW(A238) +2))</f>
        <v>0</v>
      </c>
      <c r="B238" s="119" cm="1">
        <f t="array" aca="1" ref="B238" ca="1">INDIRECT("B2.5!B" &amp; (ROW(B238) + 2))</f>
        <v>0</v>
      </c>
      <c r="C238" s="119" cm="1">
        <f t="array" aca="1" ref="C238" ca="1">INDIRECT("B2.5!C" &amp; (ROW(C238) + 2))</f>
        <v>0</v>
      </c>
      <c r="D238" s="119" cm="1">
        <f t="array" aca="1" ref="D238" ca="1">INDIRECT("B2.5!N"&amp;(ROW(D238)+2))</f>
        <v>0</v>
      </c>
      <c r="E238" s="123">
        <f t="shared" ca="1" si="6"/>
        <v>0</v>
      </c>
      <c r="F238" s="123" cm="1">
        <f t="array" aca="1" ref="F238" ca="1">INDIRECT("B2.5!L" &amp;  (ROW(F238) + 2))</f>
        <v>0</v>
      </c>
      <c r="G238" s="123" cm="1">
        <f t="array" aca="1" ref="G238" ca="1">INDIRECT("B2.5!M" &amp;  (ROW(G238) + 2))</f>
        <v>0</v>
      </c>
      <c r="H238" s="119"/>
      <c r="I238" s="123">
        <f t="shared" ca="1" si="7"/>
        <v>0</v>
      </c>
      <c r="J238" s="122"/>
    </row>
    <row r="239" spans="1:10">
      <c r="A239" s="119" cm="1">
        <f t="array" aca="1" ref="A239" ca="1">INDIRECT("B2.5!A" &amp; (ROW(A239) +2))</f>
        <v>0</v>
      </c>
      <c r="B239" s="119" cm="1">
        <f t="array" aca="1" ref="B239" ca="1">INDIRECT("B2.5!B" &amp; (ROW(B239) + 2))</f>
        <v>0</v>
      </c>
      <c r="C239" s="119" cm="1">
        <f t="array" aca="1" ref="C239" ca="1">INDIRECT("B2.5!C" &amp; (ROW(C239) + 2))</f>
        <v>0</v>
      </c>
      <c r="D239" s="119" cm="1">
        <f t="array" aca="1" ref="D239" ca="1">INDIRECT("B2.5!N"&amp;(ROW(D239)+2))</f>
        <v>0</v>
      </c>
      <c r="E239" s="123">
        <f t="shared" ca="1" si="6"/>
        <v>0</v>
      </c>
      <c r="F239" s="123" cm="1">
        <f t="array" aca="1" ref="F239" ca="1">INDIRECT("B2.5!L" &amp;  (ROW(F239) + 2))</f>
        <v>0</v>
      </c>
      <c r="G239" s="123" cm="1">
        <f t="array" aca="1" ref="G239" ca="1">INDIRECT("B2.5!M" &amp;  (ROW(G239) + 2))</f>
        <v>0</v>
      </c>
      <c r="H239" s="119"/>
      <c r="I239" s="123">
        <f t="shared" ca="1" si="7"/>
        <v>0</v>
      </c>
      <c r="J239" s="122"/>
    </row>
    <row r="240" spans="1:10">
      <c r="A240" s="119" cm="1">
        <f t="array" aca="1" ref="A240" ca="1">INDIRECT("B2.5!A" &amp; (ROW(A240) +2))</f>
        <v>0</v>
      </c>
      <c r="B240" s="119" cm="1">
        <f t="array" aca="1" ref="B240" ca="1">INDIRECT("B2.5!B" &amp; (ROW(B240) + 2))</f>
        <v>0</v>
      </c>
      <c r="C240" s="119" cm="1">
        <f t="array" aca="1" ref="C240" ca="1">INDIRECT("B2.5!C" &amp; (ROW(C240) + 2))</f>
        <v>0</v>
      </c>
      <c r="D240" s="119" cm="1">
        <f t="array" aca="1" ref="D240" ca="1">INDIRECT("B2.5!N"&amp;(ROW(D240)+2))</f>
        <v>0</v>
      </c>
      <c r="E240" s="123">
        <f t="shared" ca="1" si="6"/>
        <v>0</v>
      </c>
      <c r="F240" s="123" cm="1">
        <f t="array" aca="1" ref="F240" ca="1">INDIRECT("B2.5!L" &amp;  (ROW(F240) + 2))</f>
        <v>0</v>
      </c>
      <c r="G240" s="123" cm="1">
        <f t="array" aca="1" ref="G240" ca="1">INDIRECT("B2.5!M" &amp;  (ROW(G240) + 2))</f>
        <v>0</v>
      </c>
      <c r="H240" s="119"/>
      <c r="I240" s="123">
        <f t="shared" ca="1" si="7"/>
        <v>0</v>
      </c>
      <c r="J240" s="122"/>
    </row>
    <row r="241" spans="1:10">
      <c r="A241" s="119" cm="1">
        <f t="array" aca="1" ref="A241" ca="1">INDIRECT("B2.5!A" &amp; (ROW(A241) +2))</f>
        <v>0</v>
      </c>
      <c r="B241" s="119" cm="1">
        <f t="array" aca="1" ref="B241" ca="1">INDIRECT("B2.5!B" &amp; (ROW(B241) + 2))</f>
        <v>0</v>
      </c>
      <c r="C241" s="119" cm="1">
        <f t="array" aca="1" ref="C241" ca="1">INDIRECT("B2.5!C" &amp; (ROW(C241) + 2))</f>
        <v>0</v>
      </c>
      <c r="D241" s="119" cm="1">
        <f t="array" aca="1" ref="D241" ca="1">INDIRECT("B2.5!N"&amp;(ROW(D241)+2))</f>
        <v>0</v>
      </c>
      <c r="E241" s="123">
        <f t="shared" ca="1" si="6"/>
        <v>0</v>
      </c>
      <c r="F241" s="123" cm="1">
        <f t="array" aca="1" ref="F241" ca="1">INDIRECT("B2.5!L" &amp;  (ROW(F241) + 2))</f>
        <v>0</v>
      </c>
      <c r="G241" s="123" cm="1">
        <f t="array" aca="1" ref="G241" ca="1">INDIRECT("B2.5!M" &amp;  (ROW(G241) + 2))</f>
        <v>0</v>
      </c>
      <c r="H241" s="119"/>
      <c r="I241" s="123">
        <f t="shared" ca="1" si="7"/>
        <v>0</v>
      </c>
      <c r="J241" s="122"/>
    </row>
    <row r="242" spans="1:10">
      <c r="A242" s="119" cm="1">
        <f t="array" aca="1" ref="A242" ca="1">INDIRECT("B2.5!A" &amp; (ROW(A242) +2))</f>
        <v>0</v>
      </c>
      <c r="B242" s="119" cm="1">
        <f t="array" aca="1" ref="B242" ca="1">INDIRECT("B2.5!B" &amp; (ROW(B242) + 2))</f>
        <v>0</v>
      </c>
      <c r="C242" s="119" cm="1">
        <f t="array" aca="1" ref="C242" ca="1">INDIRECT("B2.5!C" &amp; (ROW(C242) + 2))</f>
        <v>0</v>
      </c>
      <c r="D242" s="119" cm="1">
        <f t="array" aca="1" ref="D242" ca="1">INDIRECT("B2.5!N"&amp;(ROW(D242)+2))</f>
        <v>0</v>
      </c>
      <c r="E242" s="123">
        <f t="shared" ca="1" si="6"/>
        <v>0</v>
      </c>
      <c r="F242" s="123" cm="1">
        <f t="array" aca="1" ref="F242" ca="1">INDIRECT("B2.5!L" &amp;  (ROW(F242) + 2))</f>
        <v>0</v>
      </c>
      <c r="G242" s="123" cm="1">
        <f t="array" aca="1" ref="G242" ca="1">INDIRECT("B2.5!M" &amp;  (ROW(G242) + 2))</f>
        <v>0</v>
      </c>
      <c r="H242" s="119"/>
      <c r="I242" s="123">
        <f t="shared" ca="1" si="7"/>
        <v>0</v>
      </c>
      <c r="J242" s="122"/>
    </row>
    <row r="243" spans="1:10">
      <c r="A243" s="119" cm="1">
        <f t="array" aca="1" ref="A243" ca="1">INDIRECT("B2.5!A" &amp; (ROW(A243) +2))</f>
        <v>0</v>
      </c>
      <c r="B243" s="119" cm="1">
        <f t="array" aca="1" ref="B243" ca="1">INDIRECT("B2.5!B" &amp; (ROW(B243) + 2))</f>
        <v>0</v>
      </c>
      <c r="C243" s="119" cm="1">
        <f t="array" aca="1" ref="C243" ca="1">INDIRECT("B2.5!C" &amp; (ROW(C243) + 2))</f>
        <v>0</v>
      </c>
      <c r="D243" s="119" cm="1">
        <f t="array" aca="1" ref="D243" ca="1">INDIRECT("B2.5!N"&amp;(ROW(D243)+2))</f>
        <v>0</v>
      </c>
      <c r="E243" s="123">
        <f t="shared" ca="1" si="6"/>
        <v>0</v>
      </c>
      <c r="F243" s="123" cm="1">
        <f t="array" aca="1" ref="F243" ca="1">INDIRECT("B2.5!L" &amp;  (ROW(F243) + 2))</f>
        <v>0</v>
      </c>
      <c r="G243" s="123" cm="1">
        <f t="array" aca="1" ref="G243" ca="1">INDIRECT("B2.5!M" &amp;  (ROW(G243) + 2))</f>
        <v>0</v>
      </c>
      <c r="H243" s="119"/>
      <c r="I243" s="123">
        <f t="shared" ca="1" si="7"/>
        <v>0</v>
      </c>
      <c r="J243" s="122"/>
    </row>
    <row r="244" spans="1:10">
      <c r="A244" s="119" cm="1">
        <f t="array" aca="1" ref="A244" ca="1">INDIRECT("B2.5!A" &amp; (ROW(A244) +2))</f>
        <v>0</v>
      </c>
      <c r="B244" s="119" cm="1">
        <f t="array" aca="1" ref="B244" ca="1">INDIRECT("B2.5!B" &amp; (ROW(B244) + 2))</f>
        <v>0</v>
      </c>
      <c r="C244" s="119" cm="1">
        <f t="array" aca="1" ref="C244" ca="1">INDIRECT("B2.5!C" &amp; (ROW(C244) + 2))</f>
        <v>0</v>
      </c>
      <c r="D244" s="119" cm="1">
        <f t="array" aca="1" ref="D244" ca="1">INDIRECT("B2.5!N"&amp;(ROW(D244)+2))</f>
        <v>0</v>
      </c>
      <c r="E244" s="123">
        <f t="shared" ca="1" si="6"/>
        <v>0</v>
      </c>
      <c r="F244" s="123" cm="1">
        <f t="array" aca="1" ref="F244" ca="1">INDIRECT("B2.5!L" &amp;  (ROW(F244) + 2))</f>
        <v>0</v>
      </c>
      <c r="G244" s="123" cm="1">
        <f t="array" aca="1" ref="G244" ca="1">INDIRECT("B2.5!M" &amp;  (ROW(G244) + 2))</f>
        <v>0</v>
      </c>
      <c r="H244" s="119"/>
      <c r="I244" s="123">
        <f t="shared" ca="1" si="7"/>
        <v>0</v>
      </c>
      <c r="J244" s="122"/>
    </row>
    <row r="245" spans="1:10">
      <c r="A245" s="119" cm="1">
        <f t="array" aca="1" ref="A245" ca="1">INDIRECT("B2.5!A" &amp; (ROW(A245) +2))</f>
        <v>0</v>
      </c>
      <c r="B245" s="119" cm="1">
        <f t="array" aca="1" ref="B245" ca="1">INDIRECT("B2.5!B" &amp; (ROW(B245) + 2))</f>
        <v>0</v>
      </c>
      <c r="C245" s="119" cm="1">
        <f t="array" aca="1" ref="C245" ca="1">INDIRECT("B2.5!C" &amp; (ROW(C245) + 2))</f>
        <v>0</v>
      </c>
      <c r="D245" s="119" cm="1">
        <f t="array" aca="1" ref="D245" ca="1">INDIRECT("B2.5!N"&amp;(ROW(D245)+2))</f>
        <v>0</v>
      </c>
      <c r="E245" s="123">
        <f t="shared" ca="1" si="6"/>
        <v>0</v>
      </c>
      <c r="F245" s="123" cm="1">
        <f t="array" aca="1" ref="F245" ca="1">INDIRECT("B2.5!L" &amp;  (ROW(F245) + 2))</f>
        <v>0</v>
      </c>
      <c r="G245" s="123" cm="1">
        <f t="array" aca="1" ref="G245" ca="1">INDIRECT("B2.5!M" &amp;  (ROW(G245) + 2))</f>
        <v>0</v>
      </c>
      <c r="H245" s="119"/>
      <c r="I245" s="123">
        <f t="shared" ca="1" si="7"/>
        <v>0</v>
      </c>
      <c r="J245" s="122"/>
    </row>
    <row r="246" spans="1:10">
      <c r="A246" s="119" cm="1">
        <f t="array" aca="1" ref="A246" ca="1">INDIRECT("B2.5!A" &amp; (ROW(A246) +2))</f>
        <v>0</v>
      </c>
      <c r="B246" s="119" cm="1">
        <f t="array" aca="1" ref="B246" ca="1">INDIRECT("B2.5!B" &amp; (ROW(B246) + 2))</f>
        <v>0</v>
      </c>
      <c r="C246" s="119" cm="1">
        <f t="array" aca="1" ref="C246" ca="1">INDIRECT("B2.5!C" &amp; (ROW(C246) + 2))</f>
        <v>0</v>
      </c>
      <c r="D246" s="119" cm="1">
        <f t="array" aca="1" ref="D246" ca="1">INDIRECT("B2.5!N"&amp;(ROW(D246)+2))</f>
        <v>0</v>
      </c>
      <c r="E246" s="123">
        <f t="shared" ca="1" si="6"/>
        <v>0</v>
      </c>
      <c r="F246" s="123" cm="1">
        <f t="array" aca="1" ref="F246" ca="1">INDIRECT("B2.5!L" &amp;  (ROW(F246) + 2))</f>
        <v>0</v>
      </c>
      <c r="G246" s="123" cm="1">
        <f t="array" aca="1" ref="G246" ca="1">INDIRECT("B2.5!M" &amp;  (ROW(G246) + 2))</f>
        <v>0</v>
      </c>
      <c r="H246" s="119"/>
      <c r="I246" s="123">
        <f t="shared" ca="1" si="7"/>
        <v>0</v>
      </c>
      <c r="J246" s="122"/>
    </row>
    <row r="247" spans="1:10">
      <c r="A247" s="119" cm="1">
        <f t="array" aca="1" ref="A247" ca="1">INDIRECT("B2.5!A" &amp; (ROW(A247) +2))</f>
        <v>0</v>
      </c>
      <c r="B247" s="119" cm="1">
        <f t="array" aca="1" ref="B247" ca="1">INDIRECT("B2.5!B" &amp; (ROW(B247) + 2))</f>
        <v>0</v>
      </c>
      <c r="C247" s="119" cm="1">
        <f t="array" aca="1" ref="C247" ca="1">INDIRECT("B2.5!C" &amp; (ROW(C247) + 2))</f>
        <v>0</v>
      </c>
      <c r="D247" s="119" cm="1">
        <f t="array" aca="1" ref="D247" ca="1">INDIRECT("B2.5!N"&amp;(ROW(D247)+2))</f>
        <v>0</v>
      </c>
      <c r="E247" s="123">
        <f t="shared" ca="1" si="6"/>
        <v>0</v>
      </c>
      <c r="F247" s="123" cm="1">
        <f t="array" aca="1" ref="F247" ca="1">INDIRECT("B2.5!L" &amp;  (ROW(F247) + 2))</f>
        <v>0</v>
      </c>
      <c r="G247" s="123" cm="1">
        <f t="array" aca="1" ref="G247" ca="1">INDIRECT("B2.5!M" &amp;  (ROW(G247) + 2))</f>
        <v>0</v>
      </c>
      <c r="H247" s="119"/>
      <c r="I247" s="123">
        <f t="shared" ca="1" si="7"/>
        <v>0</v>
      </c>
      <c r="J247" s="122"/>
    </row>
    <row r="248" spans="1:10">
      <c r="A248" s="119" cm="1">
        <f t="array" aca="1" ref="A248" ca="1">INDIRECT("B2.5!A" &amp; (ROW(A248) +2))</f>
        <v>0</v>
      </c>
      <c r="B248" s="119" cm="1">
        <f t="array" aca="1" ref="B248" ca="1">INDIRECT("B2.5!B" &amp; (ROW(B248) + 2))</f>
        <v>0</v>
      </c>
      <c r="C248" s="119" cm="1">
        <f t="array" aca="1" ref="C248" ca="1">INDIRECT("B2.5!C" &amp; (ROW(C248) + 2))</f>
        <v>0</v>
      </c>
      <c r="D248" s="119" cm="1">
        <f t="array" aca="1" ref="D248" ca="1">INDIRECT("B2.5!N"&amp;(ROW(D248)+2))</f>
        <v>0</v>
      </c>
      <c r="E248" s="123">
        <f t="shared" ca="1" si="6"/>
        <v>0</v>
      </c>
      <c r="F248" s="123" cm="1">
        <f t="array" aca="1" ref="F248" ca="1">INDIRECT("B2.5!L" &amp;  (ROW(F248) + 2))</f>
        <v>0</v>
      </c>
      <c r="G248" s="123" cm="1">
        <f t="array" aca="1" ref="G248" ca="1">INDIRECT("B2.5!M" &amp;  (ROW(G248) + 2))</f>
        <v>0</v>
      </c>
      <c r="H248" s="119"/>
      <c r="I248" s="123">
        <f t="shared" ca="1" si="7"/>
        <v>0</v>
      </c>
      <c r="J248" s="122"/>
    </row>
    <row r="249" spans="1:10">
      <c r="A249" s="119" cm="1">
        <f t="array" aca="1" ref="A249" ca="1">INDIRECT("B2.5!A" &amp; (ROW(A249) +2))</f>
        <v>0</v>
      </c>
      <c r="B249" s="119" cm="1">
        <f t="array" aca="1" ref="B249" ca="1">INDIRECT("B2.5!B" &amp; (ROW(B249) + 2))</f>
        <v>0</v>
      </c>
      <c r="C249" s="119" cm="1">
        <f t="array" aca="1" ref="C249" ca="1">INDIRECT("B2.5!C" &amp; (ROW(C249) + 2))</f>
        <v>0</v>
      </c>
      <c r="D249" s="119" cm="1">
        <f t="array" aca="1" ref="D249" ca="1">INDIRECT("B2.5!N"&amp;(ROW(D249)+2))</f>
        <v>0</v>
      </c>
      <c r="E249" s="123">
        <f t="shared" ca="1" si="6"/>
        <v>0</v>
      </c>
      <c r="F249" s="123" cm="1">
        <f t="array" aca="1" ref="F249" ca="1">INDIRECT("B2.5!L" &amp;  (ROW(F249) + 2))</f>
        <v>0</v>
      </c>
      <c r="G249" s="123" cm="1">
        <f t="array" aca="1" ref="G249" ca="1">INDIRECT("B2.5!M" &amp;  (ROW(G249) + 2))</f>
        <v>0</v>
      </c>
      <c r="H249" s="119"/>
      <c r="I249" s="123">
        <f t="shared" ca="1" si="7"/>
        <v>0</v>
      </c>
      <c r="J249" s="122"/>
    </row>
    <row r="250" spans="1:10">
      <c r="A250" s="119" cm="1">
        <f t="array" aca="1" ref="A250" ca="1">INDIRECT("B2.5!A" &amp; (ROW(A250) +2))</f>
        <v>0</v>
      </c>
      <c r="B250" s="119" cm="1">
        <f t="array" aca="1" ref="B250" ca="1">INDIRECT("B2.5!B" &amp; (ROW(B250) + 2))</f>
        <v>0</v>
      </c>
      <c r="C250" s="119" cm="1">
        <f t="array" aca="1" ref="C250" ca="1">INDIRECT("B2.5!C" &amp; (ROW(C250) + 2))</f>
        <v>0</v>
      </c>
      <c r="D250" s="119" cm="1">
        <f t="array" aca="1" ref="D250" ca="1">INDIRECT("B2.5!N"&amp;(ROW(D250)+2))</f>
        <v>0</v>
      </c>
      <c r="E250" s="123">
        <f t="shared" ca="1" si="6"/>
        <v>0</v>
      </c>
      <c r="F250" s="123" cm="1">
        <f t="array" aca="1" ref="F250" ca="1">INDIRECT("B2.5!L" &amp;  (ROW(F250) + 2))</f>
        <v>0</v>
      </c>
      <c r="G250" s="123" cm="1">
        <f t="array" aca="1" ref="G250" ca="1">INDIRECT("B2.5!M" &amp;  (ROW(G250) + 2))</f>
        <v>0</v>
      </c>
      <c r="H250" s="119"/>
      <c r="I250" s="123">
        <f t="shared" ca="1" si="7"/>
        <v>0</v>
      </c>
      <c r="J250" s="122"/>
    </row>
    <row r="251" spans="1:10">
      <c r="A251" s="119" cm="1">
        <f t="array" aca="1" ref="A251" ca="1">INDIRECT("B2.5!A" &amp; (ROW(A251) +2))</f>
        <v>0</v>
      </c>
      <c r="B251" s="119" cm="1">
        <f t="array" aca="1" ref="B251" ca="1">INDIRECT("B2.5!B" &amp; (ROW(B251) + 2))</f>
        <v>0</v>
      </c>
      <c r="C251" s="119" cm="1">
        <f t="array" aca="1" ref="C251" ca="1">INDIRECT("B2.5!C" &amp; (ROW(C251) + 2))</f>
        <v>0</v>
      </c>
      <c r="D251" s="119" cm="1">
        <f t="array" aca="1" ref="D251" ca="1">INDIRECT("B2.5!N"&amp;(ROW(D251)+2))</f>
        <v>0</v>
      </c>
      <c r="E251" s="123">
        <f t="shared" ca="1" si="6"/>
        <v>0</v>
      </c>
      <c r="F251" s="123" cm="1">
        <f t="array" aca="1" ref="F251" ca="1">INDIRECT("B2.5!L" &amp;  (ROW(F251) + 2))</f>
        <v>0</v>
      </c>
      <c r="G251" s="123" cm="1">
        <f t="array" aca="1" ref="G251" ca="1">INDIRECT("B2.5!M" &amp;  (ROW(G251) + 2))</f>
        <v>0</v>
      </c>
      <c r="H251" s="119"/>
      <c r="I251" s="123">
        <f t="shared" ca="1" si="7"/>
        <v>0</v>
      </c>
      <c r="J251" s="122"/>
    </row>
    <row r="252" spans="1:10">
      <c r="A252" s="119" cm="1">
        <f t="array" aca="1" ref="A252" ca="1">INDIRECT("B2.5!A" &amp; (ROW(A252) +2))</f>
        <v>0</v>
      </c>
      <c r="B252" s="119" cm="1">
        <f t="array" aca="1" ref="B252" ca="1">INDIRECT("B2.5!B" &amp; (ROW(B252) + 2))</f>
        <v>0</v>
      </c>
      <c r="C252" s="119" cm="1">
        <f t="array" aca="1" ref="C252" ca="1">INDIRECT("B2.5!C" &amp; (ROW(C252) + 2))</f>
        <v>0</v>
      </c>
      <c r="D252" s="119" cm="1">
        <f t="array" aca="1" ref="D252" ca="1">INDIRECT("B2.5!N"&amp;(ROW(D252)+2))</f>
        <v>0</v>
      </c>
      <c r="E252" s="123">
        <f t="shared" ca="1" si="6"/>
        <v>0</v>
      </c>
      <c r="F252" s="123" cm="1">
        <f t="array" aca="1" ref="F252" ca="1">INDIRECT("B2.5!L" &amp;  (ROW(F252) + 2))</f>
        <v>0</v>
      </c>
      <c r="G252" s="123" cm="1">
        <f t="array" aca="1" ref="G252" ca="1">INDIRECT("B2.5!M" &amp;  (ROW(G252) + 2))</f>
        <v>0</v>
      </c>
      <c r="H252" s="119"/>
      <c r="I252" s="123">
        <f t="shared" ca="1" si="7"/>
        <v>0</v>
      </c>
      <c r="J252" s="122"/>
    </row>
    <row r="253" spans="1:10">
      <c r="A253" s="119" cm="1">
        <f t="array" aca="1" ref="A253" ca="1">INDIRECT("B2.5!A" &amp; (ROW(A253) +2))</f>
        <v>0</v>
      </c>
      <c r="B253" s="119" cm="1">
        <f t="array" aca="1" ref="B253" ca="1">INDIRECT("B2.5!B" &amp; (ROW(B253) + 2))</f>
        <v>0</v>
      </c>
      <c r="C253" s="119" cm="1">
        <f t="array" aca="1" ref="C253" ca="1">INDIRECT("B2.5!C" &amp; (ROW(C253) + 2))</f>
        <v>0</v>
      </c>
      <c r="D253" s="119" cm="1">
        <f t="array" aca="1" ref="D253" ca="1">INDIRECT("B2.5!N"&amp;(ROW(D253)+2))</f>
        <v>0</v>
      </c>
      <c r="E253" s="123">
        <f t="shared" ca="1" si="6"/>
        <v>0</v>
      </c>
      <c r="F253" s="123" cm="1">
        <f t="array" aca="1" ref="F253" ca="1">INDIRECT("B2.5!L" &amp;  (ROW(F253) + 2))</f>
        <v>0</v>
      </c>
      <c r="G253" s="123" cm="1">
        <f t="array" aca="1" ref="G253" ca="1">INDIRECT("B2.5!M" &amp;  (ROW(G253) + 2))</f>
        <v>0</v>
      </c>
      <c r="H253" s="119"/>
      <c r="I253" s="123">
        <f t="shared" ca="1" si="7"/>
        <v>0</v>
      </c>
      <c r="J253" s="122"/>
    </row>
    <row r="254" spans="1:10">
      <c r="A254" s="119" cm="1">
        <f t="array" aca="1" ref="A254" ca="1">INDIRECT("B2.5!A" &amp; (ROW(A254) +2))</f>
        <v>0</v>
      </c>
      <c r="B254" s="119" cm="1">
        <f t="array" aca="1" ref="B254" ca="1">INDIRECT("B2.5!B" &amp; (ROW(B254) + 2))</f>
        <v>0</v>
      </c>
      <c r="C254" s="119" cm="1">
        <f t="array" aca="1" ref="C254" ca="1">INDIRECT("B2.5!C" &amp; (ROW(C254) + 2))</f>
        <v>0</v>
      </c>
      <c r="D254" s="119" cm="1">
        <f t="array" aca="1" ref="D254" ca="1">INDIRECT("B2.5!N"&amp;(ROW(D254)+2))</f>
        <v>0</v>
      </c>
      <c r="E254" s="123">
        <f t="shared" ca="1" si="6"/>
        <v>0</v>
      </c>
      <c r="F254" s="123" cm="1">
        <f t="array" aca="1" ref="F254" ca="1">INDIRECT("B2.5!L" &amp;  (ROW(F254) + 2))</f>
        <v>0</v>
      </c>
      <c r="G254" s="123" cm="1">
        <f t="array" aca="1" ref="G254" ca="1">INDIRECT("B2.5!M" &amp;  (ROW(G254) + 2))</f>
        <v>0</v>
      </c>
      <c r="H254" s="119"/>
      <c r="I254" s="123">
        <f t="shared" ca="1" si="7"/>
        <v>0</v>
      </c>
      <c r="J254" s="122"/>
    </row>
    <row r="255" spans="1:10">
      <c r="A255" s="119" cm="1">
        <f t="array" aca="1" ref="A255" ca="1">INDIRECT("B2.5!A" &amp; (ROW(A255) +2))</f>
        <v>0</v>
      </c>
      <c r="B255" s="119" cm="1">
        <f t="array" aca="1" ref="B255" ca="1">INDIRECT("B2.5!B" &amp; (ROW(B255) + 2))</f>
        <v>0</v>
      </c>
      <c r="C255" s="119" cm="1">
        <f t="array" aca="1" ref="C255" ca="1">INDIRECT("B2.5!C" &amp; (ROW(C255) + 2))</f>
        <v>0</v>
      </c>
      <c r="D255" s="119" cm="1">
        <f t="array" aca="1" ref="D255" ca="1">INDIRECT("B2.5!N"&amp;(ROW(D255)+2))</f>
        <v>0</v>
      </c>
      <c r="E255" s="123">
        <f t="shared" ca="1" si="6"/>
        <v>0</v>
      </c>
      <c r="F255" s="123" cm="1">
        <f t="array" aca="1" ref="F255" ca="1">INDIRECT("B2.5!L" &amp;  (ROW(F255) + 2))</f>
        <v>0</v>
      </c>
      <c r="G255" s="123" cm="1">
        <f t="array" aca="1" ref="G255" ca="1">INDIRECT("B2.5!M" &amp;  (ROW(G255) + 2))</f>
        <v>0</v>
      </c>
      <c r="H255" s="119"/>
      <c r="I255" s="123">
        <f t="shared" ca="1" si="7"/>
        <v>0</v>
      </c>
      <c r="J255" s="122"/>
    </row>
    <row r="256" spans="1:10">
      <c r="A256" s="119" cm="1">
        <f t="array" aca="1" ref="A256" ca="1">INDIRECT("B2.5!A" &amp; (ROW(A256) +2))</f>
        <v>0</v>
      </c>
      <c r="B256" s="119" cm="1">
        <f t="array" aca="1" ref="B256" ca="1">INDIRECT("B2.5!B" &amp; (ROW(B256) + 2))</f>
        <v>0</v>
      </c>
      <c r="C256" s="119" cm="1">
        <f t="array" aca="1" ref="C256" ca="1">INDIRECT("B2.5!C" &amp; (ROW(C256) + 2))</f>
        <v>0</v>
      </c>
      <c r="D256" s="119" cm="1">
        <f t="array" aca="1" ref="D256" ca="1">INDIRECT("B2.5!N"&amp;(ROW(D256)+2))</f>
        <v>0</v>
      </c>
      <c r="E256" s="123">
        <f t="shared" ca="1" si="6"/>
        <v>0</v>
      </c>
      <c r="F256" s="123" cm="1">
        <f t="array" aca="1" ref="F256" ca="1">INDIRECT("B2.5!L" &amp;  (ROW(F256) + 2))</f>
        <v>0</v>
      </c>
      <c r="G256" s="123" cm="1">
        <f t="array" aca="1" ref="G256" ca="1">INDIRECT("B2.5!M" &amp;  (ROW(G256) + 2))</f>
        <v>0</v>
      </c>
      <c r="H256" s="119"/>
      <c r="I256" s="123">
        <f t="shared" ca="1" si="7"/>
        <v>0</v>
      </c>
      <c r="J256" s="122"/>
    </row>
    <row r="257" spans="1:10">
      <c r="A257" s="119" cm="1">
        <f t="array" aca="1" ref="A257" ca="1">INDIRECT("B2.5!A" &amp; (ROW(A257) +2))</f>
        <v>0</v>
      </c>
      <c r="B257" s="119" cm="1">
        <f t="array" aca="1" ref="B257" ca="1">INDIRECT("B2.5!B" &amp; (ROW(B257) + 2))</f>
        <v>0</v>
      </c>
      <c r="C257" s="119" cm="1">
        <f t="array" aca="1" ref="C257" ca="1">INDIRECT("B2.5!C" &amp; (ROW(C257) + 2))</f>
        <v>0</v>
      </c>
      <c r="D257" s="119" cm="1">
        <f t="array" aca="1" ref="D257" ca="1">INDIRECT("B2.5!N"&amp;(ROW(D257)+2))</f>
        <v>0</v>
      </c>
      <c r="E257" s="123">
        <f t="shared" ca="1" si="6"/>
        <v>0</v>
      </c>
      <c r="F257" s="123" cm="1">
        <f t="array" aca="1" ref="F257" ca="1">INDIRECT("B2.5!L" &amp;  (ROW(F257) + 2))</f>
        <v>0</v>
      </c>
      <c r="G257" s="123" cm="1">
        <f t="array" aca="1" ref="G257" ca="1">INDIRECT("B2.5!M" &amp;  (ROW(G257) + 2))</f>
        <v>0</v>
      </c>
      <c r="H257" s="119"/>
      <c r="I257" s="123">
        <f t="shared" ca="1" si="7"/>
        <v>0</v>
      </c>
      <c r="J257" s="122"/>
    </row>
    <row r="258" spans="1:10">
      <c r="A258" s="119" cm="1">
        <f t="array" aca="1" ref="A258" ca="1">INDIRECT("B2.5!A" &amp; (ROW(A258) +2))</f>
        <v>0</v>
      </c>
      <c r="B258" s="119" cm="1">
        <f t="array" aca="1" ref="B258" ca="1">INDIRECT("B2.5!B" &amp; (ROW(B258) + 2))</f>
        <v>0</v>
      </c>
      <c r="C258" s="119" cm="1">
        <f t="array" aca="1" ref="C258" ca="1">INDIRECT("B2.5!C" &amp; (ROW(C258) + 2))</f>
        <v>0</v>
      </c>
      <c r="D258" s="119" cm="1">
        <f t="array" aca="1" ref="D258" ca="1">INDIRECT("B2.5!N"&amp;(ROW(D258)+2))</f>
        <v>0</v>
      </c>
      <c r="E258" s="123">
        <f t="shared" ca="1" si="6"/>
        <v>0</v>
      </c>
      <c r="F258" s="123" cm="1">
        <f t="array" aca="1" ref="F258" ca="1">INDIRECT("B2.5!L" &amp;  (ROW(F258) + 2))</f>
        <v>0</v>
      </c>
      <c r="G258" s="123" cm="1">
        <f t="array" aca="1" ref="G258" ca="1">INDIRECT("B2.5!M" &amp;  (ROW(G258) + 2))</f>
        <v>0</v>
      </c>
      <c r="H258" s="119"/>
      <c r="I258" s="123">
        <f t="shared" ca="1" si="7"/>
        <v>0</v>
      </c>
      <c r="J258" s="122"/>
    </row>
    <row r="259" spans="1:10">
      <c r="A259" s="119" cm="1">
        <f t="array" aca="1" ref="A259" ca="1">INDIRECT("B2.5!A" &amp; (ROW(A259) +2))</f>
        <v>0</v>
      </c>
      <c r="B259" s="119" cm="1">
        <f t="array" aca="1" ref="B259" ca="1">INDIRECT("B2.5!B" &amp; (ROW(B259) + 2))</f>
        <v>0</v>
      </c>
      <c r="C259" s="119" cm="1">
        <f t="array" aca="1" ref="C259" ca="1">INDIRECT("B2.5!C" &amp; (ROW(C259) + 2))</f>
        <v>0</v>
      </c>
      <c r="D259" s="119" cm="1">
        <f t="array" aca="1" ref="D259" ca="1">INDIRECT("B2.5!N"&amp;(ROW(D259)+2))</f>
        <v>0</v>
      </c>
      <c r="E259" s="123">
        <f t="shared" ref="E259:E322" ca="1" si="8">F259+G259</f>
        <v>0</v>
      </c>
      <c r="F259" s="123" cm="1">
        <f t="array" aca="1" ref="F259" ca="1">INDIRECT("B2.5!L" &amp;  (ROW(F259) + 2))</f>
        <v>0</v>
      </c>
      <c r="G259" s="123" cm="1">
        <f t="array" aca="1" ref="G259" ca="1">INDIRECT("B2.5!M" &amp;  (ROW(G259) + 2))</f>
        <v>0</v>
      </c>
      <c r="H259" s="119"/>
      <c r="I259" s="123">
        <f t="shared" ref="I259:I322" ca="1" si="9">E259/100*H259</f>
        <v>0</v>
      </c>
      <c r="J259" s="122"/>
    </row>
    <row r="260" spans="1:10">
      <c r="A260" s="119" cm="1">
        <f t="array" aca="1" ref="A260" ca="1">INDIRECT("B2.5!A" &amp; (ROW(A260) +2))</f>
        <v>0</v>
      </c>
      <c r="B260" s="119" cm="1">
        <f t="array" aca="1" ref="B260" ca="1">INDIRECT("B2.5!B" &amp; (ROW(B260) + 2))</f>
        <v>0</v>
      </c>
      <c r="C260" s="119" cm="1">
        <f t="array" aca="1" ref="C260" ca="1">INDIRECT("B2.5!C" &amp; (ROW(C260) + 2))</f>
        <v>0</v>
      </c>
      <c r="D260" s="119" cm="1">
        <f t="array" aca="1" ref="D260" ca="1">INDIRECT("B2.5!N"&amp;(ROW(D260)+2))</f>
        <v>0</v>
      </c>
      <c r="E260" s="123">
        <f t="shared" ca="1" si="8"/>
        <v>0</v>
      </c>
      <c r="F260" s="123" cm="1">
        <f t="array" aca="1" ref="F260" ca="1">INDIRECT("B2.5!L" &amp;  (ROW(F260) + 2))</f>
        <v>0</v>
      </c>
      <c r="G260" s="123" cm="1">
        <f t="array" aca="1" ref="G260" ca="1">INDIRECT("B2.5!M" &amp;  (ROW(G260) + 2))</f>
        <v>0</v>
      </c>
      <c r="H260" s="119"/>
      <c r="I260" s="123">
        <f t="shared" ca="1" si="9"/>
        <v>0</v>
      </c>
      <c r="J260" s="122"/>
    </row>
    <row r="261" spans="1:10">
      <c r="A261" s="119" cm="1">
        <f t="array" aca="1" ref="A261" ca="1">INDIRECT("B2.5!A" &amp; (ROW(A261) +2))</f>
        <v>0</v>
      </c>
      <c r="B261" s="119" cm="1">
        <f t="array" aca="1" ref="B261" ca="1">INDIRECT("B2.5!B" &amp; (ROW(B261) + 2))</f>
        <v>0</v>
      </c>
      <c r="C261" s="119" cm="1">
        <f t="array" aca="1" ref="C261" ca="1">INDIRECT("B2.5!C" &amp; (ROW(C261) + 2))</f>
        <v>0</v>
      </c>
      <c r="D261" s="119" cm="1">
        <f t="array" aca="1" ref="D261" ca="1">INDIRECT("B2.5!N"&amp;(ROW(D261)+2))</f>
        <v>0</v>
      </c>
      <c r="E261" s="123">
        <f t="shared" ca="1" si="8"/>
        <v>0</v>
      </c>
      <c r="F261" s="123" cm="1">
        <f t="array" aca="1" ref="F261" ca="1">INDIRECT("B2.5!L" &amp;  (ROW(F261) + 2))</f>
        <v>0</v>
      </c>
      <c r="G261" s="123" cm="1">
        <f t="array" aca="1" ref="G261" ca="1">INDIRECT("B2.5!M" &amp;  (ROW(G261) + 2))</f>
        <v>0</v>
      </c>
      <c r="H261" s="119"/>
      <c r="I261" s="123">
        <f t="shared" ca="1" si="9"/>
        <v>0</v>
      </c>
      <c r="J261" s="122"/>
    </row>
    <row r="262" spans="1:10">
      <c r="A262" s="119" cm="1">
        <f t="array" aca="1" ref="A262" ca="1">INDIRECT("B2.5!A" &amp; (ROW(A262) +2))</f>
        <v>0</v>
      </c>
      <c r="B262" s="119" cm="1">
        <f t="array" aca="1" ref="B262" ca="1">INDIRECT("B2.5!B" &amp; (ROW(B262) + 2))</f>
        <v>0</v>
      </c>
      <c r="C262" s="119" cm="1">
        <f t="array" aca="1" ref="C262" ca="1">INDIRECT("B2.5!C" &amp; (ROW(C262) + 2))</f>
        <v>0</v>
      </c>
      <c r="D262" s="119" cm="1">
        <f t="array" aca="1" ref="D262" ca="1">INDIRECT("B2.5!N"&amp;(ROW(D262)+2))</f>
        <v>0</v>
      </c>
      <c r="E262" s="123">
        <f t="shared" ca="1" si="8"/>
        <v>0</v>
      </c>
      <c r="F262" s="123" cm="1">
        <f t="array" aca="1" ref="F262" ca="1">INDIRECT("B2.5!L" &amp;  (ROW(F262) + 2))</f>
        <v>0</v>
      </c>
      <c r="G262" s="123" cm="1">
        <f t="array" aca="1" ref="G262" ca="1">INDIRECT("B2.5!M" &amp;  (ROW(G262) + 2))</f>
        <v>0</v>
      </c>
      <c r="H262" s="119"/>
      <c r="I262" s="123">
        <f t="shared" ca="1" si="9"/>
        <v>0</v>
      </c>
      <c r="J262" s="122"/>
    </row>
    <row r="263" spans="1:10">
      <c r="A263" s="119" cm="1">
        <f t="array" aca="1" ref="A263" ca="1">INDIRECT("B2.5!A" &amp; (ROW(A263) +2))</f>
        <v>0</v>
      </c>
      <c r="B263" s="119" cm="1">
        <f t="array" aca="1" ref="B263" ca="1">INDIRECT("B2.5!B" &amp; (ROW(B263) + 2))</f>
        <v>0</v>
      </c>
      <c r="C263" s="119" cm="1">
        <f t="array" aca="1" ref="C263" ca="1">INDIRECT("B2.5!C" &amp; (ROW(C263) + 2))</f>
        <v>0</v>
      </c>
      <c r="D263" s="119" cm="1">
        <f t="array" aca="1" ref="D263" ca="1">INDIRECT("B2.5!N"&amp;(ROW(D263)+2))</f>
        <v>0</v>
      </c>
      <c r="E263" s="123">
        <f t="shared" ca="1" si="8"/>
        <v>0</v>
      </c>
      <c r="F263" s="123" cm="1">
        <f t="array" aca="1" ref="F263" ca="1">INDIRECT("B2.5!L" &amp;  (ROW(F263) + 2))</f>
        <v>0</v>
      </c>
      <c r="G263" s="123" cm="1">
        <f t="array" aca="1" ref="G263" ca="1">INDIRECT("B2.5!M" &amp;  (ROW(G263) + 2))</f>
        <v>0</v>
      </c>
      <c r="H263" s="119"/>
      <c r="I263" s="123">
        <f t="shared" ca="1" si="9"/>
        <v>0</v>
      </c>
      <c r="J263" s="122"/>
    </row>
    <row r="264" spans="1:10">
      <c r="A264" s="119" cm="1">
        <f t="array" aca="1" ref="A264" ca="1">INDIRECT("B2.5!A" &amp; (ROW(A264) +2))</f>
        <v>0</v>
      </c>
      <c r="B264" s="119" cm="1">
        <f t="array" aca="1" ref="B264" ca="1">INDIRECT("B2.5!B" &amp; (ROW(B264) + 2))</f>
        <v>0</v>
      </c>
      <c r="C264" s="119" cm="1">
        <f t="array" aca="1" ref="C264" ca="1">INDIRECT("B2.5!C" &amp; (ROW(C264) + 2))</f>
        <v>0</v>
      </c>
      <c r="D264" s="119" cm="1">
        <f t="array" aca="1" ref="D264" ca="1">INDIRECT("B2.5!N"&amp;(ROW(D264)+2))</f>
        <v>0</v>
      </c>
      <c r="E264" s="123">
        <f t="shared" ca="1" si="8"/>
        <v>0</v>
      </c>
      <c r="F264" s="123" cm="1">
        <f t="array" aca="1" ref="F264" ca="1">INDIRECT("B2.5!L" &amp;  (ROW(F264) + 2))</f>
        <v>0</v>
      </c>
      <c r="G264" s="123" cm="1">
        <f t="array" aca="1" ref="G264" ca="1">INDIRECT("B2.5!M" &amp;  (ROW(G264) + 2))</f>
        <v>0</v>
      </c>
      <c r="H264" s="119"/>
      <c r="I264" s="123">
        <f t="shared" ca="1" si="9"/>
        <v>0</v>
      </c>
      <c r="J264" s="122"/>
    </row>
    <row r="265" spans="1:10">
      <c r="A265" s="119" cm="1">
        <f t="array" aca="1" ref="A265" ca="1">INDIRECT("B2.5!A" &amp; (ROW(A265) +2))</f>
        <v>0</v>
      </c>
      <c r="B265" s="119" cm="1">
        <f t="array" aca="1" ref="B265" ca="1">INDIRECT("B2.5!B" &amp; (ROW(B265) + 2))</f>
        <v>0</v>
      </c>
      <c r="C265" s="119" cm="1">
        <f t="array" aca="1" ref="C265" ca="1">INDIRECT("B2.5!C" &amp; (ROW(C265) + 2))</f>
        <v>0</v>
      </c>
      <c r="D265" s="119" cm="1">
        <f t="array" aca="1" ref="D265" ca="1">INDIRECT("B2.5!N"&amp;(ROW(D265)+2))</f>
        <v>0</v>
      </c>
      <c r="E265" s="123">
        <f t="shared" ca="1" si="8"/>
        <v>0</v>
      </c>
      <c r="F265" s="123" cm="1">
        <f t="array" aca="1" ref="F265" ca="1">INDIRECT("B2.5!L" &amp;  (ROW(F265) + 2))</f>
        <v>0</v>
      </c>
      <c r="G265" s="123" cm="1">
        <f t="array" aca="1" ref="G265" ca="1">INDIRECT("B2.5!M" &amp;  (ROW(G265) + 2))</f>
        <v>0</v>
      </c>
      <c r="H265" s="119"/>
      <c r="I265" s="123">
        <f t="shared" ca="1" si="9"/>
        <v>0</v>
      </c>
      <c r="J265" s="122"/>
    </row>
    <row r="266" spans="1:10">
      <c r="A266" s="119" cm="1">
        <f t="array" aca="1" ref="A266" ca="1">INDIRECT("B2.5!A" &amp; (ROW(A266) +2))</f>
        <v>0</v>
      </c>
      <c r="B266" s="119" cm="1">
        <f t="array" aca="1" ref="B266" ca="1">INDIRECT("B2.5!B" &amp; (ROW(B266) + 2))</f>
        <v>0</v>
      </c>
      <c r="C266" s="119" cm="1">
        <f t="array" aca="1" ref="C266" ca="1">INDIRECT("B2.5!C" &amp; (ROW(C266) + 2))</f>
        <v>0</v>
      </c>
      <c r="D266" s="119" cm="1">
        <f t="array" aca="1" ref="D266" ca="1">INDIRECT("B2.5!N"&amp;(ROW(D266)+2))</f>
        <v>0</v>
      </c>
      <c r="E266" s="123">
        <f t="shared" ca="1" si="8"/>
        <v>0</v>
      </c>
      <c r="F266" s="123" cm="1">
        <f t="array" aca="1" ref="F266" ca="1">INDIRECT("B2.5!L" &amp;  (ROW(F266) + 2))</f>
        <v>0</v>
      </c>
      <c r="G266" s="123" cm="1">
        <f t="array" aca="1" ref="G266" ca="1">INDIRECT("B2.5!M" &amp;  (ROW(G266) + 2))</f>
        <v>0</v>
      </c>
      <c r="H266" s="119"/>
      <c r="I266" s="123">
        <f t="shared" ca="1" si="9"/>
        <v>0</v>
      </c>
      <c r="J266" s="122"/>
    </row>
    <row r="267" spans="1:10">
      <c r="A267" s="119" cm="1">
        <f t="array" aca="1" ref="A267" ca="1">INDIRECT("B2.5!A" &amp; (ROW(A267) +2))</f>
        <v>0</v>
      </c>
      <c r="B267" s="119" cm="1">
        <f t="array" aca="1" ref="B267" ca="1">INDIRECT("B2.5!B" &amp; (ROW(B267) + 2))</f>
        <v>0</v>
      </c>
      <c r="C267" s="119" cm="1">
        <f t="array" aca="1" ref="C267" ca="1">INDIRECT("B2.5!C" &amp; (ROW(C267) + 2))</f>
        <v>0</v>
      </c>
      <c r="D267" s="119" cm="1">
        <f t="array" aca="1" ref="D267" ca="1">INDIRECT("B2.5!N"&amp;(ROW(D267)+2))</f>
        <v>0</v>
      </c>
      <c r="E267" s="123">
        <f t="shared" ca="1" si="8"/>
        <v>0</v>
      </c>
      <c r="F267" s="123" cm="1">
        <f t="array" aca="1" ref="F267" ca="1">INDIRECT("B2.5!L" &amp;  (ROW(F267) + 2))</f>
        <v>0</v>
      </c>
      <c r="G267" s="123" cm="1">
        <f t="array" aca="1" ref="G267" ca="1">INDIRECT("B2.5!M" &amp;  (ROW(G267) + 2))</f>
        <v>0</v>
      </c>
      <c r="H267" s="119"/>
      <c r="I267" s="123">
        <f t="shared" ca="1" si="9"/>
        <v>0</v>
      </c>
      <c r="J267" s="122"/>
    </row>
    <row r="268" spans="1:10">
      <c r="A268" s="119" cm="1">
        <f t="array" aca="1" ref="A268" ca="1">INDIRECT("B2.5!A" &amp; (ROW(A268) +2))</f>
        <v>0</v>
      </c>
      <c r="B268" s="119" cm="1">
        <f t="array" aca="1" ref="B268" ca="1">INDIRECT("B2.5!B" &amp; (ROW(B268) + 2))</f>
        <v>0</v>
      </c>
      <c r="C268" s="119" cm="1">
        <f t="array" aca="1" ref="C268" ca="1">INDIRECT("B2.5!C" &amp; (ROW(C268) + 2))</f>
        <v>0</v>
      </c>
      <c r="D268" s="119" cm="1">
        <f t="array" aca="1" ref="D268" ca="1">INDIRECT("B2.5!N"&amp;(ROW(D268)+2))</f>
        <v>0</v>
      </c>
      <c r="E268" s="123">
        <f t="shared" ca="1" si="8"/>
        <v>0</v>
      </c>
      <c r="F268" s="123" cm="1">
        <f t="array" aca="1" ref="F268" ca="1">INDIRECT("B2.5!L" &amp;  (ROW(F268) + 2))</f>
        <v>0</v>
      </c>
      <c r="G268" s="123" cm="1">
        <f t="array" aca="1" ref="G268" ca="1">INDIRECT("B2.5!M" &amp;  (ROW(G268) + 2))</f>
        <v>0</v>
      </c>
      <c r="H268" s="119"/>
      <c r="I268" s="123">
        <f t="shared" ca="1" si="9"/>
        <v>0</v>
      </c>
      <c r="J268" s="122"/>
    </row>
    <row r="269" spans="1:10">
      <c r="A269" s="119" cm="1">
        <f t="array" aca="1" ref="A269" ca="1">INDIRECT("B2.5!A" &amp; (ROW(A269) +2))</f>
        <v>0</v>
      </c>
      <c r="B269" s="119" cm="1">
        <f t="array" aca="1" ref="B269" ca="1">INDIRECT("B2.5!B" &amp; (ROW(B269) + 2))</f>
        <v>0</v>
      </c>
      <c r="C269" s="119" cm="1">
        <f t="array" aca="1" ref="C269" ca="1">INDIRECT("B2.5!C" &amp; (ROW(C269) + 2))</f>
        <v>0</v>
      </c>
      <c r="D269" s="119" cm="1">
        <f t="array" aca="1" ref="D269" ca="1">INDIRECT("B2.5!N"&amp;(ROW(D269)+2))</f>
        <v>0</v>
      </c>
      <c r="E269" s="123">
        <f t="shared" ca="1" si="8"/>
        <v>0</v>
      </c>
      <c r="F269" s="123" cm="1">
        <f t="array" aca="1" ref="F269" ca="1">INDIRECT("B2.5!L" &amp;  (ROW(F269) + 2))</f>
        <v>0</v>
      </c>
      <c r="G269" s="123" cm="1">
        <f t="array" aca="1" ref="G269" ca="1">INDIRECT("B2.5!M" &amp;  (ROW(G269) + 2))</f>
        <v>0</v>
      </c>
      <c r="H269" s="119"/>
      <c r="I269" s="123">
        <f t="shared" ca="1" si="9"/>
        <v>0</v>
      </c>
      <c r="J269" s="122"/>
    </row>
    <row r="270" spans="1:10">
      <c r="A270" s="119" cm="1">
        <f t="array" aca="1" ref="A270" ca="1">INDIRECT("B2.5!A" &amp; (ROW(A270) +2))</f>
        <v>0</v>
      </c>
      <c r="B270" s="119" cm="1">
        <f t="array" aca="1" ref="B270" ca="1">INDIRECT("B2.5!B" &amp; (ROW(B270) + 2))</f>
        <v>0</v>
      </c>
      <c r="C270" s="119" cm="1">
        <f t="array" aca="1" ref="C270" ca="1">INDIRECT("B2.5!C" &amp; (ROW(C270) + 2))</f>
        <v>0</v>
      </c>
      <c r="D270" s="119" cm="1">
        <f t="array" aca="1" ref="D270" ca="1">INDIRECT("B2.5!N"&amp;(ROW(D270)+2))</f>
        <v>0</v>
      </c>
      <c r="E270" s="123">
        <f t="shared" ca="1" si="8"/>
        <v>0</v>
      </c>
      <c r="F270" s="123" cm="1">
        <f t="array" aca="1" ref="F270" ca="1">INDIRECT("B2.5!L" &amp;  (ROW(F270) + 2))</f>
        <v>0</v>
      </c>
      <c r="G270" s="123" cm="1">
        <f t="array" aca="1" ref="G270" ca="1">INDIRECT("B2.5!M" &amp;  (ROW(G270) + 2))</f>
        <v>0</v>
      </c>
      <c r="H270" s="119"/>
      <c r="I270" s="123">
        <f t="shared" ca="1" si="9"/>
        <v>0</v>
      </c>
      <c r="J270" s="122"/>
    </row>
    <row r="271" spans="1:10">
      <c r="A271" s="119" cm="1">
        <f t="array" aca="1" ref="A271" ca="1">INDIRECT("B2.5!A" &amp; (ROW(A271) +2))</f>
        <v>0</v>
      </c>
      <c r="B271" s="119" cm="1">
        <f t="array" aca="1" ref="B271" ca="1">INDIRECT("B2.5!B" &amp; (ROW(B271) + 2))</f>
        <v>0</v>
      </c>
      <c r="C271" s="119" cm="1">
        <f t="array" aca="1" ref="C271" ca="1">INDIRECT("B2.5!C" &amp; (ROW(C271) + 2))</f>
        <v>0</v>
      </c>
      <c r="D271" s="119" cm="1">
        <f t="array" aca="1" ref="D271" ca="1">INDIRECT("B2.5!N"&amp;(ROW(D271)+2))</f>
        <v>0</v>
      </c>
      <c r="E271" s="123">
        <f t="shared" ca="1" si="8"/>
        <v>0</v>
      </c>
      <c r="F271" s="123" cm="1">
        <f t="array" aca="1" ref="F271" ca="1">INDIRECT("B2.5!L" &amp;  (ROW(F271) + 2))</f>
        <v>0</v>
      </c>
      <c r="G271" s="123" cm="1">
        <f t="array" aca="1" ref="G271" ca="1">INDIRECT("B2.5!M" &amp;  (ROW(G271) + 2))</f>
        <v>0</v>
      </c>
      <c r="H271" s="119"/>
      <c r="I271" s="123">
        <f t="shared" ca="1" si="9"/>
        <v>0</v>
      </c>
      <c r="J271" s="122"/>
    </row>
    <row r="272" spans="1:10">
      <c r="A272" s="119" cm="1">
        <f t="array" aca="1" ref="A272" ca="1">INDIRECT("B2.5!A" &amp; (ROW(A272) +2))</f>
        <v>0</v>
      </c>
      <c r="B272" s="119" cm="1">
        <f t="array" aca="1" ref="B272" ca="1">INDIRECT("B2.5!B" &amp; (ROW(B272) + 2))</f>
        <v>0</v>
      </c>
      <c r="C272" s="119" cm="1">
        <f t="array" aca="1" ref="C272" ca="1">INDIRECT("B2.5!C" &amp; (ROW(C272) + 2))</f>
        <v>0</v>
      </c>
      <c r="D272" s="119" cm="1">
        <f t="array" aca="1" ref="D272" ca="1">INDIRECT("B2.5!N"&amp;(ROW(D272)+2))</f>
        <v>0</v>
      </c>
      <c r="E272" s="123">
        <f t="shared" ca="1" si="8"/>
        <v>0</v>
      </c>
      <c r="F272" s="123" cm="1">
        <f t="array" aca="1" ref="F272" ca="1">INDIRECT("B2.5!L" &amp;  (ROW(F272) + 2))</f>
        <v>0</v>
      </c>
      <c r="G272" s="123" cm="1">
        <f t="array" aca="1" ref="G272" ca="1">INDIRECT("B2.5!M" &amp;  (ROW(G272) + 2))</f>
        <v>0</v>
      </c>
      <c r="H272" s="119"/>
      <c r="I272" s="123">
        <f t="shared" ca="1" si="9"/>
        <v>0</v>
      </c>
      <c r="J272" s="122"/>
    </row>
    <row r="273" spans="1:10">
      <c r="A273" s="119" cm="1">
        <f t="array" aca="1" ref="A273" ca="1">INDIRECT("B2.5!A" &amp; (ROW(A273) +2))</f>
        <v>0</v>
      </c>
      <c r="B273" s="119" cm="1">
        <f t="array" aca="1" ref="B273" ca="1">INDIRECT("B2.5!B" &amp; (ROW(B273) + 2))</f>
        <v>0</v>
      </c>
      <c r="C273" s="119" cm="1">
        <f t="array" aca="1" ref="C273" ca="1">INDIRECT("B2.5!C" &amp; (ROW(C273) + 2))</f>
        <v>0</v>
      </c>
      <c r="D273" s="119" cm="1">
        <f t="array" aca="1" ref="D273" ca="1">INDIRECT("B2.5!N"&amp;(ROW(D273)+2))</f>
        <v>0</v>
      </c>
      <c r="E273" s="123">
        <f t="shared" ca="1" si="8"/>
        <v>0</v>
      </c>
      <c r="F273" s="123" cm="1">
        <f t="array" aca="1" ref="F273" ca="1">INDIRECT("B2.5!L" &amp;  (ROW(F273) + 2))</f>
        <v>0</v>
      </c>
      <c r="G273" s="123" cm="1">
        <f t="array" aca="1" ref="G273" ca="1">INDIRECT("B2.5!M" &amp;  (ROW(G273) + 2))</f>
        <v>0</v>
      </c>
      <c r="H273" s="119"/>
      <c r="I273" s="123">
        <f t="shared" ca="1" si="9"/>
        <v>0</v>
      </c>
      <c r="J273" s="122"/>
    </row>
    <row r="274" spans="1:10">
      <c r="A274" s="119" cm="1">
        <f t="array" aca="1" ref="A274" ca="1">INDIRECT("B2.5!A" &amp; (ROW(A274) +2))</f>
        <v>0</v>
      </c>
      <c r="B274" s="119" cm="1">
        <f t="array" aca="1" ref="B274" ca="1">INDIRECT("B2.5!B" &amp; (ROW(B274) + 2))</f>
        <v>0</v>
      </c>
      <c r="C274" s="119" cm="1">
        <f t="array" aca="1" ref="C274" ca="1">INDIRECT("B2.5!C" &amp; (ROW(C274) + 2))</f>
        <v>0</v>
      </c>
      <c r="D274" s="119" cm="1">
        <f t="array" aca="1" ref="D274" ca="1">INDIRECT("B2.5!N"&amp;(ROW(D274)+2))</f>
        <v>0</v>
      </c>
      <c r="E274" s="123">
        <f t="shared" ca="1" si="8"/>
        <v>0</v>
      </c>
      <c r="F274" s="123" cm="1">
        <f t="array" aca="1" ref="F274" ca="1">INDIRECT("B2.5!L" &amp;  (ROW(F274) + 2))</f>
        <v>0</v>
      </c>
      <c r="G274" s="123" cm="1">
        <f t="array" aca="1" ref="G274" ca="1">INDIRECT("B2.5!M" &amp;  (ROW(G274) + 2))</f>
        <v>0</v>
      </c>
      <c r="H274" s="119"/>
      <c r="I274" s="123">
        <f t="shared" ca="1" si="9"/>
        <v>0</v>
      </c>
      <c r="J274" s="122"/>
    </row>
    <row r="275" spans="1:10">
      <c r="A275" s="119" cm="1">
        <f t="array" aca="1" ref="A275" ca="1">INDIRECT("B2.5!A" &amp; (ROW(A275) +2))</f>
        <v>0</v>
      </c>
      <c r="B275" s="119" cm="1">
        <f t="array" aca="1" ref="B275" ca="1">INDIRECT("B2.5!B" &amp; (ROW(B275) + 2))</f>
        <v>0</v>
      </c>
      <c r="C275" s="119" cm="1">
        <f t="array" aca="1" ref="C275" ca="1">INDIRECT("B2.5!C" &amp; (ROW(C275) + 2))</f>
        <v>0</v>
      </c>
      <c r="D275" s="119" cm="1">
        <f t="array" aca="1" ref="D275" ca="1">INDIRECT("B2.5!N"&amp;(ROW(D275)+2))</f>
        <v>0</v>
      </c>
      <c r="E275" s="123">
        <f t="shared" ca="1" si="8"/>
        <v>0</v>
      </c>
      <c r="F275" s="123" cm="1">
        <f t="array" aca="1" ref="F275" ca="1">INDIRECT("B2.5!L" &amp;  (ROW(F275) + 2))</f>
        <v>0</v>
      </c>
      <c r="G275" s="123" cm="1">
        <f t="array" aca="1" ref="G275" ca="1">INDIRECT("B2.5!M" &amp;  (ROW(G275) + 2))</f>
        <v>0</v>
      </c>
      <c r="H275" s="119"/>
      <c r="I275" s="123">
        <f t="shared" ca="1" si="9"/>
        <v>0</v>
      </c>
      <c r="J275" s="122"/>
    </row>
    <row r="276" spans="1:10">
      <c r="A276" s="119" cm="1">
        <f t="array" aca="1" ref="A276" ca="1">INDIRECT("B2.5!A" &amp; (ROW(A276) +2))</f>
        <v>0</v>
      </c>
      <c r="B276" s="119" cm="1">
        <f t="array" aca="1" ref="B276" ca="1">INDIRECT("B2.5!B" &amp; (ROW(B276) + 2))</f>
        <v>0</v>
      </c>
      <c r="C276" s="119" cm="1">
        <f t="array" aca="1" ref="C276" ca="1">INDIRECT("B2.5!C" &amp; (ROW(C276) + 2))</f>
        <v>0</v>
      </c>
      <c r="D276" s="119" cm="1">
        <f t="array" aca="1" ref="D276" ca="1">INDIRECT("B2.5!N"&amp;(ROW(D276)+2))</f>
        <v>0</v>
      </c>
      <c r="E276" s="123">
        <f t="shared" ca="1" si="8"/>
        <v>0</v>
      </c>
      <c r="F276" s="123" cm="1">
        <f t="array" aca="1" ref="F276" ca="1">INDIRECT("B2.5!L" &amp;  (ROW(F276) + 2))</f>
        <v>0</v>
      </c>
      <c r="G276" s="123" cm="1">
        <f t="array" aca="1" ref="G276" ca="1">INDIRECT("B2.5!M" &amp;  (ROW(G276) + 2))</f>
        <v>0</v>
      </c>
      <c r="H276" s="119"/>
      <c r="I276" s="123">
        <f t="shared" ca="1" si="9"/>
        <v>0</v>
      </c>
      <c r="J276" s="122"/>
    </row>
    <row r="277" spans="1:10">
      <c r="A277" s="119" cm="1">
        <f t="array" aca="1" ref="A277" ca="1">INDIRECT("B2.5!A" &amp; (ROW(A277) +2))</f>
        <v>0</v>
      </c>
      <c r="B277" s="119" cm="1">
        <f t="array" aca="1" ref="B277" ca="1">INDIRECT("B2.5!B" &amp; (ROW(B277) + 2))</f>
        <v>0</v>
      </c>
      <c r="C277" s="119" cm="1">
        <f t="array" aca="1" ref="C277" ca="1">INDIRECT("B2.5!C" &amp; (ROW(C277) + 2))</f>
        <v>0</v>
      </c>
      <c r="D277" s="119" cm="1">
        <f t="array" aca="1" ref="D277" ca="1">INDIRECT("B2.5!N"&amp;(ROW(D277)+2))</f>
        <v>0</v>
      </c>
      <c r="E277" s="123">
        <f t="shared" ca="1" si="8"/>
        <v>0</v>
      </c>
      <c r="F277" s="123" cm="1">
        <f t="array" aca="1" ref="F277" ca="1">INDIRECT("B2.5!L" &amp;  (ROW(F277) + 2))</f>
        <v>0</v>
      </c>
      <c r="G277" s="123" cm="1">
        <f t="array" aca="1" ref="G277" ca="1">INDIRECT("B2.5!M" &amp;  (ROW(G277) + 2))</f>
        <v>0</v>
      </c>
      <c r="H277" s="119"/>
      <c r="I277" s="123">
        <f t="shared" ca="1" si="9"/>
        <v>0</v>
      </c>
      <c r="J277" s="122"/>
    </row>
    <row r="278" spans="1:10">
      <c r="A278" s="119" cm="1">
        <f t="array" aca="1" ref="A278" ca="1">INDIRECT("B2.5!A" &amp; (ROW(A278) +2))</f>
        <v>0</v>
      </c>
      <c r="B278" s="119" cm="1">
        <f t="array" aca="1" ref="B278" ca="1">INDIRECT("B2.5!B" &amp; (ROW(B278) + 2))</f>
        <v>0</v>
      </c>
      <c r="C278" s="119" cm="1">
        <f t="array" aca="1" ref="C278" ca="1">INDIRECT("B2.5!C" &amp; (ROW(C278) + 2))</f>
        <v>0</v>
      </c>
      <c r="D278" s="119" cm="1">
        <f t="array" aca="1" ref="D278" ca="1">INDIRECT("B2.5!N"&amp;(ROW(D278)+2))</f>
        <v>0</v>
      </c>
      <c r="E278" s="123">
        <f t="shared" ca="1" si="8"/>
        <v>0</v>
      </c>
      <c r="F278" s="123" cm="1">
        <f t="array" aca="1" ref="F278" ca="1">INDIRECT("B2.5!L" &amp;  (ROW(F278) + 2))</f>
        <v>0</v>
      </c>
      <c r="G278" s="123" cm="1">
        <f t="array" aca="1" ref="G278" ca="1">INDIRECT("B2.5!M" &amp;  (ROW(G278) + 2))</f>
        <v>0</v>
      </c>
      <c r="H278" s="119"/>
      <c r="I278" s="123">
        <f t="shared" ca="1" si="9"/>
        <v>0</v>
      </c>
      <c r="J278" s="122"/>
    </row>
    <row r="279" spans="1:10">
      <c r="A279" s="119" cm="1">
        <f t="array" aca="1" ref="A279" ca="1">INDIRECT("B2.5!A" &amp; (ROW(A279) +2))</f>
        <v>0</v>
      </c>
      <c r="B279" s="119" cm="1">
        <f t="array" aca="1" ref="B279" ca="1">INDIRECT("B2.5!B" &amp; (ROW(B279) + 2))</f>
        <v>0</v>
      </c>
      <c r="C279" s="119" cm="1">
        <f t="array" aca="1" ref="C279" ca="1">INDIRECT("B2.5!C" &amp; (ROW(C279) + 2))</f>
        <v>0</v>
      </c>
      <c r="D279" s="119" cm="1">
        <f t="array" aca="1" ref="D279" ca="1">INDIRECT("B2.5!N"&amp;(ROW(D279)+2))</f>
        <v>0</v>
      </c>
      <c r="E279" s="123">
        <f t="shared" ca="1" si="8"/>
        <v>0</v>
      </c>
      <c r="F279" s="123" cm="1">
        <f t="array" aca="1" ref="F279" ca="1">INDIRECT("B2.5!L" &amp;  (ROW(F279) + 2))</f>
        <v>0</v>
      </c>
      <c r="G279" s="123" cm="1">
        <f t="array" aca="1" ref="G279" ca="1">INDIRECT("B2.5!M" &amp;  (ROW(G279) + 2))</f>
        <v>0</v>
      </c>
      <c r="H279" s="119"/>
      <c r="I279" s="123">
        <f t="shared" ca="1" si="9"/>
        <v>0</v>
      </c>
      <c r="J279" s="122"/>
    </row>
    <row r="280" spans="1:10">
      <c r="A280" s="119" cm="1">
        <f t="array" aca="1" ref="A280" ca="1">INDIRECT("B2.5!A" &amp; (ROW(A280) +2))</f>
        <v>0</v>
      </c>
      <c r="B280" s="119" cm="1">
        <f t="array" aca="1" ref="B280" ca="1">INDIRECT("B2.5!B" &amp; (ROW(B280) + 2))</f>
        <v>0</v>
      </c>
      <c r="C280" s="119" cm="1">
        <f t="array" aca="1" ref="C280" ca="1">INDIRECT("B2.5!C" &amp; (ROW(C280) + 2))</f>
        <v>0</v>
      </c>
      <c r="D280" s="119" cm="1">
        <f t="array" aca="1" ref="D280" ca="1">INDIRECT("B2.5!N"&amp;(ROW(D280)+2))</f>
        <v>0</v>
      </c>
      <c r="E280" s="123">
        <f t="shared" ca="1" si="8"/>
        <v>0</v>
      </c>
      <c r="F280" s="123" cm="1">
        <f t="array" aca="1" ref="F280" ca="1">INDIRECT("B2.5!L" &amp;  (ROW(F280) + 2))</f>
        <v>0</v>
      </c>
      <c r="G280" s="123" cm="1">
        <f t="array" aca="1" ref="G280" ca="1">INDIRECT("B2.5!M" &amp;  (ROW(G280) + 2))</f>
        <v>0</v>
      </c>
      <c r="H280" s="119"/>
      <c r="I280" s="123">
        <f t="shared" ca="1" si="9"/>
        <v>0</v>
      </c>
      <c r="J280" s="122"/>
    </row>
    <row r="281" spans="1:10">
      <c r="A281" s="119" cm="1">
        <f t="array" aca="1" ref="A281" ca="1">INDIRECT("B2.5!A" &amp; (ROW(A281) +2))</f>
        <v>0</v>
      </c>
      <c r="B281" s="119" cm="1">
        <f t="array" aca="1" ref="B281" ca="1">INDIRECT("B2.5!B" &amp; (ROW(B281) + 2))</f>
        <v>0</v>
      </c>
      <c r="C281" s="119" cm="1">
        <f t="array" aca="1" ref="C281" ca="1">INDIRECT("B2.5!C" &amp; (ROW(C281) + 2))</f>
        <v>0</v>
      </c>
      <c r="D281" s="119" cm="1">
        <f t="array" aca="1" ref="D281" ca="1">INDIRECT("B2.5!N"&amp;(ROW(D281)+2))</f>
        <v>0</v>
      </c>
      <c r="E281" s="123">
        <f t="shared" ca="1" si="8"/>
        <v>0</v>
      </c>
      <c r="F281" s="123" cm="1">
        <f t="array" aca="1" ref="F281" ca="1">INDIRECT("B2.5!L" &amp;  (ROW(F281) + 2))</f>
        <v>0</v>
      </c>
      <c r="G281" s="123" cm="1">
        <f t="array" aca="1" ref="G281" ca="1">INDIRECT("B2.5!M" &amp;  (ROW(G281) + 2))</f>
        <v>0</v>
      </c>
      <c r="H281" s="119"/>
      <c r="I281" s="123">
        <f t="shared" ca="1" si="9"/>
        <v>0</v>
      </c>
      <c r="J281" s="122"/>
    </row>
    <row r="282" spans="1:10">
      <c r="A282" s="119" cm="1">
        <f t="array" aca="1" ref="A282" ca="1">INDIRECT("B2.5!A" &amp; (ROW(A282) +2))</f>
        <v>0</v>
      </c>
      <c r="B282" s="119" cm="1">
        <f t="array" aca="1" ref="B282" ca="1">INDIRECT("B2.5!B" &amp; (ROW(B282) + 2))</f>
        <v>0</v>
      </c>
      <c r="C282" s="119" cm="1">
        <f t="array" aca="1" ref="C282" ca="1">INDIRECT("B2.5!C" &amp; (ROW(C282) + 2))</f>
        <v>0</v>
      </c>
      <c r="D282" s="119" cm="1">
        <f t="array" aca="1" ref="D282" ca="1">INDIRECT("B2.5!N"&amp;(ROW(D282)+2))</f>
        <v>0</v>
      </c>
      <c r="E282" s="123">
        <f t="shared" ca="1" si="8"/>
        <v>0</v>
      </c>
      <c r="F282" s="123" cm="1">
        <f t="array" aca="1" ref="F282" ca="1">INDIRECT("B2.5!L" &amp;  (ROW(F282) + 2))</f>
        <v>0</v>
      </c>
      <c r="G282" s="123" cm="1">
        <f t="array" aca="1" ref="G282" ca="1">INDIRECT("B2.5!M" &amp;  (ROW(G282) + 2))</f>
        <v>0</v>
      </c>
      <c r="H282" s="119"/>
      <c r="I282" s="123">
        <f t="shared" ca="1" si="9"/>
        <v>0</v>
      </c>
      <c r="J282" s="122"/>
    </row>
    <row r="283" spans="1:10">
      <c r="A283" s="119" cm="1">
        <f t="array" aca="1" ref="A283" ca="1">INDIRECT("B2.5!A" &amp; (ROW(A283) +2))</f>
        <v>0</v>
      </c>
      <c r="B283" s="119" cm="1">
        <f t="array" aca="1" ref="B283" ca="1">INDIRECT("B2.5!B" &amp; (ROW(B283) + 2))</f>
        <v>0</v>
      </c>
      <c r="C283" s="119" cm="1">
        <f t="array" aca="1" ref="C283" ca="1">INDIRECT("B2.5!C" &amp; (ROW(C283) + 2))</f>
        <v>0</v>
      </c>
      <c r="D283" s="119" cm="1">
        <f t="array" aca="1" ref="D283" ca="1">INDIRECT("B2.5!N"&amp;(ROW(D283)+2))</f>
        <v>0</v>
      </c>
      <c r="E283" s="123">
        <f t="shared" ca="1" si="8"/>
        <v>0</v>
      </c>
      <c r="F283" s="123" cm="1">
        <f t="array" aca="1" ref="F283" ca="1">INDIRECT("B2.5!L" &amp;  (ROW(F283) + 2))</f>
        <v>0</v>
      </c>
      <c r="G283" s="123" cm="1">
        <f t="array" aca="1" ref="G283" ca="1">INDIRECT("B2.5!M" &amp;  (ROW(G283) + 2))</f>
        <v>0</v>
      </c>
      <c r="H283" s="119"/>
      <c r="I283" s="123">
        <f t="shared" ca="1" si="9"/>
        <v>0</v>
      </c>
      <c r="J283" s="122"/>
    </row>
    <row r="284" spans="1:10">
      <c r="A284" s="119" cm="1">
        <f t="array" aca="1" ref="A284" ca="1">INDIRECT("B2.5!A" &amp; (ROW(A284) +2))</f>
        <v>0</v>
      </c>
      <c r="B284" s="119" cm="1">
        <f t="array" aca="1" ref="B284" ca="1">INDIRECT("B2.5!B" &amp; (ROW(B284) + 2))</f>
        <v>0</v>
      </c>
      <c r="C284" s="119" cm="1">
        <f t="array" aca="1" ref="C284" ca="1">INDIRECT("B2.5!C" &amp; (ROW(C284) + 2))</f>
        <v>0</v>
      </c>
      <c r="D284" s="119" cm="1">
        <f t="array" aca="1" ref="D284" ca="1">INDIRECT("B2.5!N"&amp;(ROW(D284)+2))</f>
        <v>0</v>
      </c>
      <c r="E284" s="123">
        <f t="shared" ca="1" si="8"/>
        <v>0</v>
      </c>
      <c r="F284" s="123" cm="1">
        <f t="array" aca="1" ref="F284" ca="1">INDIRECT("B2.5!L" &amp;  (ROW(F284) + 2))</f>
        <v>0</v>
      </c>
      <c r="G284" s="123" cm="1">
        <f t="array" aca="1" ref="G284" ca="1">INDIRECT("B2.5!M" &amp;  (ROW(G284) + 2))</f>
        <v>0</v>
      </c>
      <c r="H284" s="119"/>
      <c r="I284" s="123">
        <f t="shared" ca="1" si="9"/>
        <v>0</v>
      </c>
      <c r="J284" s="122"/>
    </row>
    <row r="285" spans="1:10">
      <c r="A285" s="119" cm="1">
        <f t="array" aca="1" ref="A285" ca="1">INDIRECT("B2.5!A" &amp; (ROW(A285) +2))</f>
        <v>0</v>
      </c>
      <c r="B285" s="119" cm="1">
        <f t="array" aca="1" ref="B285" ca="1">INDIRECT("B2.5!B" &amp; (ROW(B285) + 2))</f>
        <v>0</v>
      </c>
      <c r="C285" s="119" cm="1">
        <f t="array" aca="1" ref="C285" ca="1">INDIRECT("B2.5!C" &amp; (ROW(C285) + 2))</f>
        <v>0</v>
      </c>
      <c r="D285" s="119" cm="1">
        <f t="array" aca="1" ref="D285" ca="1">INDIRECT("B2.5!N"&amp;(ROW(D285)+2))</f>
        <v>0</v>
      </c>
      <c r="E285" s="123">
        <f t="shared" ca="1" si="8"/>
        <v>0</v>
      </c>
      <c r="F285" s="123" cm="1">
        <f t="array" aca="1" ref="F285" ca="1">INDIRECT("B2.5!L" &amp;  (ROW(F285) + 2))</f>
        <v>0</v>
      </c>
      <c r="G285" s="123" cm="1">
        <f t="array" aca="1" ref="G285" ca="1">INDIRECT("B2.5!M" &amp;  (ROW(G285) + 2))</f>
        <v>0</v>
      </c>
      <c r="H285" s="119"/>
      <c r="I285" s="123">
        <f t="shared" ca="1" si="9"/>
        <v>0</v>
      </c>
      <c r="J285" s="122"/>
    </row>
    <row r="286" spans="1:10">
      <c r="A286" s="119" cm="1">
        <f t="array" aca="1" ref="A286" ca="1">INDIRECT("B2.5!A" &amp; (ROW(A286) +2))</f>
        <v>0</v>
      </c>
      <c r="B286" s="119" cm="1">
        <f t="array" aca="1" ref="B286" ca="1">INDIRECT("B2.5!B" &amp; (ROW(B286) + 2))</f>
        <v>0</v>
      </c>
      <c r="C286" s="119" cm="1">
        <f t="array" aca="1" ref="C286" ca="1">INDIRECT("B2.5!C" &amp; (ROW(C286) + 2))</f>
        <v>0</v>
      </c>
      <c r="D286" s="119" cm="1">
        <f t="array" aca="1" ref="D286" ca="1">INDIRECT("B2.5!N"&amp;(ROW(D286)+2))</f>
        <v>0</v>
      </c>
      <c r="E286" s="123">
        <f t="shared" ca="1" si="8"/>
        <v>0</v>
      </c>
      <c r="F286" s="123" cm="1">
        <f t="array" aca="1" ref="F286" ca="1">INDIRECT("B2.5!L" &amp;  (ROW(F286) + 2))</f>
        <v>0</v>
      </c>
      <c r="G286" s="123" cm="1">
        <f t="array" aca="1" ref="G286" ca="1">INDIRECT("B2.5!M" &amp;  (ROW(G286) + 2))</f>
        <v>0</v>
      </c>
      <c r="H286" s="119"/>
      <c r="I286" s="123">
        <f t="shared" ca="1" si="9"/>
        <v>0</v>
      </c>
      <c r="J286" s="122"/>
    </row>
    <row r="287" spans="1:10">
      <c r="A287" s="119" cm="1">
        <f t="array" aca="1" ref="A287" ca="1">INDIRECT("B2.5!A" &amp; (ROW(A287) +2))</f>
        <v>0</v>
      </c>
      <c r="B287" s="119" cm="1">
        <f t="array" aca="1" ref="B287" ca="1">INDIRECT("B2.5!B" &amp; (ROW(B287) + 2))</f>
        <v>0</v>
      </c>
      <c r="C287" s="119" cm="1">
        <f t="array" aca="1" ref="C287" ca="1">INDIRECT("B2.5!C" &amp; (ROW(C287) + 2))</f>
        <v>0</v>
      </c>
      <c r="D287" s="119" cm="1">
        <f t="array" aca="1" ref="D287" ca="1">INDIRECT("B2.5!N"&amp;(ROW(D287)+2))</f>
        <v>0</v>
      </c>
      <c r="E287" s="123">
        <f t="shared" ca="1" si="8"/>
        <v>0</v>
      </c>
      <c r="F287" s="123" cm="1">
        <f t="array" aca="1" ref="F287" ca="1">INDIRECT("B2.5!L" &amp;  (ROW(F287) + 2))</f>
        <v>0</v>
      </c>
      <c r="G287" s="123" cm="1">
        <f t="array" aca="1" ref="G287" ca="1">INDIRECT("B2.5!M" &amp;  (ROW(G287) + 2))</f>
        <v>0</v>
      </c>
      <c r="H287" s="119"/>
      <c r="I287" s="123">
        <f t="shared" ca="1" si="9"/>
        <v>0</v>
      </c>
      <c r="J287" s="122"/>
    </row>
    <row r="288" spans="1:10">
      <c r="A288" s="119" cm="1">
        <f t="array" aca="1" ref="A288" ca="1">INDIRECT("B2.5!A" &amp; (ROW(A288) +2))</f>
        <v>0</v>
      </c>
      <c r="B288" s="119" cm="1">
        <f t="array" aca="1" ref="B288" ca="1">INDIRECT("B2.5!B" &amp; (ROW(B288) + 2))</f>
        <v>0</v>
      </c>
      <c r="C288" s="119" cm="1">
        <f t="array" aca="1" ref="C288" ca="1">INDIRECT("B2.5!C" &amp; (ROW(C288) + 2))</f>
        <v>0</v>
      </c>
      <c r="D288" s="119" cm="1">
        <f t="array" aca="1" ref="D288" ca="1">INDIRECT("B2.5!N"&amp;(ROW(D288)+2))</f>
        <v>0</v>
      </c>
      <c r="E288" s="123">
        <f t="shared" ca="1" si="8"/>
        <v>0</v>
      </c>
      <c r="F288" s="123" cm="1">
        <f t="array" aca="1" ref="F288" ca="1">INDIRECT("B2.5!L" &amp;  (ROW(F288) + 2))</f>
        <v>0</v>
      </c>
      <c r="G288" s="123" cm="1">
        <f t="array" aca="1" ref="G288" ca="1">INDIRECT("B2.5!M" &amp;  (ROW(G288) + 2))</f>
        <v>0</v>
      </c>
      <c r="H288" s="119"/>
      <c r="I288" s="123">
        <f t="shared" ca="1" si="9"/>
        <v>0</v>
      </c>
      <c r="J288" s="122"/>
    </row>
    <row r="289" spans="1:10">
      <c r="A289" s="119" cm="1">
        <f t="array" aca="1" ref="A289" ca="1">INDIRECT("B2.5!A" &amp; (ROW(A289) +2))</f>
        <v>0</v>
      </c>
      <c r="B289" s="119" cm="1">
        <f t="array" aca="1" ref="B289" ca="1">INDIRECT("B2.5!B" &amp; (ROW(B289) + 2))</f>
        <v>0</v>
      </c>
      <c r="C289" s="119" cm="1">
        <f t="array" aca="1" ref="C289" ca="1">INDIRECT("B2.5!C" &amp; (ROW(C289) + 2))</f>
        <v>0</v>
      </c>
      <c r="D289" s="119" cm="1">
        <f t="array" aca="1" ref="D289" ca="1">INDIRECT("B2.5!N"&amp;(ROW(D289)+2))</f>
        <v>0</v>
      </c>
      <c r="E289" s="123">
        <f t="shared" ca="1" si="8"/>
        <v>0</v>
      </c>
      <c r="F289" s="123" cm="1">
        <f t="array" aca="1" ref="F289" ca="1">INDIRECT("B2.5!L" &amp;  (ROW(F289) + 2))</f>
        <v>0</v>
      </c>
      <c r="G289" s="123" cm="1">
        <f t="array" aca="1" ref="G289" ca="1">INDIRECT("B2.5!M" &amp;  (ROW(G289) + 2))</f>
        <v>0</v>
      </c>
      <c r="H289" s="119"/>
      <c r="I289" s="123">
        <f t="shared" ca="1" si="9"/>
        <v>0</v>
      </c>
      <c r="J289" s="122"/>
    </row>
    <row r="290" spans="1:10">
      <c r="A290" s="119" cm="1">
        <f t="array" aca="1" ref="A290" ca="1">INDIRECT("B2.5!A" &amp; (ROW(A290) +2))</f>
        <v>0</v>
      </c>
      <c r="B290" s="119" cm="1">
        <f t="array" aca="1" ref="B290" ca="1">INDIRECT("B2.5!B" &amp; (ROW(B290) + 2))</f>
        <v>0</v>
      </c>
      <c r="C290" s="119" cm="1">
        <f t="array" aca="1" ref="C290" ca="1">INDIRECT("B2.5!C" &amp; (ROW(C290) + 2))</f>
        <v>0</v>
      </c>
      <c r="D290" s="119" cm="1">
        <f t="array" aca="1" ref="D290" ca="1">INDIRECT("B2.5!N"&amp;(ROW(D290)+2))</f>
        <v>0</v>
      </c>
      <c r="E290" s="123">
        <f t="shared" ca="1" si="8"/>
        <v>0</v>
      </c>
      <c r="F290" s="123" cm="1">
        <f t="array" aca="1" ref="F290" ca="1">INDIRECT("B2.5!L" &amp;  (ROW(F290) + 2))</f>
        <v>0</v>
      </c>
      <c r="G290" s="123" cm="1">
        <f t="array" aca="1" ref="G290" ca="1">INDIRECT("B2.5!M" &amp;  (ROW(G290) + 2))</f>
        <v>0</v>
      </c>
      <c r="H290" s="119"/>
      <c r="I290" s="123">
        <f t="shared" ca="1" si="9"/>
        <v>0</v>
      </c>
      <c r="J290" s="122"/>
    </row>
    <row r="291" spans="1:10">
      <c r="A291" s="119" cm="1">
        <f t="array" aca="1" ref="A291" ca="1">INDIRECT("B2.5!A" &amp; (ROW(A291) +2))</f>
        <v>0</v>
      </c>
      <c r="B291" s="119" cm="1">
        <f t="array" aca="1" ref="B291" ca="1">INDIRECT("B2.5!B" &amp; (ROW(B291) + 2))</f>
        <v>0</v>
      </c>
      <c r="C291" s="119" cm="1">
        <f t="array" aca="1" ref="C291" ca="1">INDIRECT("B2.5!C" &amp; (ROW(C291) + 2))</f>
        <v>0</v>
      </c>
      <c r="D291" s="119" cm="1">
        <f t="array" aca="1" ref="D291" ca="1">INDIRECT("B2.5!N"&amp;(ROW(D291)+2))</f>
        <v>0</v>
      </c>
      <c r="E291" s="123">
        <f t="shared" ca="1" si="8"/>
        <v>0</v>
      </c>
      <c r="F291" s="123" cm="1">
        <f t="array" aca="1" ref="F291" ca="1">INDIRECT("B2.5!L" &amp;  (ROW(F291) + 2))</f>
        <v>0</v>
      </c>
      <c r="G291" s="123" cm="1">
        <f t="array" aca="1" ref="G291" ca="1">INDIRECT("B2.5!M" &amp;  (ROW(G291) + 2))</f>
        <v>0</v>
      </c>
      <c r="H291" s="119"/>
      <c r="I291" s="123">
        <f t="shared" ca="1" si="9"/>
        <v>0</v>
      </c>
      <c r="J291" s="122"/>
    </row>
    <row r="292" spans="1:10">
      <c r="A292" s="119" cm="1">
        <f t="array" aca="1" ref="A292" ca="1">INDIRECT("B2.5!A" &amp; (ROW(A292) +2))</f>
        <v>0</v>
      </c>
      <c r="B292" s="119" cm="1">
        <f t="array" aca="1" ref="B292" ca="1">INDIRECT("B2.5!B" &amp; (ROW(B292) + 2))</f>
        <v>0</v>
      </c>
      <c r="C292" s="119" cm="1">
        <f t="array" aca="1" ref="C292" ca="1">INDIRECT("B2.5!C" &amp; (ROW(C292) + 2))</f>
        <v>0</v>
      </c>
      <c r="D292" s="119" cm="1">
        <f t="array" aca="1" ref="D292" ca="1">INDIRECT("B2.5!N"&amp;(ROW(D292)+2))</f>
        <v>0</v>
      </c>
      <c r="E292" s="123">
        <f t="shared" ca="1" si="8"/>
        <v>0</v>
      </c>
      <c r="F292" s="123" cm="1">
        <f t="array" aca="1" ref="F292" ca="1">INDIRECT("B2.5!L" &amp;  (ROW(F292) + 2))</f>
        <v>0</v>
      </c>
      <c r="G292" s="123" cm="1">
        <f t="array" aca="1" ref="G292" ca="1">INDIRECT("B2.5!M" &amp;  (ROW(G292) + 2))</f>
        <v>0</v>
      </c>
      <c r="H292" s="119"/>
      <c r="I292" s="123">
        <f t="shared" ca="1" si="9"/>
        <v>0</v>
      </c>
      <c r="J292" s="122"/>
    </row>
    <row r="293" spans="1:10">
      <c r="A293" s="119" cm="1">
        <f t="array" aca="1" ref="A293" ca="1">INDIRECT("B2.5!A" &amp; (ROW(A293) +2))</f>
        <v>0</v>
      </c>
      <c r="B293" s="119" cm="1">
        <f t="array" aca="1" ref="B293" ca="1">INDIRECT("B2.5!B" &amp; (ROW(B293) + 2))</f>
        <v>0</v>
      </c>
      <c r="C293" s="119" cm="1">
        <f t="array" aca="1" ref="C293" ca="1">INDIRECT("B2.5!C" &amp; (ROW(C293) + 2))</f>
        <v>0</v>
      </c>
      <c r="D293" s="119" cm="1">
        <f t="array" aca="1" ref="D293" ca="1">INDIRECT("B2.5!N"&amp;(ROW(D293)+2))</f>
        <v>0</v>
      </c>
      <c r="E293" s="123">
        <f t="shared" ca="1" si="8"/>
        <v>0</v>
      </c>
      <c r="F293" s="123" cm="1">
        <f t="array" aca="1" ref="F293" ca="1">INDIRECT("B2.5!L" &amp;  (ROW(F293) + 2))</f>
        <v>0</v>
      </c>
      <c r="G293" s="123" cm="1">
        <f t="array" aca="1" ref="G293" ca="1">INDIRECT("B2.5!M" &amp;  (ROW(G293) + 2))</f>
        <v>0</v>
      </c>
      <c r="H293" s="119"/>
      <c r="I293" s="123">
        <f t="shared" ca="1" si="9"/>
        <v>0</v>
      </c>
      <c r="J293" s="122"/>
    </row>
    <row r="294" spans="1:10">
      <c r="A294" s="119" cm="1">
        <f t="array" aca="1" ref="A294" ca="1">INDIRECT("B2.5!A" &amp; (ROW(A294) +2))</f>
        <v>0</v>
      </c>
      <c r="B294" s="119" cm="1">
        <f t="array" aca="1" ref="B294" ca="1">INDIRECT("B2.5!B" &amp; (ROW(B294) + 2))</f>
        <v>0</v>
      </c>
      <c r="C294" s="119" cm="1">
        <f t="array" aca="1" ref="C294" ca="1">INDIRECT("B2.5!C" &amp; (ROW(C294) + 2))</f>
        <v>0</v>
      </c>
      <c r="D294" s="119" cm="1">
        <f t="array" aca="1" ref="D294" ca="1">INDIRECT("B2.5!N"&amp;(ROW(D294)+2))</f>
        <v>0</v>
      </c>
      <c r="E294" s="123">
        <f t="shared" ca="1" si="8"/>
        <v>0</v>
      </c>
      <c r="F294" s="123" cm="1">
        <f t="array" aca="1" ref="F294" ca="1">INDIRECT("B2.5!L" &amp;  (ROW(F294) + 2))</f>
        <v>0</v>
      </c>
      <c r="G294" s="123" cm="1">
        <f t="array" aca="1" ref="G294" ca="1">INDIRECT("B2.5!M" &amp;  (ROW(G294) + 2))</f>
        <v>0</v>
      </c>
      <c r="H294" s="119"/>
      <c r="I294" s="123">
        <f t="shared" ca="1" si="9"/>
        <v>0</v>
      </c>
      <c r="J294" s="122"/>
    </row>
    <row r="295" spans="1:10">
      <c r="A295" s="119" cm="1">
        <f t="array" aca="1" ref="A295" ca="1">INDIRECT("B2.5!A" &amp; (ROW(A295) +2))</f>
        <v>0</v>
      </c>
      <c r="B295" s="119" cm="1">
        <f t="array" aca="1" ref="B295" ca="1">INDIRECT("B2.5!B" &amp; (ROW(B295) + 2))</f>
        <v>0</v>
      </c>
      <c r="C295" s="119" cm="1">
        <f t="array" aca="1" ref="C295" ca="1">INDIRECT("B2.5!C" &amp; (ROW(C295) + 2))</f>
        <v>0</v>
      </c>
      <c r="D295" s="119" cm="1">
        <f t="array" aca="1" ref="D295" ca="1">INDIRECT("B2.5!N"&amp;(ROW(D295)+2))</f>
        <v>0</v>
      </c>
      <c r="E295" s="123">
        <f t="shared" ca="1" si="8"/>
        <v>0</v>
      </c>
      <c r="F295" s="123" cm="1">
        <f t="array" aca="1" ref="F295" ca="1">INDIRECT("B2.5!L" &amp;  (ROW(F295) + 2))</f>
        <v>0</v>
      </c>
      <c r="G295" s="123" cm="1">
        <f t="array" aca="1" ref="G295" ca="1">INDIRECT("B2.5!M" &amp;  (ROW(G295) + 2))</f>
        <v>0</v>
      </c>
      <c r="H295" s="119"/>
      <c r="I295" s="123">
        <f t="shared" ca="1" si="9"/>
        <v>0</v>
      </c>
      <c r="J295" s="122"/>
    </row>
    <row r="296" spans="1:10">
      <c r="A296" s="119" cm="1">
        <f t="array" aca="1" ref="A296" ca="1">INDIRECT("B2.5!A" &amp; (ROW(A296) +2))</f>
        <v>0</v>
      </c>
      <c r="B296" s="119" cm="1">
        <f t="array" aca="1" ref="B296" ca="1">INDIRECT("B2.5!B" &amp; (ROW(B296) + 2))</f>
        <v>0</v>
      </c>
      <c r="C296" s="119" cm="1">
        <f t="array" aca="1" ref="C296" ca="1">INDIRECT("B2.5!C" &amp; (ROW(C296) + 2))</f>
        <v>0</v>
      </c>
      <c r="D296" s="119" cm="1">
        <f t="array" aca="1" ref="D296" ca="1">INDIRECT("B2.5!N"&amp;(ROW(D296)+2))</f>
        <v>0</v>
      </c>
      <c r="E296" s="123">
        <f t="shared" ca="1" si="8"/>
        <v>0</v>
      </c>
      <c r="F296" s="123" cm="1">
        <f t="array" aca="1" ref="F296" ca="1">INDIRECT("B2.5!L" &amp;  (ROW(F296) + 2))</f>
        <v>0</v>
      </c>
      <c r="G296" s="123" cm="1">
        <f t="array" aca="1" ref="G296" ca="1">INDIRECT("B2.5!M" &amp;  (ROW(G296) + 2))</f>
        <v>0</v>
      </c>
      <c r="H296" s="119"/>
      <c r="I296" s="123">
        <f t="shared" ca="1" si="9"/>
        <v>0</v>
      </c>
      <c r="J296" s="122"/>
    </row>
    <row r="297" spans="1:10">
      <c r="A297" s="119" cm="1">
        <f t="array" aca="1" ref="A297" ca="1">INDIRECT("B2.5!A" &amp; (ROW(A297) +2))</f>
        <v>0</v>
      </c>
      <c r="B297" s="119" cm="1">
        <f t="array" aca="1" ref="B297" ca="1">INDIRECT("B2.5!B" &amp; (ROW(B297) + 2))</f>
        <v>0</v>
      </c>
      <c r="C297" s="119" cm="1">
        <f t="array" aca="1" ref="C297" ca="1">INDIRECT("B2.5!C" &amp; (ROW(C297) + 2))</f>
        <v>0</v>
      </c>
      <c r="D297" s="119" cm="1">
        <f t="array" aca="1" ref="D297" ca="1">INDIRECT("B2.5!N"&amp;(ROW(D297)+2))</f>
        <v>0</v>
      </c>
      <c r="E297" s="123">
        <f t="shared" ca="1" si="8"/>
        <v>0</v>
      </c>
      <c r="F297" s="123" cm="1">
        <f t="array" aca="1" ref="F297" ca="1">INDIRECT("B2.5!L" &amp;  (ROW(F297) + 2))</f>
        <v>0</v>
      </c>
      <c r="G297" s="123" cm="1">
        <f t="array" aca="1" ref="G297" ca="1">INDIRECT("B2.5!M" &amp;  (ROW(G297) + 2))</f>
        <v>0</v>
      </c>
      <c r="H297" s="119"/>
      <c r="I297" s="123">
        <f t="shared" ca="1" si="9"/>
        <v>0</v>
      </c>
      <c r="J297" s="122"/>
    </row>
    <row r="298" spans="1:10">
      <c r="A298" s="119" cm="1">
        <f t="array" aca="1" ref="A298" ca="1">INDIRECT("B2.5!A" &amp; (ROW(A298) +2))</f>
        <v>0</v>
      </c>
      <c r="B298" s="119" cm="1">
        <f t="array" aca="1" ref="B298" ca="1">INDIRECT("B2.5!B" &amp; (ROW(B298) + 2))</f>
        <v>0</v>
      </c>
      <c r="C298" s="119" cm="1">
        <f t="array" aca="1" ref="C298" ca="1">INDIRECT("B2.5!C" &amp; (ROW(C298) + 2))</f>
        <v>0</v>
      </c>
      <c r="D298" s="119" cm="1">
        <f t="array" aca="1" ref="D298" ca="1">INDIRECT("B2.5!N"&amp;(ROW(D298)+2))</f>
        <v>0</v>
      </c>
      <c r="E298" s="123">
        <f t="shared" ca="1" si="8"/>
        <v>0</v>
      </c>
      <c r="F298" s="123" cm="1">
        <f t="array" aca="1" ref="F298" ca="1">INDIRECT("B2.5!L" &amp;  (ROW(F298) + 2))</f>
        <v>0</v>
      </c>
      <c r="G298" s="123" cm="1">
        <f t="array" aca="1" ref="G298" ca="1">INDIRECT("B2.5!M" &amp;  (ROW(G298) + 2))</f>
        <v>0</v>
      </c>
      <c r="H298" s="119"/>
      <c r="I298" s="123">
        <f t="shared" ca="1" si="9"/>
        <v>0</v>
      </c>
      <c r="J298" s="122"/>
    </row>
    <row r="299" spans="1:10">
      <c r="A299" s="119" cm="1">
        <f t="array" aca="1" ref="A299" ca="1">INDIRECT("B2.5!A" &amp; (ROW(A299) +2))</f>
        <v>0</v>
      </c>
      <c r="B299" s="119" cm="1">
        <f t="array" aca="1" ref="B299" ca="1">INDIRECT("B2.5!B" &amp; (ROW(B299) + 2))</f>
        <v>0</v>
      </c>
      <c r="C299" s="119" cm="1">
        <f t="array" aca="1" ref="C299" ca="1">INDIRECT("B2.5!C" &amp; (ROW(C299) + 2))</f>
        <v>0</v>
      </c>
      <c r="D299" s="119" cm="1">
        <f t="array" aca="1" ref="D299" ca="1">INDIRECT("B2.5!N"&amp;(ROW(D299)+2))</f>
        <v>0</v>
      </c>
      <c r="E299" s="123">
        <f t="shared" ca="1" si="8"/>
        <v>0</v>
      </c>
      <c r="F299" s="123" cm="1">
        <f t="array" aca="1" ref="F299" ca="1">INDIRECT("B2.5!L" &amp;  (ROW(F299) + 2))</f>
        <v>0</v>
      </c>
      <c r="G299" s="123" cm="1">
        <f t="array" aca="1" ref="G299" ca="1">INDIRECT("B2.5!M" &amp;  (ROW(G299) + 2))</f>
        <v>0</v>
      </c>
      <c r="H299" s="119"/>
      <c r="I299" s="123">
        <f t="shared" ca="1" si="9"/>
        <v>0</v>
      </c>
      <c r="J299" s="122"/>
    </row>
    <row r="300" spans="1:10">
      <c r="A300" s="119" cm="1">
        <f t="array" aca="1" ref="A300" ca="1">INDIRECT("B2.5!A" &amp; (ROW(A300) +2))</f>
        <v>0</v>
      </c>
      <c r="B300" s="119" cm="1">
        <f t="array" aca="1" ref="B300" ca="1">INDIRECT("B2.5!B" &amp; (ROW(B300) + 2))</f>
        <v>0</v>
      </c>
      <c r="C300" s="119" cm="1">
        <f t="array" aca="1" ref="C300" ca="1">INDIRECT("B2.5!C" &amp; (ROW(C300) + 2))</f>
        <v>0</v>
      </c>
      <c r="D300" s="119" cm="1">
        <f t="array" aca="1" ref="D300" ca="1">INDIRECT("B2.5!N"&amp;(ROW(D300)+2))</f>
        <v>0</v>
      </c>
      <c r="E300" s="123">
        <f t="shared" ca="1" si="8"/>
        <v>0</v>
      </c>
      <c r="F300" s="123" cm="1">
        <f t="array" aca="1" ref="F300" ca="1">INDIRECT("B2.5!L" &amp;  (ROW(F300) + 2))</f>
        <v>0</v>
      </c>
      <c r="G300" s="123" cm="1">
        <f t="array" aca="1" ref="G300" ca="1">INDIRECT("B2.5!M" &amp;  (ROW(G300) + 2))</f>
        <v>0</v>
      </c>
      <c r="H300" s="119"/>
      <c r="I300" s="123">
        <f t="shared" ca="1" si="9"/>
        <v>0</v>
      </c>
      <c r="J300" s="122"/>
    </row>
    <row r="301" spans="1:10">
      <c r="A301" s="119" cm="1">
        <f t="array" aca="1" ref="A301" ca="1">INDIRECT("B2.5!A" &amp; (ROW(A301) +2))</f>
        <v>0</v>
      </c>
      <c r="B301" s="119" cm="1">
        <f t="array" aca="1" ref="B301" ca="1">INDIRECT("B2.5!B" &amp; (ROW(B301) + 2))</f>
        <v>0</v>
      </c>
      <c r="C301" s="119" cm="1">
        <f t="array" aca="1" ref="C301" ca="1">INDIRECT("B2.5!C" &amp; (ROW(C301) + 2))</f>
        <v>0</v>
      </c>
      <c r="D301" s="119" cm="1">
        <f t="array" aca="1" ref="D301" ca="1">INDIRECT("B2.5!N"&amp;(ROW(D301)+2))</f>
        <v>0</v>
      </c>
      <c r="E301" s="123">
        <f t="shared" ca="1" si="8"/>
        <v>0</v>
      </c>
      <c r="F301" s="123" cm="1">
        <f t="array" aca="1" ref="F301" ca="1">INDIRECT("B2.5!L" &amp;  (ROW(F301) + 2))</f>
        <v>0</v>
      </c>
      <c r="G301" s="123" cm="1">
        <f t="array" aca="1" ref="G301" ca="1">INDIRECT("B2.5!M" &amp;  (ROW(G301) + 2))</f>
        <v>0</v>
      </c>
      <c r="H301" s="119"/>
      <c r="I301" s="123">
        <f t="shared" ca="1" si="9"/>
        <v>0</v>
      </c>
      <c r="J301" s="122"/>
    </row>
    <row r="302" spans="1:10">
      <c r="A302" s="119" cm="1">
        <f t="array" aca="1" ref="A302" ca="1">INDIRECT("B2.5!A" &amp; (ROW(A302) +2))</f>
        <v>0</v>
      </c>
      <c r="B302" s="119" cm="1">
        <f t="array" aca="1" ref="B302" ca="1">INDIRECT("B2.5!B" &amp; (ROW(B302) + 2))</f>
        <v>0</v>
      </c>
      <c r="C302" s="119" cm="1">
        <f t="array" aca="1" ref="C302" ca="1">INDIRECT("B2.5!C" &amp; (ROW(C302) + 2))</f>
        <v>0</v>
      </c>
      <c r="D302" s="119" cm="1">
        <f t="array" aca="1" ref="D302" ca="1">INDIRECT("B2.5!N"&amp;(ROW(D302)+2))</f>
        <v>0</v>
      </c>
      <c r="E302" s="123">
        <f t="shared" ca="1" si="8"/>
        <v>0</v>
      </c>
      <c r="F302" s="123" cm="1">
        <f t="array" aca="1" ref="F302" ca="1">INDIRECT("B2.5!L" &amp;  (ROW(F302) + 2))</f>
        <v>0</v>
      </c>
      <c r="G302" s="123" cm="1">
        <f t="array" aca="1" ref="G302" ca="1">INDIRECT("B2.5!M" &amp;  (ROW(G302) + 2))</f>
        <v>0</v>
      </c>
      <c r="H302" s="119"/>
      <c r="I302" s="123">
        <f t="shared" ca="1" si="9"/>
        <v>0</v>
      </c>
      <c r="J302" s="122"/>
    </row>
    <row r="303" spans="1:10">
      <c r="A303" s="119" cm="1">
        <f t="array" aca="1" ref="A303" ca="1">INDIRECT("B2.5!A" &amp; (ROW(A303) +2))</f>
        <v>0</v>
      </c>
      <c r="B303" s="119" cm="1">
        <f t="array" aca="1" ref="B303" ca="1">INDIRECT("B2.5!B" &amp; (ROW(B303) + 2))</f>
        <v>0</v>
      </c>
      <c r="C303" s="119" cm="1">
        <f t="array" aca="1" ref="C303" ca="1">INDIRECT("B2.5!C" &amp; (ROW(C303) + 2))</f>
        <v>0</v>
      </c>
      <c r="D303" s="119" cm="1">
        <f t="array" aca="1" ref="D303" ca="1">INDIRECT("B2.5!N"&amp;(ROW(D303)+2))</f>
        <v>0</v>
      </c>
      <c r="E303" s="123">
        <f t="shared" ca="1" si="8"/>
        <v>0</v>
      </c>
      <c r="F303" s="123" cm="1">
        <f t="array" aca="1" ref="F303" ca="1">INDIRECT("B2.5!L" &amp;  (ROW(F303) + 2))</f>
        <v>0</v>
      </c>
      <c r="G303" s="123" cm="1">
        <f t="array" aca="1" ref="G303" ca="1">INDIRECT("B2.5!M" &amp;  (ROW(G303) + 2))</f>
        <v>0</v>
      </c>
      <c r="H303" s="119"/>
      <c r="I303" s="123">
        <f t="shared" ca="1" si="9"/>
        <v>0</v>
      </c>
      <c r="J303" s="122"/>
    </row>
    <row r="304" spans="1:10">
      <c r="A304" s="119" cm="1">
        <f t="array" aca="1" ref="A304" ca="1">INDIRECT("B2.5!A" &amp; (ROW(A304) +2))</f>
        <v>0</v>
      </c>
      <c r="B304" s="119" cm="1">
        <f t="array" aca="1" ref="B304" ca="1">INDIRECT("B2.5!B" &amp; (ROW(B304) + 2))</f>
        <v>0</v>
      </c>
      <c r="C304" s="119" cm="1">
        <f t="array" aca="1" ref="C304" ca="1">INDIRECT("B2.5!C" &amp; (ROW(C304) + 2))</f>
        <v>0</v>
      </c>
      <c r="D304" s="119" cm="1">
        <f t="array" aca="1" ref="D304" ca="1">INDIRECT("B2.5!N"&amp;(ROW(D304)+2))</f>
        <v>0</v>
      </c>
      <c r="E304" s="123">
        <f t="shared" ca="1" si="8"/>
        <v>0</v>
      </c>
      <c r="F304" s="123" cm="1">
        <f t="array" aca="1" ref="F304" ca="1">INDIRECT("B2.5!L" &amp;  (ROW(F304) + 2))</f>
        <v>0</v>
      </c>
      <c r="G304" s="123" cm="1">
        <f t="array" aca="1" ref="G304" ca="1">INDIRECT("B2.5!M" &amp;  (ROW(G304) + 2))</f>
        <v>0</v>
      </c>
      <c r="H304" s="119"/>
      <c r="I304" s="123">
        <f t="shared" ca="1" si="9"/>
        <v>0</v>
      </c>
      <c r="J304" s="122"/>
    </row>
    <row r="305" spans="1:10">
      <c r="A305" s="119" cm="1">
        <f t="array" aca="1" ref="A305" ca="1">INDIRECT("B2.5!A" &amp; (ROW(A305) +2))</f>
        <v>0</v>
      </c>
      <c r="B305" s="119" cm="1">
        <f t="array" aca="1" ref="B305" ca="1">INDIRECT("B2.5!B" &amp; (ROW(B305) + 2))</f>
        <v>0</v>
      </c>
      <c r="C305" s="119" cm="1">
        <f t="array" aca="1" ref="C305" ca="1">INDIRECT("B2.5!C" &amp; (ROW(C305) + 2))</f>
        <v>0</v>
      </c>
      <c r="D305" s="119" cm="1">
        <f t="array" aca="1" ref="D305" ca="1">INDIRECT("B2.5!N"&amp;(ROW(D305)+2))</f>
        <v>0</v>
      </c>
      <c r="E305" s="123">
        <f t="shared" ca="1" si="8"/>
        <v>0</v>
      </c>
      <c r="F305" s="123" cm="1">
        <f t="array" aca="1" ref="F305" ca="1">INDIRECT("B2.5!L" &amp;  (ROW(F305) + 2))</f>
        <v>0</v>
      </c>
      <c r="G305" s="123" cm="1">
        <f t="array" aca="1" ref="G305" ca="1">INDIRECT("B2.5!M" &amp;  (ROW(G305) + 2))</f>
        <v>0</v>
      </c>
      <c r="H305" s="119"/>
      <c r="I305" s="123">
        <f t="shared" ca="1" si="9"/>
        <v>0</v>
      </c>
      <c r="J305" s="122"/>
    </row>
    <row r="306" spans="1:10">
      <c r="A306" s="119" cm="1">
        <f t="array" aca="1" ref="A306" ca="1">INDIRECT("B2.5!A" &amp; (ROW(A306) +2))</f>
        <v>0</v>
      </c>
      <c r="B306" s="119" cm="1">
        <f t="array" aca="1" ref="B306" ca="1">INDIRECT("B2.5!B" &amp; (ROW(B306) + 2))</f>
        <v>0</v>
      </c>
      <c r="C306" s="119" cm="1">
        <f t="array" aca="1" ref="C306" ca="1">INDIRECT("B2.5!C" &amp; (ROW(C306) + 2))</f>
        <v>0</v>
      </c>
      <c r="D306" s="119" cm="1">
        <f t="array" aca="1" ref="D306" ca="1">INDIRECT("B2.5!N"&amp;(ROW(D306)+2))</f>
        <v>0</v>
      </c>
      <c r="E306" s="123">
        <f t="shared" ca="1" si="8"/>
        <v>0</v>
      </c>
      <c r="F306" s="123" cm="1">
        <f t="array" aca="1" ref="F306" ca="1">INDIRECT("B2.5!L" &amp;  (ROW(F306) + 2))</f>
        <v>0</v>
      </c>
      <c r="G306" s="123" cm="1">
        <f t="array" aca="1" ref="G306" ca="1">INDIRECT("B2.5!M" &amp;  (ROW(G306) + 2))</f>
        <v>0</v>
      </c>
      <c r="H306" s="119"/>
      <c r="I306" s="123">
        <f t="shared" ca="1" si="9"/>
        <v>0</v>
      </c>
      <c r="J306" s="122"/>
    </row>
    <row r="307" spans="1:10">
      <c r="A307" s="119" cm="1">
        <f t="array" aca="1" ref="A307" ca="1">INDIRECT("B2.5!A" &amp; (ROW(A307) +2))</f>
        <v>0</v>
      </c>
      <c r="B307" s="119" cm="1">
        <f t="array" aca="1" ref="B307" ca="1">INDIRECT("B2.5!B" &amp; (ROW(B307) + 2))</f>
        <v>0</v>
      </c>
      <c r="C307" s="119" cm="1">
        <f t="array" aca="1" ref="C307" ca="1">INDIRECT("B2.5!C" &amp; (ROW(C307) + 2))</f>
        <v>0</v>
      </c>
      <c r="D307" s="119" cm="1">
        <f t="array" aca="1" ref="D307" ca="1">INDIRECT("B2.5!N"&amp;(ROW(D307)+2))</f>
        <v>0</v>
      </c>
      <c r="E307" s="123">
        <f t="shared" ca="1" si="8"/>
        <v>0</v>
      </c>
      <c r="F307" s="123" cm="1">
        <f t="array" aca="1" ref="F307" ca="1">INDIRECT("B2.5!L" &amp;  (ROW(F307) + 2))</f>
        <v>0</v>
      </c>
      <c r="G307" s="123" cm="1">
        <f t="array" aca="1" ref="G307" ca="1">INDIRECT("B2.5!M" &amp;  (ROW(G307) + 2))</f>
        <v>0</v>
      </c>
      <c r="H307" s="119"/>
      <c r="I307" s="123">
        <f t="shared" ca="1" si="9"/>
        <v>0</v>
      </c>
      <c r="J307" s="122"/>
    </row>
    <row r="308" spans="1:10">
      <c r="A308" s="119" cm="1">
        <f t="array" aca="1" ref="A308" ca="1">INDIRECT("B2.5!A" &amp; (ROW(A308) +2))</f>
        <v>0</v>
      </c>
      <c r="B308" s="119" cm="1">
        <f t="array" aca="1" ref="B308" ca="1">INDIRECT("B2.5!B" &amp; (ROW(B308) + 2))</f>
        <v>0</v>
      </c>
      <c r="C308" s="119" cm="1">
        <f t="array" aca="1" ref="C308" ca="1">INDIRECT("B2.5!C" &amp; (ROW(C308) + 2))</f>
        <v>0</v>
      </c>
      <c r="D308" s="119" cm="1">
        <f t="array" aca="1" ref="D308" ca="1">INDIRECT("B2.5!N"&amp;(ROW(D308)+2))</f>
        <v>0</v>
      </c>
      <c r="E308" s="123">
        <f t="shared" ca="1" si="8"/>
        <v>0</v>
      </c>
      <c r="F308" s="123" cm="1">
        <f t="array" aca="1" ref="F308" ca="1">INDIRECT("B2.5!L" &amp;  (ROW(F308) + 2))</f>
        <v>0</v>
      </c>
      <c r="G308" s="123" cm="1">
        <f t="array" aca="1" ref="G308" ca="1">INDIRECT("B2.5!M" &amp;  (ROW(G308) + 2))</f>
        <v>0</v>
      </c>
      <c r="H308" s="119"/>
      <c r="I308" s="123">
        <f t="shared" ca="1" si="9"/>
        <v>0</v>
      </c>
      <c r="J308" s="122"/>
    </row>
    <row r="309" spans="1:10">
      <c r="A309" s="119" cm="1">
        <f t="array" aca="1" ref="A309" ca="1">INDIRECT("B2.5!A" &amp; (ROW(A309) +2))</f>
        <v>0</v>
      </c>
      <c r="B309" s="119" cm="1">
        <f t="array" aca="1" ref="B309" ca="1">INDIRECT("B2.5!B" &amp; (ROW(B309) + 2))</f>
        <v>0</v>
      </c>
      <c r="C309" s="119" cm="1">
        <f t="array" aca="1" ref="C309" ca="1">INDIRECT("B2.5!C" &amp; (ROW(C309) + 2))</f>
        <v>0</v>
      </c>
      <c r="D309" s="119" cm="1">
        <f t="array" aca="1" ref="D309" ca="1">INDIRECT("B2.5!N"&amp;(ROW(D309)+2))</f>
        <v>0</v>
      </c>
      <c r="E309" s="123">
        <f t="shared" ca="1" si="8"/>
        <v>0</v>
      </c>
      <c r="F309" s="123" cm="1">
        <f t="array" aca="1" ref="F309" ca="1">INDIRECT("B2.5!L" &amp;  (ROW(F309) + 2))</f>
        <v>0</v>
      </c>
      <c r="G309" s="123" cm="1">
        <f t="array" aca="1" ref="G309" ca="1">INDIRECT("B2.5!M" &amp;  (ROW(G309) + 2))</f>
        <v>0</v>
      </c>
      <c r="H309" s="119"/>
      <c r="I309" s="123">
        <f t="shared" ca="1" si="9"/>
        <v>0</v>
      </c>
      <c r="J309" s="122"/>
    </row>
    <row r="310" spans="1:10">
      <c r="A310" s="119" cm="1">
        <f t="array" aca="1" ref="A310" ca="1">INDIRECT("B2.5!A" &amp; (ROW(A310) +2))</f>
        <v>0</v>
      </c>
      <c r="B310" s="119" cm="1">
        <f t="array" aca="1" ref="B310" ca="1">INDIRECT("B2.5!B" &amp; (ROW(B310) + 2))</f>
        <v>0</v>
      </c>
      <c r="C310" s="119" cm="1">
        <f t="array" aca="1" ref="C310" ca="1">INDIRECT("B2.5!C" &amp; (ROW(C310) + 2))</f>
        <v>0</v>
      </c>
      <c r="D310" s="119" cm="1">
        <f t="array" aca="1" ref="D310" ca="1">INDIRECT("B2.5!N"&amp;(ROW(D310)+2))</f>
        <v>0</v>
      </c>
      <c r="E310" s="123">
        <f t="shared" ca="1" si="8"/>
        <v>0</v>
      </c>
      <c r="F310" s="123" cm="1">
        <f t="array" aca="1" ref="F310" ca="1">INDIRECT("B2.5!L" &amp;  (ROW(F310) + 2))</f>
        <v>0</v>
      </c>
      <c r="G310" s="123" cm="1">
        <f t="array" aca="1" ref="G310" ca="1">INDIRECT("B2.5!M" &amp;  (ROW(G310) + 2))</f>
        <v>0</v>
      </c>
      <c r="H310" s="119"/>
      <c r="I310" s="123">
        <f t="shared" ca="1" si="9"/>
        <v>0</v>
      </c>
      <c r="J310" s="122"/>
    </row>
    <row r="311" spans="1:10">
      <c r="A311" s="119" cm="1">
        <f t="array" aca="1" ref="A311" ca="1">INDIRECT("B2.5!A" &amp; (ROW(A311) +2))</f>
        <v>0</v>
      </c>
      <c r="B311" s="119" cm="1">
        <f t="array" aca="1" ref="B311" ca="1">INDIRECT("B2.5!B" &amp; (ROW(B311) + 2))</f>
        <v>0</v>
      </c>
      <c r="C311" s="119" cm="1">
        <f t="array" aca="1" ref="C311" ca="1">INDIRECT("B2.5!C" &amp; (ROW(C311) + 2))</f>
        <v>0</v>
      </c>
      <c r="D311" s="119" cm="1">
        <f t="array" aca="1" ref="D311" ca="1">INDIRECT("B2.5!N"&amp;(ROW(D311)+2))</f>
        <v>0</v>
      </c>
      <c r="E311" s="123">
        <f t="shared" ca="1" si="8"/>
        <v>0</v>
      </c>
      <c r="F311" s="123" cm="1">
        <f t="array" aca="1" ref="F311" ca="1">INDIRECT("B2.5!L" &amp;  (ROW(F311) + 2))</f>
        <v>0</v>
      </c>
      <c r="G311" s="123" cm="1">
        <f t="array" aca="1" ref="G311" ca="1">INDIRECT("B2.5!M" &amp;  (ROW(G311) + 2))</f>
        <v>0</v>
      </c>
      <c r="H311" s="119"/>
      <c r="I311" s="123">
        <f t="shared" ca="1" si="9"/>
        <v>0</v>
      </c>
      <c r="J311" s="122"/>
    </row>
    <row r="312" spans="1:10">
      <c r="A312" s="119" cm="1">
        <f t="array" aca="1" ref="A312" ca="1">INDIRECT("B2.5!A" &amp; (ROW(A312) +2))</f>
        <v>0</v>
      </c>
      <c r="B312" s="119" cm="1">
        <f t="array" aca="1" ref="B312" ca="1">INDIRECT("B2.5!B" &amp; (ROW(B312) + 2))</f>
        <v>0</v>
      </c>
      <c r="C312" s="119" cm="1">
        <f t="array" aca="1" ref="C312" ca="1">INDIRECT("B2.5!C" &amp; (ROW(C312) + 2))</f>
        <v>0</v>
      </c>
      <c r="D312" s="119" cm="1">
        <f t="array" aca="1" ref="D312" ca="1">INDIRECT("B2.5!N"&amp;(ROW(D312)+2))</f>
        <v>0</v>
      </c>
      <c r="E312" s="123">
        <f t="shared" ca="1" si="8"/>
        <v>0</v>
      </c>
      <c r="F312" s="123" cm="1">
        <f t="array" aca="1" ref="F312" ca="1">INDIRECT("B2.5!L" &amp;  (ROW(F312) + 2))</f>
        <v>0</v>
      </c>
      <c r="G312" s="123" cm="1">
        <f t="array" aca="1" ref="G312" ca="1">INDIRECT("B2.5!M" &amp;  (ROW(G312) + 2))</f>
        <v>0</v>
      </c>
      <c r="H312" s="119"/>
      <c r="I312" s="123">
        <f t="shared" ca="1" si="9"/>
        <v>0</v>
      </c>
      <c r="J312" s="122"/>
    </row>
    <row r="313" spans="1:10">
      <c r="A313" s="119" cm="1">
        <f t="array" aca="1" ref="A313" ca="1">INDIRECT("B2.5!A" &amp; (ROW(A313) +2))</f>
        <v>0</v>
      </c>
      <c r="B313" s="119" cm="1">
        <f t="array" aca="1" ref="B313" ca="1">INDIRECT("B2.5!B" &amp; (ROW(B313) + 2))</f>
        <v>0</v>
      </c>
      <c r="C313" s="119" cm="1">
        <f t="array" aca="1" ref="C313" ca="1">INDIRECT("B2.5!C" &amp; (ROW(C313) + 2))</f>
        <v>0</v>
      </c>
      <c r="D313" s="119" cm="1">
        <f t="array" aca="1" ref="D313" ca="1">INDIRECT("B2.5!N"&amp;(ROW(D313)+2))</f>
        <v>0</v>
      </c>
      <c r="E313" s="123">
        <f t="shared" ca="1" si="8"/>
        <v>0</v>
      </c>
      <c r="F313" s="123" cm="1">
        <f t="array" aca="1" ref="F313" ca="1">INDIRECT("B2.5!L" &amp;  (ROW(F313) + 2))</f>
        <v>0</v>
      </c>
      <c r="G313" s="123" cm="1">
        <f t="array" aca="1" ref="G313" ca="1">INDIRECT("B2.5!M" &amp;  (ROW(G313) + 2))</f>
        <v>0</v>
      </c>
      <c r="H313" s="119"/>
      <c r="I313" s="123">
        <f t="shared" ca="1" si="9"/>
        <v>0</v>
      </c>
      <c r="J313" s="122"/>
    </row>
    <row r="314" spans="1:10">
      <c r="A314" s="119" cm="1">
        <f t="array" aca="1" ref="A314" ca="1">INDIRECT("B2.5!A" &amp; (ROW(A314) +2))</f>
        <v>0</v>
      </c>
      <c r="B314" s="119" cm="1">
        <f t="array" aca="1" ref="B314" ca="1">INDIRECT("B2.5!B" &amp; (ROW(B314) + 2))</f>
        <v>0</v>
      </c>
      <c r="C314" s="119" cm="1">
        <f t="array" aca="1" ref="C314" ca="1">INDIRECT("B2.5!C" &amp; (ROW(C314) + 2))</f>
        <v>0</v>
      </c>
      <c r="D314" s="119" cm="1">
        <f t="array" aca="1" ref="D314" ca="1">INDIRECT("B2.5!N"&amp;(ROW(D314)+2))</f>
        <v>0</v>
      </c>
      <c r="E314" s="123">
        <f t="shared" ca="1" si="8"/>
        <v>0</v>
      </c>
      <c r="F314" s="123" cm="1">
        <f t="array" aca="1" ref="F314" ca="1">INDIRECT("B2.5!L" &amp;  (ROW(F314) + 2))</f>
        <v>0</v>
      </c>
      <c r="G314" s="123" cm="1">
        <f t="array" aca="1" ref="G314" ca="1">INDIRECT("B2.5!M" &amp;  (ROW(G314) + 2))</f>
        <v>0</v>
      </c>
      <c r="H314" s="119"/>
      <c r="I314" s="123">
        <f t="shared" ca="1" si="9"/>
        <v>0</v>
      </c>
      <c r="J314" s="122"/>
    </row>
    <row r="315" spans="1:10">
      <c r="A315" s="119" cm="1">
        <f t="array" aca="1" ref="A315" ca="1">INDIRECT("B2.5!A" &amp; (ROW(A315) +2))</f>
        <v>0</v>
      </c>
      <c r="B315" s="119" cm="1">
        <f t="array" aca="1" ref="B315" ca="1">INDIRECT("B2.5!B" &amp; (ROW(B315) + 2))</f>
        <v>0</v>
      </c>
      <c r="C315" s="119" cm="1">
        <f t="array" aca="1" ref="C315" ca="1">INDIRECT("B2.5!C" &amp; (ROW(C315) + 2))</f>
        <v>0</v>
      </c>
      <c r="D315" s="119" cm="1">
        <f t="array" aca="1" ref="D315" ca="1">INDIRECT("B2.5!N"&amp;(ROW(D315)+2))</f>
        <v>0</v>
      </c>
      <c r="E315" s="123">
        <f t="shared" ca="1" si="8"/>
        <v>0</v>
      </c>
      <c r="F315" s="123" cm="1">
        <f t="array" aca="1" ref="F315" ca="1">INDIRECT("B2.5!L" &amp;  (ROW(F315) + 2))</f>
        <v>0</v>
      </c>
      <c r="G315" s="123" cm="1">
        <f t="array" aca="1" ref="G315" ca="1">INDIRECT("B2.5!M" &amp;  (ROW(G315) + 2))</f>
        <v>0</v>
      </c>
      <c r="H315" s="119"/>
      <c r="I315" s="123">
        <f t="shared" ca="1" si="9"/>
        <v>0</v>
      </c>
      <c r="J315" s="122"/>
    </row>
    <row r="316" spans="1:10">
      <c r="A316" s="119" cm="1">
        <f t="array" aca="1" ref="A316" ca="1">INDIRECT("B2.5!A" &amp; (ROW(A316) +2))</f>
        <v>0</v>
      </c>
      <c r="B316" s="119" cm="1">
        <f t="array" aca="1" ref="B316" ca="1">INDIRECT("B2.5!B" &amp; (ROW(B316) + 2))</f>
        <v>0</v>
      </c>
      <c r="C316" s="119" cm="1">
        <f t="array" aca="1" ref="C316" ca="1">INDIRECT("B2.5!C" &amp; (ROW(C316) + 2))</f>
        <v>0</v>
      </c>
      <c r="D316" s="119" cm="1">
        <f t="array" aca="1" ref="D316" ca="1">INDIRECT("B2.5!N"&amp;(ROW(D316)+2))</f>
        <v>0</v>
      </c>
      <c r="E316" s="123">
        <f t="shared" ca="1" si="8"/>
        <v>0</v>
      </c>
      <c r="F316" s="123" cm="1">
        <f t="array" aca="1" ref="F316" ca="1">INDIRECT("B2.5!L" &amp;  (ROW(F316) + 2))</f>
        <v>0</v>
      </c>
      <c r="G316" s="123" cm="1">
        <f t="array" aca="1" ref="G316" ca="1">INDIRECT("B2.5!M" &amp;  (ROW(G316) + 2))</f>
        <v>0</v>
      </c>
      <c r="H316" s="119"/>
      <c r="I316" s="123">
        <f t="shared" ca="1" si="9"/>
        <v>0</v>
      </c>
      <c r="J316" s="122"/>
    </row>
    <row r="317" spans="1:10">
      <c r="A317" s="119" cm="1">
        <f t="array" aca="1" ref="A317" ca="1">INDIRECT("B2.5!A" &amp; (ROW(A317) +2))</f>
        <v>0</v>
      </c>
      <c r="B317" s="119" cm="1">
        <f t="array" aca="1" ref="B317" ca="1">INDIRECT("B2.5!B" &amp; (ROW(B317) + 2))</f>
        <v>0</v>
      </c>
      <c r="C317" s="119" cm="1">
        <f t="array" aca="1" ref="C317" ca="1">INDIRECT("B2.5!C" &amp; (ROW(C317) + 2))</f>
        <v>0</v>
      </c>
      <c r="D317" s="119" cm="1">
        <f t="array" aca="1" ref="D317" ca="1">INDIRECT("B2.5!N"&amp;(ROW(D317)+2))</f>
        <v>0</v>
      </c>
      <c r="E317" s="123">
        <f t="shared" ca="1" si="8"/>
        <v>0</v>
      </c>
      <c r="F317" s="123" cm="1">
        <f t="array" aca="1" ref="F317" ca="1">INDIRECT("B2.5!L" &amp;  (ROW(F317) + 2))</f>
        <v>0</v>
      </c>
      <c r="G317" s="123" cm="1">
        <f t="array" aca="1" ref="G317" ca="1">INDIRECT("B2.5!M" &amp;  (ROW(G317) + 2))</f>
        <v>0</v>
      </c>
      <c r="H317" s="119"/>
      <c r="I317" s="123">
        <f t="shared" ca="1" si="9"/>
        <v>0</v>
      </c>
      <c r="J317" s="122"/>
    </row>
    <row r="318" spans="1:10">
      <c r="A318" s="119" cm="1">
        <f t="array" aca="1" ref="A318" ca="1">INDIRECT("B2.5!A" &amp; (ROW(A318) +2))</f>
        <v>0</v>
      </c>
      <c r="B318" s="119" cm="1">
        <f t="array" aca="1" ref="B318" ca="1">INDIRECT("B2.5!B" &amp; (ROW(B318) + 2))</f>
        <v>0</v>
      </c>
      <c r="C318" s="119" cm="1">
        <f t="array" aca="1" ref="C318" ca="1">INDIRECT("B2.5!C" &amp; (ROW(C318) + 2))</f>
        <v>0</v>
      </c>
      <c r="D318" s="119" cm="1">
        <f t="array" aca="1" ref="D318" ca="1">INDIRECT("B2.5!N"&amp;(ROW(D318)+2))</f>
        <v>0</v>
      </c>
      <c r="E318" s="123">
        <f t="shared" ca="1" si="8"/>
        <v>0</v>
      </c>
      <c r="F318" s="123" cm="1">
        <f t="array" aca="1" ref="F318" ca="1">INDIRECT("B2.5!L" &amp;  (ROW(F318) + 2))</f>
        <v>0</v>
      </c>
      <c r="G318" s="123" cm="1">
        <f t="array" aca="1" ref="G318" ca="1">INDIRECT("B2.5!M" &amp;  (ROW(G318) + 2))</f>
        <v>0</v>
      </c>
      <c r="H318" s="119"/>
      <c r="I318" s="123">
        <f t="shared" ca="1" si="9"/>
        <v>0</v>
      </c>
      <c r="J318" s="122"/>
    </row>
    <row r="319" spans="1:10">
      <c r="A319" s="119" cm="1">
        <f t="array" aca="1" ref="A319" ca="1">INDIRECT("B2.5!A" &amp; (ROW(A319) +2))</f>
        <v>0</v>
      </c>
      <c r="B319" s="119" cm="1">
        <f t="array" aca="1" ref="B319" ca="1">INDIRECT("B2.5!B" &amp; (ROW(B319) + 2))</f>
        <v>0</v>
      </c>
      <c r="C319" s="119" cm="1">
        <f t="array" aca="1" ref="C319" ca="1">INDIRECT("B2.5!C" &amp; (ROW(C319) + 2))</f>
        <v>0</v>
      </c>
      <c r="D319" s="119" cm="1">
        <f t="array" aca="1" ref="D319" ca="1">INDIRECT("B2.5!N"&amp;(ROW(D319)+2))</f>
        <v>0</v>
      </c>
      <c r="E319" s="123">
        <f t="shared" ca="1" si="8"/>
        <v>0</v>
      </c>
      <c r="F319" s="123" cm="1">
        <f t="array" aca="1" ref="F319" ca="1">INDIRECT("B2.5!L" &amp;  (ROW(F319) + 2))</f>
        <v>0</v>
      </c>
      <c r="G319" s="123" cm="1">
        <f t="array" aca="1" ref="G319" ca="1">INDIRECT("B2.5!M" &amp;  (ROW(G319) + 2))</f>
        <v>0</v>
      </c>
      <c r="H319" s="119"/>
      <c r="I319" s="123">
        <f t="shared" ca="1" si="9"/>
        <v>0</v>
      </c>
      <c r="J319" s="122"/>
    </row>
    <row r="320" spans="1:10">
      <c r="A320" s="119" cm="1">
        <f t="array" aca="1" ref="A320" ca="1">INDIRECT("B2.5!A" &amp; (ROW(A320) +2))</f>
        <v>0</v>
      </c>
      <c r="B320" s="119" cm="1">
        <f t="array" aca="1" ref="B320" ca="1">INDIRECT("B2.5!B" &amp; (ROW(B320) + 2))</f>
        <v>0</v>
      </c>
      <c r="C320" s="119" cm="1">
        <f t="array" aca="1" ref="C320" ca="1">INDIRECT("B2.5!C" &amp; (ROW(C320) + 2))</f>
        <v>0</v>
      </c>
      <c r="D320" s="119" cm="1">
        <f t="array" aca="1" ref="D320" ca="1">INDIRECT("B2.5!N"&amp;(ROW(D320)+2))</f>
        <v>0</v>
      </c>
      <c r="E320" s="123">
        <f t="shared" ca="1" si="8"/>
        <v>0</v>
      </c>
      <c r="F320" s="123" cm="1">
        <f t="array" aca="1" ref="F320" ca="1">INDIRECT("B2.5!L" &amp;  (ROW(F320) + 2))</f>
        <v>0</v>
      </c>
      <c r="G320" s="123" cm="1">
        <f t="array" aca="1" ref="G320" ca="1">INDIRECT("B2.5!M" &amp;  (ROW(G320) + 2))</f>
        <v>0</v>
      </c>
      <c r="H320" s="119"/>
      <c r="I320" s="123">
        <f t="shared" ca="1" si="9"/>
        <v>0</v>
      </c>
      <c r="J320" s="122"/>
    </row>
    <row r="321" spans="1:10">
      <c r="A321" s="119" cm="1">
        <f t="array" aca="1" ref="A321" ca="1">INDIRECT("B2.5!A" &amp; (ROW(A321) +2))</f>
        <v>0</v>
      </c>
      <c r="B321" s="119" cm="1">
        <f t="array" aca="1" ref="B321" ca="1">INDIRECT("B2.5!B" &amp; (ROW(B321) + 2))</f>
        <v>0</v>
      </c>
      <c r="C321" s="119" cm="1">
        <f t="array" aca="1" ref="C321" ca="1">INDIRECT("B2.5!C" &amp; (ROW(C321) + 2))</f>
        <v>0</v>
      </c>
      <c r="D321" s="119" cm="1">
        <f t="array" aca="1" ref="D321" ca="1">INDIRECT("B2.5!N"&amp;(ROW(D321)+2))</f>
        <v>0</v>
      </c>
      <c r="E321" s="123">
        <f t="shared" ca="1" si="8"/>
        <v>0</v>
      </c>
      <c r="F321" s="123" cm="1">
        <f t="array" aca="1" ref="F321" ca="1">INDIRECT("B2.5!L" &amp;  (ROW(F321) + 2))</f>
        <v>0</v>
      </c>
      <c r="G321" s="123" cm="1">
        <f t="array" aca="1" ref="G321" ca="1">INDIRECT("B2.5!M" &amp;  (ROW(G321) + 2))</f>
        <v>0</v>
      </c>
      <c r="H321" s="119"/>
      <c r="I321" s="123">
        <f t="shared" ca="1" si="9"/>
        <v>0</v>
      </c>
      <c r="J321" s="122"/>
    </row>
    <row r="322" spans="1:10">
      <c r="A322" s="119" cm="1">
        <f t="array" aca="1" ref="A322" ca="1">INDIRECT("B2.5!A" &amp; (ROW(A322) +2))</f>
        <v>0</v>
      </c>
      <c r="B322" s="119" cm="1">
        <f t="array" aca="1" ref="B322" ca="1">INDIRECT("B2.5!B" &amp; (ROW(B322) + 2))</f>
        <v>0</v>
      </c>
      <c r="C322" s="119" cm="1">
        <f t="array" aca="1" ref="C322" ca="1">INDIRECT("B2.5!C" &amp; (ROW(C322) + 2))</f>
        <v>0</v>
      </c>
      <c r="D322" s="119" cm="1">
        <f t="array" aca="1" ref="D322" ca="1">INDIRECT("B2.5!N"&amp;(ROW(D322)+2))</f>
        <v>0</v>
      </c>
      <c r="E322" s="123">
        <f t="shared" ca="1" si="8"/>
        <v>0</v>
      </c>
      <c r="F322" s="123" cm="1">
        <f t="array" aca="1" ref="F322" ca="1">INDIRECT("B2.5!L" &amp;  (ROW(F322) + 2))</f>
        <v>0</v>
      </c>
      <c r="G322" s="123" cm="1">
        <f t="array" aca="1" ref="G322" ca="1">INDIRECT("B2.5!M" &amp;  (ROW(G322) + 2))</f>
        <v>0</v>
      </c>
      <c r="H322" s="119"/>
      <c r="I322" s="123">
        <f t="shared" ca="1" si="9"/>
        <v>0</v>
      </c>
      <c r="J322" s="122"/>
    </row>
    <row r="323" spans="1:10">
      <c r="A323" s="119" cm="1">
        <f t="array" aca="1" ref="A323" ca="1">INDIRECT("B2.5!A" &amp; (ROW(A323) +2))</f>
        <v>0</v>
      </c>
      <c r="B323" s="119" cm="1">
        <f t="array" aca="1" ref="B323" ca="1">INDIRECT("B2.5!B" &amp; (ROW(B323) + 2))</f>
        <v>0</v>
      </c>
      <c r="C323" s="119" cm="1">
        <f t="array" aca="1" ref="C323" ca="1">INDIRECT("B2.5!C" &amp; (ROW(C323) + 2))</f>
        <v>0</v>
      </c>
      <c r="D323" s="119" cm="1">
        <f t="array" aca="1" ref="D323" ca="1">INDIRECT("B2.5!N"&amp;(ROW(D323)+2))</f>
        <v>0</v>
      </c>
      <c r="E323" s="123">
        <f t="shared" ref="E323:E386" ca="1" si="10">F323+G323</f>
        <v>0</v>
      </c>
      <c r="F323" s="123" cm="1">
        <f t="array" aca="1" ref="F323" ca="1">INDIRECT("B2.5!L" &amp;  (ROW(F323) + 2))</f>
        <v>0</v>
      </c>
      <c r="G323" s="123" cm="1">
        <f t="array" aca="1" ref="G323" ca="1">INDIRECT("B2.5!M" &amp;  (ROW(G323) + 2))</f>
        <v>0</v>
      </c>
      <c r="H323" s="119"/>
      <c r="I323" s="123">
        <f t="shared" ref="I323:I386" ca="1" si="11">E323/100*H323</f>
        <v>0</v>
      </c>
      <c r="J323" s="122"/>
    </row>
    <row r="324" spans="1:10">
      <c r="A324" s="119" cm="1">
        <f t="array" aca="1" ref="A324" ca="1">INDIRECT("B2.5!A" &amp; (ROW(A324) +2))</f>
        <v>0</v>
      </c>
      <c r="B324" s="119" cm="1">
        <f t="array" aca="1" ref="B324" ca="1">INDIRECT("B2.5!B" &amp; (ROW(B324) + 2))</f>
        <v>0</v>
      </c>
      <c r="C324" s="119" cm="1">
        <f t="array" aca="1" ref="C324" ca="1">INDIRECT("B2.5!C" &amp; (ROW(C324) + 2))</f>
        <v>0</v>
      </c>
      <c r="D324" s="119" cm="1">
        <f t="array" aca="1" ref="D324" ca="1">INDIRECT("B2.5!N"&amp;(ROW(D324)+2))</f>
        <v>0</v>
      </c>
      <c r="E324" s="123">
        <f t="shared" ca="1" si="10"/>
        <v>0</v>
      </c>
      <c r="F324" s="123" cm="1">
        <f t="array" aca="1" ref="F324" ca="1">INDIRECT("B2.5!L" &amp;  (ROW(F324) + 2))</f>
        <v>0</v>
      </c>
      <c r="G324" s="123" cm="1">
        <f t="array" aca="1" ref="G324" ca="1">INDIRECT("B2.5!M" &amp;  (ROW(G324) + 2))</f>
        <v>0</v>
      </c>
      <c r="H324" s="119"/>
      <c r="I324" s="123">
        <f t="shared" ca="1" si="11"/>
        <v>0</v>
      </c>
      <c r="J324" s="122"/>
    </row>
    <row r="325" spans="1:10">
      <c r="A325" s="119" cm="1">
        <f t="array" aca="1" ref="A325" ca="1">INDIRECT("B2.5!A" &amp; (ROW(A325) +2))</f>
        <v>0</v>
      </c>
      <c r="B325" s="119" cm="1">
        <f t="array" aca="1" ref="B325" ca="1">INDIRECT("B2.5!B" &amp; (ROW(B325) + 2))</f>
        <v>0</v>
      </c>
      <c r="C325" s="119" cm="1">
        <f t="array" aca="1" ref="C325" ca="1">INDIRECT("B2.5!C" &amp; (ROW(C325) + 2))</f>
        <v>0</v>
      </c>
      <c r="D325" s="119" cm="1">
        <f t="array" aca="1" ref="D325" ca="1">INDIRECT("B2.5!N"&amp;(ROW(D325)+2))</f>
        <v>0</v>
      </c>
      <c r="E325" s="123">
        <f t="shared" ca="1" si="10"/>
        <v>0</v>
      </c>
      <c r="F325" s="123" cm="1">
        <f t="array" aca="1" ref="F325" ca="1">INDIRECT("B2.5!L" &amp;  (ROW(F325) + 2))</f>
        <v>0</v>
      </c>
      <c r="G325" s="123" cm="1">
        <f t="array" aca="1" ref="G325" ca="1">INDIRECT("B2.5!M" &amp;  (ROW(G325) + 2))</f>
        <v>0</v>
      </c>
      <c r="H325" s="119"/>
      <c r="I325" s="123">
        <f t="shared" ca="1" si="11"/>
        <v>0</v>
      </c>
      <c r="J325" s="122"/>
    </row>
    <row r="326" spans="1:10">
      <c r="A326" s="119" cm="1">
        <f t="array" aca="1" ref="A326" ca="1">INDIRECT("B2.5!A" &amp; (ROW(A326) +2))</f>
        <v>0</v>
      </c>
      <c r="B326" s="119" cm="1">
        <f t="array" aca="1" ref="B326" ca="1">INDIRECT("B2.5!B" &amp; (ROW(B326) + 2))</f>
        <v>0</v>
      </c>
      <c r="C326" s="119" cm="1">
        <f t="array" aca="1" ref="C326" ca="1">INDIRECT("B2.5!C" &amp; (ROW(C326) + 2))</f>
        <v>0</v>
      </c>
      <c r="D326" s="119" cm="1">
        <f t="array" aca="1" ref="D326" ca="1">INDIRECT("B2.5!N"&amp;(ROW(D326)+2))</f>
        <v>0</v>
      </c>
      <c r="E326" s="123">
        <f t="shared" ca="1" si="10"/>
        <v>0</v>
      </c>
      <c r="F326" s="123" cm="1">
        <f t="array" aca="1" ref="F326" ca="1">INDIRECT("B2.5!L" &amp;  (ROW(F326) + 2))</f>
        <v>0</v>
      </c>
      <c r="G326" s="123" cm="1">
        <f t="array" aca="1" ref="G326" ca="1">INDIRECT("B2.5!M" &amp;  (ROW(G326) + 2))</f>
        <v>0</v>
      </c>
      <c r="H326" s="119"/>
      <c r="I326" s="123">
        <f t="shared" ca="1" si="11"/>
        <v>0</v>
      </c>
      <c r="J326" s="122"/>
    </row>
    <row r="327" spans="1:10">
      <c r="A327" s="119" cm="1">
        <f t="array" aca="1" ref="A327" ca="1">INDIRECT("B2.5!A" &amp; (ROW(A327) +2))</f>
        <v>0</v>
      </c>
      <c r="B327" s="119" cm="1">
        <f t="array" aca="1" ref="B327" ca="1">INDIRECT("B2.5!B" &amp; (ROW(B327) + 2))</f>
        <v>0</v>
      </c>
      <c r="C327" s="119" cm="1">
        <f t="array" aca="1" ref="C327" ca="1">INDIRECT("B2.5!C" &amp; (ROW(C327) + 2))</f>
        <v>0</v>
      </c>
      <c r="D327" s="119" cm="1">
        <f t="array" aca="1" ref="D327" ca="1">INDIRECT("B2.5!N"&amp;(ROW(D327)+2))</f>
        <v>0</v>
      </c>
      <c r="E327" s="123">
        <f t="shared" ca="1" si="10"/>
        <v>0</v>
      </c>
      <c r="F327" s="123" cm="1">
        <f t="array" aca="1" ref="F327" ca="1">INDIRECT("B2.5!L" &amp;  (ROW(F327) + 2))</f>
        <v>0</v>
      </c>
      <c r="G327" s="123" cm="1">
        <f t="array" aca="1" ref="G327" ca="1">INDIRECT("B2.5!M" &amp;  (ROW(G327) + 2))</f>
        <v>0</v>
      </c>
      <c r="H327" s="119"/>
      <c r="I327" s="123">
        <f t="shared" ca="1" si="11"/>
        <v>0</v>
      </c>
      <c r="J327" s="122"/>
    </row>
    <row r="328" spans="1:10">
      <c r="A328" s="119" cm="1">
        <f t="array" aca="1" ref="A328" ca="1">INDIRECT("B2.5!A" &amp; (ROW(A328) +2))</f>
        <v>0</v>
      </c>
      <c r="B328" s="119" cm="1">
        <f t="array" aca="1" ref="B328" ca="1">INDIRECT("B2.5!B" &amp; (ROW(B328) + 2))</f>
        <v>0</v>
      </c>
      <c r="C328" s="119" cm="1">
        <f t="array" aca="1" ref="C328" ca="1">INDIRECT("B2.5!C" &amp; (ROW(C328) + 2))</f>
        <v>0</v>
      </c>
      <c r="D328" s="119" cm="1">
        <f t="array" aca="1" ref="D328" ca="1">INDIRECT("B2.5!N"&amp;(ROW(D328)+2))</f>
        <v>0</v>
      </c>
      <c r="E328" s="123">
        <f t="shared" ca="1" si="10"/>
        <v>0</v>
      </c>
      <c r="F328" s="123" cm="1">
        <f t="array" aca="1" ref="F328" ca="1">INDIRECT("B2.5!L" &amp;  (ROW(F328) + 2))</f>
        <v>0</v>
      </c>
      <c r="G328" s="123" cm="1">
        <f t="array" aca="1" ref="G328" ca="1">INDIRECT("B2.5!M" &amp;  (ROW(G328) + 2))</f>
        <v>0</v>
      </c>
      <c r="H328" s="119"/>
      <c r="I328" s="123">
        <f t="shared" ca="1" si="11"/>
        <v>0</v>
      </c>
      <c r="J328" s="122"/>
    </row>
    <row r="329" spans="1:10">
      <c r="A329" s="119" cm="1">
        <f t="array" aca="1" ref="A329" ca="1">INDIRECT("B2.5!A" &amp; (ROW(A329) +2))</f>
        <v>0</v>
      </c>
      <c r="B329" s="119" cm="1">
        <f t="array" aca="1" ref="B329" ca="1">INDIRECT("B2.5!B" &amp; (ROW(B329) + 2))</f>
        <v>0</v>
      </c>
      <c r="C329" s="119" cm="1">
        <f t="array" aca="1" ref="C329" ca="1">INDIRECT("B2.5!C" &amp; (ROW(C329) + 2))</f>
        <v>0</v>
      </c>
      <c r="D329" s="119" cm="1">
        <f t="array" aca="1" ref="D329" ca="1">INDIRECT("B2.5!N"&amp;(ROW(D329)+2))</f>
        <v>0</v>
      </c>
      <c r="E329" s="123">
        <f t="shared" ca="1" si="10"/>
        <v>0</v>
      </c>
      <c r="F329" s="123" cm="1">
        <f t="array" aca="1" ref="F329" ca="1">INDIRECT("B2.5!L" &amp;  (ROW(F329) + 2))</f>
        <v>0</v>
      </c>
      <c r="G329" s="123" cm="1">
        <f t="array" aca="1" ref="G329" ca="1">INDIRECT("B2.5!M" &amp;  (ROW(G329) + 2))</f>
        <v>0</v>
      </c>
      <c r="H329" s="119"/>
      <c r="I329" s="123">
        <f t="shared" ca="1" si="11"/>
        <v>0</v>
      </c>
      <c r="J329" s="122"/>
    </row>
    <row r="330" spans="1:10">
      <c r="A330" s="119" cm="1">
        <f t="array" aca="1" ref="A330" ca="1">INDIRECT("B2.5!A" &amp; (ROW(A330) +2))</f>
        <v>0</v>
      </c>
      <c r="B330" s="119" cm="1">
        <f t="array" aca="1" ref="B330" ca="1">INDIRECT("B2.5!B" &amp; (ROW(B330) + 2))</f>
        <v>0</v>
      </c>
      <c r="C330" s="119" cm="1">
        <f t="array" aca="1" ref="C330" ca="1">INDIRECT("B2.5!C" &amp; (ROW(C330) + 2))</f>
        <v>0</v>
      </c>
      <c r="D330" s="119" cm="1">
        <f t="array" aca="1" ref="D330" ca="1">INDIRECT("B2.5!N"&amp;(ROW(D330)+2))</f>
        <v>0</v>
      </c>
      <c r="E330" s="123">
        <f t="shared" ca="1" si="10"/>
        <v>0</v>
      </c>
      <c r="F330" s="123" cm="1">
        <f t="array" aca="1" ref="F330" ca="1">INDIRECT("B2.5!L" &amp;  (ROW(F330) + 2))</f>
        <v>0</v>
      </c>
      <c r="G330" s="123" cm="1">
        <f t="array" aca="1" ref="G330" ca="1">INDIRECT("B2.5!M" &amp;  (ROW(G330) + 2))</f>
        <v>0</v>
      </c>
      <c r="H330" s="119"/>
      <c r="I330" s="123">
        <f t="shared" ca="1" si="11"/>
        <v>0</v>
      </c>
      <c r="J330" s="122"/>
    </row>
    <row r="331" spans="1:10">
      <c r="A331" s="119" cm="1">
        <f t="array" aca="1" ref="A331" ca="1">INDIRECT("B2.5!A" &amp; (ROW(A331) +2))</f>
        <v>0</v>
      </c>
      <c r="B331" s="119" cm="1">
        <f t="array" aca="1" ref="B331" ca="1">INDIRECT("B2.5!B" &amp; (ROW(B331) + 2))</f>
        <v>0</v>
      </c>
      <c r="C331" s="119" cm="1">
        <f t="array" aca="1" ref="C331" ca="1">INDIRECT("B2.5!C" &amp; (ROW(C331) + 2))</f>
        <v>0</v>
      </c>
      <c r="D331" s="119" cm="1">
        <f t="array" aca="1" ref="D331" ca="1">INDIRECT("B2.5!N"&amp;(ROW(D331)+2))</f>
        <v>0</v>
      </c>
      <c r="E331" s="123">
        <f t="shared" ca="1" si="10"/>
        <v>0</v>
      </c>
      <c r="F331" s="123" cm="1">
        <f t="array" aca="1" ref="F331" ca="1">INDIRECT("B2.5!L" &amp;  (ROW(F331) + 2))</f>
        <v>0</v>
      </c>
      <c r="G331" s="123" cm="1">
        <f t="array" aca="1" ref="G331" ca="1">INDIRECT("B2.5!M" &amp;  (ROW(G331) + 2))</f>
        <v>0</v>
      </c>
      <c r="H331" s="119"/>
      <c r="I331" s="123">
        <f t="shared" ca="1" si="11"/>
        <v>0</v>
      </c>
      <c r="J331" s="122"/>
    </row>
    <row r="332" spans="1:10">
      <c r="A332" s="119" cm="1">
        <f t="array" aca="1" ref="A332" ca="1">INDIRECT("B2.5!A" &amp; (ROW(A332) +2))</f>
        <v>0</v>
      </c>
      <c r="B332" s="119" cm="1">
        <f t="array" aca="1" ref="B332" ca="1">INDIRECT("B2.5!B" &amp; (ROW(B332) + 2))</f>
        <v>0</v>
      </c>
      <c r="C332" s="119" cm="1">
        <f t="array" aca="1" ref="C332" ca="1">INDIRECT("B2.5!C" &amp; (ROW(C332) + 2))</f>
        <v>0</v>
      </c>
      <c r="D332" s="119" cm="1">
        <f t="array" aca="1" ref="D332" ca="1">INDIRECT("B2.5!N"&amp;(ROW(D332)+2))</f>
        <v>0</v>
      </c>
      <c r="E332" s="123">
        <f t="shared" ca="1" si="10"/>
        <v>0</v>
      </c>
      <c r="F332" s="123" cm="1">
        <f t="array" aca="1" ref="F332" ca="1">INDIRECT("B2.5!L" &amp;  (ROW(F332) + 2))</f>
        <v>0</v>
      </c>
      <c r="G332" s="123" cm="1">
        <f t="array" aca="1" ref="G332" ca="1">INDIRECT("B2.5!M" &amp;  (ROW(G332) + 2))</f>
        <v>0</v>
      </c>
      <c r="H332" s="119"/>
      <c r="I332" s="123">
        <f t="shared" ca="1" si="11"/>
        <v>0</v>
      </c>
      <c r="J332" s="122"/>
    </row>
    <row r="333" spans="1:10">
      <c r="A333" s="119" cm="1">
        <f t="array" aca="1" ref="A333" ca="1">INDIRECT("B2.5!A" &amp; (ROW(A333) +2))</f>
        <v>0</v>
      </c>
      <c r="B333" s="119" cm="1">
        <f t="array" aca="1" ref="B333" ca="1">INDIRECT("B2.5!B" &amp; (ROW(B333) + 2))</f>
        <v>0</v>
      </c>
      <c r="C333" s="119" cm="1">
        <f t="array" aca="1" ref="C333" ca="1">INDIRECT("B2.5!C" &amp; (ROW(C333) + 2))</f>
        <v>0</v>
      </c>
      <c r="D333" s="119" cm="1">
        <f t="array" aca="1" ref="D333" ca="1">INDIRECT("B2.5!N"&amp;(ROW(D333)+2))</f>
        <v>0</v>
      </c>
      <c r="E333" s="123">
        <f t="shared" ca="1" si="10"/>
        <v>0</v>
      </c>
      <c r="F333" s="123" cm="1">
        <f t="array" aca="1" ref="F333" ca="1">INDIRECT("B2.5!L" &amp;  (ROW(F333) + 2))</f>
        <v>0</v>
      </c>
      <c r="G333" s="123" cm="1">
        <f t="array" aca="1" ref="G333" ca="1">INDIRECT("B2.5!M" &amp;  (ROW(G333) + 2))</f>
        <v>0</v>
      </c>
      <c r="H333" s="119"/>
      <c r="I333" s="123">
        <f t="shared" ca="1" si="11"/>
        <v>0</v>
      </c>
      <c r="J333" s="122"/>
    </row>
    <row r="334" spans="1:10">
      <c r="A334" s="119" cm="1">
        <f t="array" aca="1" ref="A334" ca="1">INDIRECT("B2.5!A" &amp; (ROW(A334) +2))</f>
        <v>0</v>
      </c>
      <c r="B334" s="119" cm="1">
        <f t="array" aca="1" ref="B334" ca="1">INDIRECT("B2.5!B" &amp; (ROW(B334) + 2))</f>
        <v>0</v>
      </c>
      <c r="C334" s="119" cm="1">
        <f t="array" aca="1" ref="C334" ca="1">INDIRECT("B2.5!C" &amp; (ROW(C334) + 2))</f>
        <v>0</v>
      </c>
      <c r="D334" s="119" cm="1">
        <f t="array" aca="1" ref="D334" ca="1">INDIRECT("B2.5!N"&amp;(ROW(D334)+2))</f>
        <v>0</v>
      </c>
      <c r="E334" s="123">
        <f t="shared" ca="1" si="10"/>
        <v>0</v>
      </c>
      <c r="F334" s="123" cm="1">
        <f t="array" aca="1" ref="F334" ca="1">INDIRECT("B2.5!L" &amp;  (ROW(F334) + 2))</f>
        <v>0</v>
      </c>
      <c r="G334" s="123" cm="1">
        <f t="array" aca="1" ref="G334" ca="1">INDIRECT("B2.5!M" &amp;  (ROW(G334) + 2))</f>
        <v>0</v>
      </c>
      <c r="H334" s="119"/>
      <c r="I334" s="123">
        <f t="shared" ca="1" si="11"/>
        <v>0</v>
      </c>
      <c r="J334" s="122"/>
    </row>
    <row r="335" spans="1:10">
      <c r="A335" s="119" cm="1">
        <f t="array" aca="1" ref="A335" ca="1">INDIRECT("B2.5!A" &amp; (ROW(A335) +2))</f>
        <v>0</v>
      </c>
      <c r="B335" s="119" cm="1">
        <f t="array" aca="1" ref="B335" ca="1">INDIRECT("B2.5!B" &amp; (ROW(B335) + 2))</f>
        <v>0</v>
      </c>
      <c r="C335" s="119" cm="1">
        <f t="array" aca="1" ref="C335" ca="1">INDIRECT("B2.5!C" &amp; (ROW(C335) + 2))</f>
        <v>0</v>
      </c>
      <c r="D335" s="119" cm="1">
        <f t="array" aca="1" ref="D335" ca="1">INDIRECT("B2.5!N"&amp;(ROW(D335)+2))</f>
        <v>0</v>
      </c>
      <c r="E335" s="123">
        <f t="shared" ca="1" si="10"/>
        <v>0</v>
      </c>
      <c r="F335" s="123" cm="1">
        <f t="array" aca="1" ref="F335" ca="1">INDIRECT("B2.5!L" &amp;  (ROW(F335) + 2))</f>
        <v>0</v>
      </c>
      <c r="G335" s="123" cm="1">
        <f t="array" aca="1" ref="G335" ca="1">INDIRECT("B2.5!M" &amp;  (ROW(G335) + 2))</f>
        <v>0</v>
      </c>
      <c r="H335" s="119"/>
      <c r="I335" s="123">
        <f t="shared" ca="1" si="11"/>
        <v>0</v>
      </c>
      <c r="J335" s="122"/>
    </row>
    <row r="336" spans="1:10">
      <c r="A336" s="119" cm="1">
        <f t="array" aca="1" ref="A336" ca="1">INDIRECT("B2.5!A" &amp; (ROW(A336) +2))</f>
        <v>0</v>
      </c>
      <c r="B336" s="119" cm="1">
        <f t="array" aca="1" ref="B336" ca="1">INDIRECT("B2.5!B" &amp; (ROW(B336) + 2))</f>
        <v>0</v>
      </c>
      <c r="C336" s="119" cm="1">
        <f t="array" aca="1" ref="C336" ca="1">INDIRECT("B2.5!C" &amp; (ROW(C336) + 2))</f>
        <v>0</v>
      </c>
      <c r="D336" s="119" cm="1">
        <f t="array" aca="1" ref="D336" ca="1">INDIRECT("B2.5!N"&amp;(ROW(D336)+2))</f>
        <v>0</v>
      </c>
      <c r="E336" s="123">
        <f t="shared" ca="1" si="10"/>
        <v>0</v>
      </c>
      <c r="F336" s="123" cm="1">
        <f t="array" aca="1" ref="F336" ca="1">INDIRECT("B2.5!L" &amp;  (ROW(F336) + 2))</f>
        <v>0</v>
      </c>
      <c r="G336" s="123" cm="1">
        <f t="array" aca="1" ref="G336" ca="1">INDIRECT("B2.5!M" &amp;  (ROW(G336) + 2))</f>
        <v>0</v>
      </c>
      <c r="H336" s="119"/>
      <c r="I336" s="123">
        <f t="shared" ca="1" si="11"/>
        <v>0</v>
      </c>
      <c r="J336" s="122"/>
    </row>
    <row r="337" spans="1:10">
      <c r="A337" s="119" cm="1">
        <f t="array" aca="1" ref="A337" ca="1">INDIRECT("B2.5!A" &amp; (ROW(A337) +2))</f>
        <v>0</v>
      </c>
      <c r="B337" s="119" cm="1">
        <f t="array" aca="1" ref="B337" ca="1">INDIRECT("B2.5!B" &amp; (ROW(B337) + 2))</f>
        <v>0</v>
      </c>
      <c r="C337" s="119" cm="1">
        <f t="array" aca="1" ref="C337" ca="1">INDIRECT("B2.5!C" &amp; (ROW(C337) + 2))</f>
        <v>0</v>
      </c>
      <c r="D337" s="119" cm="1">
        <f t="array" aca="1" ref="D337" ca="1">INDIRECT("B2.5!N"&amp;(ROW(D337)+2))</f>
        <v>0</v>
      </c>
      <c r="E337" s="123">
        <f t="shared" ca="1" si="10"/>
        <v>0</v>
      </c>
      <c r="F337" s="123" cm="1">
        <f t="array" aca="1" ref="F337" ca="1">INDIRECT("B2.5!L" &amp;  (ROW(F337) + 2))</f>
        <v>0</v>
      </c>
      <c r="G337" s="123" cm="1">
        <f t="array" aca="1" ref="G337" ca="1">INDIRECT("B2.5!M" &amp;  (ROW(G337) + 2))</f>
        <v>0</v>
      </c>
      <c r="H337" s="119"/>
      <c r="I337" s="123">
        <f t="shared" ca="1" si="11"/>
        <v>0</v>
      </c>
      <c r="J337" s="122"/>
    </row>
    <row r="338" spans="1:10">
      <c r="A338" s="119" cm="1">
        <f t="array" aca="1" ref="A338" ca="1">INDIRECT("B2.5!A" &amp; (ROW(A338) +2))</f>
        <v>0</v>
      </c>
      <c r="B338" s="119" cm="1">
        <f t="array" aca="1" ref="B338" ca="1">INDIRECT("B2.5!B" &amp; (ROW(B338) + 2))</f>
        <v>0</v>
      </c>
      <c r="C338" s="119" cm="1">
        <f t="array" aca="1" ref="C338" ca="1">INDIRECT("B2.5!C" &amp; (ROW(C338) + 2))</f>
        <v>0</v>
      </c>
      <c r="D338" s="119" cm="1">
        <f t="array" aca="1" ref="D338" ca="1">INDIRECT("B2.5!N"&amp;(ROW(D338)+2))</f>
        <v>0</v>
      </c>
      <c r="E338" s="123">
        <f t="shared" ca="1" si="10"/>
        <v>0</v>
      </c>
      <c r="F338" s="123" cm="1">
        <f t="array" aca="1" ref="F338" ca="1">INDIRECT("B2.5!L" &amp;  (ROW(F338) + 2))</f>
        <v>0</v>
      </c>
      <c r="G338" s="123" cm="1">
        <f t="array" aca="1" ref="G338" ca="1">INDIRECT("B2.5!M" &amp;  (ROW(G338) + 2))</f>
        <v>0</v>
      </c>
      <c r="H338" s="119"/>
      <c r="I338" s="123">
        <f t="shared" ca="1" si="11"/>
        <v>0</v>
      </c>
      <c r="J338" s="122"/>
    </row>
    <row r="339" spans="1:10">
      <c r="A339" s="119" cm="1">
        <f t="array" aca="1" ref="A339" ca="1">INDIRECT("B2.5!A" &amp; (ROW(A339) +2))</f>
        <v>0</v>
      </c>
      <c r="B339" s="119" cm="1">
        <f t="array" aca="1" ref="B339" ca="1">INDIRECT("B2.5!B" &amp; (ROW(B339) + 2))</f>
        <v>0</v>
      </c>
      <c r="C339" s="119" cm="1">
        <f t="array" aca="1" ref="C339" ca="1">INDIRECT("B2.5!C" &amp; (ROW(C339) + 2))</f>
        <v>0</v>
      </c>
      <c r="D339" s="119" cm="1">
        <f t="array" aca="1" ref="D339" ca="1">INDIRECT("B2.5!N"&amp;(ROW(D339)+2))</f>
        <v>0</v>
      </c>
      <c r="E339" s="123">
        <f t="shared" ca="1" si="10"/>
        <v>0</v>
      </c>
      <c r="F339" s="123" cm="1">
        <f t="array" aca="1" ref="F339" ca="1">INDIRECT("B2.5!L" &amp;  (ROW(F339) + 2))</f>
        <v>0</v>
      </c>
      <c r="G339" s="123" cm="1">
        <f t="array" aca="1" ref="G339" ca="1">INDIRECT("B2.5!M" &amp;  (ROW(G339) + 2))</f>
        <v>0</v>
      </c>
      <c r="H339" s="119"/>
      <c r="I339" s="123">
        <f t="shared" ca="1" si="11"/>
        <v>0</v>
      </c>
      <c r="J339" s="122"/>
    </row>
    <row r="340" spans="1:10">
      <c r="A340" s="119" cm="1">
        <f t="array" aca="1" ref="A340" ca="1">INDIRECT("B2.5!A" &amp; (ROW(A340) +2))</f>
        <v>0</v>
      </c>
      <c r="B340" s="119" cm="1">
        <f t="array" aca="1" ref="B340" ca="1">INDIRECT("B2.5!B" &amp; (ROW(B340) + 2))</f>
        <v>0</v>
      </c>
      <c r="C340" s="119" cm="1">
        <f t="array" aca="1" ref="C340" ca="1">INDIRECT("B2.5!C" &amp; (ROW(C340) + 2))</f>
        <v>0</v>
      </c>
      <c r="D340" s="119" cm="1">
        <f t="array" aca="1" ref="D340" ca="1">INDIRECT("B2.5!N"&amp;(ROW(D340)+2))</f>
        <v>0</v>
      </c>
      <c r="E340" s="123">
        <f t="shared" ca="1" si="10"/>
        <v>0</v>
      </c>
      <c r="F340" s="123" cm="1">
        <f t="array" aca="1" ref="F340" ca="1">INDIRECT("B2.5!L" &amp;  (ROW(F340) + 2))</f>
        <v>0</v>
      </c>
      <c r="G340" s="123" cm="1">
        <f t="array" aca="1" ref="G340" ca="1">INDIRECT("B2.5!M" &amp;  (ROW(G340) + 2))</f>
        <v>0</v>
      </c>
      <c r="H340" s="119"/>
      <c r="I340" s="123">
        <f t="shared" ca="1" si="11"/>
        <v>0</v>
      </c>
      <c r="J340" s="122"/>
    </row>
    <row r="341" spans="1:10">
      <c r="A341" s="119" cm="1">
        <f t="array" aca="1" ref="A341" ca="1">INDIRECT("B2.5!A" &amp; (ROW(A341) +2))</f>
        <v>0</v>
      </c>
      <c r="B341" s="119" cm="1">
        <f t="array" aca="1" ref="B341" ca="1">INDIRECT("B2.5!B" &amp; (ROW(B341) + 2))</f>
        <v>0</v>
      </c>
      <c r="C341" s="119" cm="1">
        <f t="array" aca="1" ref="C341" ca="1">INDIRECT("B2.5!C" &amp; (ROW(C341) + 2))</f>
        <v>0</v>
      </c>
      <c r="D341" s="119" cm="1">
        <f t="array" aca="1" ref="D341" ca="1">INDIRECT("B2.5!N"&amp;(ROW(D341)+2))</f>
        <v>0</v>
      </c>
      <c r="E341" s="123">
        <f t="shared" ca="1" si="10"/>
        <v>0</v>
      </c>
      <c r="F341" s="123" cm="1">
        <f t="array" aca="1" ref="F341" ca="1">INDIRECT("B2.5!L" &amp;  (ROW(F341) + 2))</f>
        <v>0</v>
      </c>
      <c r="G341" s="123" cm="1">
        <f t="array" aca="1" ref="G341" ca="1">INDIRECT("B2.5!M" &amp;  (ROW(G341) + 2))</f>
        <v>0</v>
      </c>
      <c r="H341" s="119"/>
      <c r="I341" s="123">
        <f t="shared" ca="1" si="11"/>
        <v>0</v>
      </c>
      <c r="J341" s="122"/>
    </row>
    <row r="342" spans="1:10">
      <c r="A342" s="119" cm="1">
        <f t="array" aca="1" ref="A342" ca="1">INDIRECT("B2.5!A" &amp; (ROW(A342) +2))</f>
        <v>0</v>
      </c>
      <c r="B342" s="119" cm="1">
        <f t="array" aca="1" ref="B342" ca="1">INDIRECT("B2.5!B" &amp; (ROW(B342) + 2))</f>
        <v>0</v>
      </c>
      <c r="C342" s="119" cm="1">
        <f t="array" aca="1" ref="C342" ca="1">INDIRECT("B2.5!C" &amp; (ROW(C342) + 2))</f>
        <v>0</v>
      </c>
      <c r="D342" s="119" cm="1">
        <f t="array" aca="1" ref="D342" ca="1">INDIRECT("B2.5!N"&amp;(ROW(D342)+2))</f>
        <v>0</v>
      </c>
      <c r="E342" s="123">
        <f t="shared" ca="1" si="10"/>
        <v>0</v>
      </c>
      <c r="F342" s="123" cm="1">
        <f t="array" aca="1" ref="F342" ca="1">INDIRECT("B2.5!L" &amp;  (ROW(F342) + 2))</f>
        <v>0</v>
      </c>
      <c r="G342" s="123" cm="1">
        <f t="array" aca="1" ref="G342" ca="1">INDIRECT("B2.5!M" &amp;  (ROW(G342) + 2))</f>
        <v>0</v>
      </c>
      <c r="H342" s="119"/>
      <c r="I342" s="123">
        <f t="shared" ca="1" si="11"/>
        <v>0</v>
      </c>
      <c r="J342" s="122"/>
    </row>
    <row r="343" spans="1:10">
      <c r="A343" s="119" cm="1">
        <f t="array" aca="1" ref="A343" ca="1">INDIRECT("B2.5!A" &amp; (ROW(A343) +2))</f>
        <v>0</v>
      </c>
      <c r="B343" s="119" cm="1">
        <f t="array" aca="1" ref="B343" ca="1">INDIRECT("B2.5!B" &amp; (ROW(B343) + 2))</f>
        <v>0</v>
      </c>
      <c r="C343" s="119" cm="1">
        <f t="array" aca="1" ref="C343" ca="1">INDIRECT("B2.5!C" &amp; (ROW(C343) + 2))</f>
        <v>0</v>
      </c>
      <c r="D343" s="119" cm="1">
        <f t="array" aca="1" ref="D343" ca="1">INDIRECT("B2.5!N"&amp;(ROW(D343)+2))</f>
        <v>0</v>
      </c>
      <c r="E343" s="123">
        <f t="shared" ca="1" si="10"/>
        <v>0</v>
      </c>
      <c r="F343" s="123" cm="1">
        <f t="array" aca="1" ref="F343" ca="1">INDIRECT("B2.5!L" &amp;  (ROW(F343) + 2))</f>
        <v>0</v>
      </c>
      <c r="G343" s="123" cm="1">
        <f t="array" aca="1" ref="G343" ca="1">INDIRECT("B2.5!M" &amp;  (ROW(G343) + 2))</f>
        <v>0</v>
      </c>
      <c r="H343" s="119"/>
      <c r="I343" s="123">
        <f t="shared" ca="1" si="11"/>
        <v>0</v>
      </c>
      <c r="J343" s="122"/>
    </row>
    <row r="344" spans="1:10">
      <c r="A344" s="119" cm="1">
        <f t="array" aca="1" ref="A344" ca="1">INDIRECT("B2.5!A" &amp; (ROW(A344) +2))</f>
        <v>0</v>
      </c>
      <c r="B344" s="119" cm="1">
        <f t="array" aca="1" ref="B344" ca="1">INDIRECT("B2.5!B" &amp; (ROW(B344) + 2))</f>
        <v>0</v>
      </c>
      <c r="C344" s="119" cm="1">
        <f t="array" aca="1" ref="C344" ca="1">INDIRECT("B2.5!C" &amp; (ROW(C344) + 2))</f>
        <v>0</v>
      </c>
      <c r="D344" s="119" cm="1">
        <f t="array" aca="1" ref="D344" ca="1">INDIRECT("B2.5!N"&amp;(ROW(D344)+2))</f>
        <v>0</v>
      </c>
      <c r="E344" s="123">
        <f t="shared" ca="1" si="10"/>
        <v>0</v>
      </c>
      <c r="F344" s="123" cm="1">
        <f t="array" aca="1" ref="F344" ca="1">INDIRECT("B2.5!L" &amp;  (ROW(F344) + 2))</f>
        <v>0</v>
      </c>
      <c r="G344" s="123" cm="1">
        <f t="array" aca="1" ref="G344" ca="1">INDIRECT("B2.5!M" &amp;  (ROW(G344) + 2))</f>
        <v>0</v>
      </c>
      <c r="H344" s="119"/>
      <c r="I344" s="123">
        <f t="shared" ca="1" si="11"/>
        <v>0</v>
      </c>
      <c r="J344" s="122"/>
    </row>
    <row r="345" spans="1:10">
      <c r="A345" s="119" cm="1">
        <f t="array" aca="1" ref="A345" ca="1">INDIRECT("B2.5!A" &amp; (ROW(A345) +2))</f>
        <v>0</v>
      </c>
      <c r="B345" s="119" cm="1">
        <f t="array" aca="1" ref="B345" ca="1">INDIRECT("B2.5!B" &amp; (ROW(B345) + 2))</f>
        <v>0</v>
      </c>
      <c r="C345" s="119" cm="1">
        <f t="array" aca="1" ref="C345" ca="1">INDIRECT("B2.5!C" &amp; (ROW(C345) + 2))</f>
        <v>0</v>
      </c>
      <c r="D345" s="119" cm="1">
        <f t="array" aca="1" ref="D345" ca="1">INDIRECT("B2.5!N"&amp;(ROW(D345)+2))</f>
        <v>0</v>
      </c>
      <c r="E345" s="123">
        <f t="shared" ca="1" si="10"/>
        <v>0</v>
      </c>
      <c r="F345" s="123" cm="1">
        <f t="array" aca="1" ref="F345" ca="1">INDIRECT("B2.5!L" &amp;  (ROW(F345) + 2))</f>
        <v>0</v>
      </c>
      <c r="G345" s="123" cm="1">
        <f t="array" aca="1" ref="G345" ca="1">INDIRECT("B2.5!M" &amp;  (ROW(G345) + 2))</f>
        <v>0</v>
      </c>
      <c r="H345" s="119"/>
      <c r="I345" s="123">
        <f t="shared" ca="1" si="11"/>
        <v>0</v>
      </c>
      <c r="J345" s="122"/>
    </row>
    <row r="346" spans="1:10">
      <c r="A346" s="119" cm="1">
        <f t="array" aca="1" ref="A346" ca="1">INDIRECT("B2.5!A" &amp; (ROW(A346) +2))</f>
        <v>0</v>
      </c>
      <c r="B346" s="119" cm="1">
        <f t="array" aca="1" ref="B346" ca="1">INDIRECT("B2.5!B" &amp; (ROW(B346) + 2))</f>
        <v>0</v>
      </c>
      <c r="C346" s="119" cm="1">
        <f t="array" aca="1" ref="C346" ca="1">INDIRECT("B2.5!C" &amp; (ROW(C346) + 2))</f>
        <v>0</v>
      </c>
      <c r="D346" s="119" cm="1">
        <f t="array" aca="1" ref="D346" ca="1">INDIRECT("B2.5!N"&amp;(ROW(D346)+2))</f>
        <v>0</v>
      </c>
      <c r="E346" s="123">
        <f t="shared" ca="1" si="10"/>
        <v>0</v>
      </c>
      <c r="F346" s="123" cm="1">
        <f t="array" aca="1" ref="F346" ca="1">INDIRECT("B2.5!L" &amp;  (ROW(F346) + 2))</f>
        <v>0</v>
      </c>
      <c r="G346" s="123" cm="1">
        <f t="array" aca="1" ref="G346" ca="1">INDIRECT("B2.5!M" &amp;  (ROW(G346) + 2))</f>
        <v>0</v>
      </c>
      <c r="H346" s="119"/>
      <c r="I346" s="123">
        <f t="shared" ca="1" si="11"/>
        <v>0</v>
      </c>
      <c r="J346" s="122"/>
    </row>
    <row r="347" spans="1:10">
      <c r="A347" s="119" cm="1">
        <f t="array" aca="1" ref="A347" ca="1">INDIRECT("B2.5!A" &amp; (ROW(A347) +2))</f>
        <v>0</v>
      </c>
      <c r="B347" s="119" cm="1">
        <f t="array" aca="1" ref="B347" ca="1">INDIRECT("B2.5!B" &amp; (ROW(B347) + 2))</f>
        <v>0</v>
      </c>
      <c r="C347" s="119" cm="1">
        <f t="array" aca="1" ref="C347" ca="1">INDIRECT("B2.5!C" &amp; (ROW(C347) + 2))</f>
        <v>0</v>
      </c>
      <c r="D347" s="119" cm="1">
        <f t="array" aca="1" ref="D347" ca="1">INDIRECT("B2.5!N"&amp;(ROW(D347)+2))</f>
        <v>0</v>
      </c>
      <c r="E347" s="123">
        <f t="shared" ca="1" si="10"/>
        <v>0</v>
      </c>
      <c r="F347" s="123" cm="1">
        <f t="array" aca="1" ref="F347" ca="1">INDIRECT("B2.5!L" &amp;  (ROW(F347) + 2))</f>
        <v>0</v>
      </c>
      <c r="G347" s="123" cm="1">
        <f t="array" aca="1" ref="G347" ca="1">INDIRECT("B2.5!M" &amp;  (ROW(G347) + 2))</f>
        <v>0</v>
      </c>
      <c r="H347" s="119"/>
      <c r="I347" s="123">
        <f t="shared" ca="1" si="11"/>
        <v>0</v>
      </c>
      <c r="J347" s="122"/>
    </row>
    <row r="348" spans="1:10">
      <c r="A348" s="119" cm="1">
        <f t="array" aca="1" ref="A348" ca="1">INDIRECT("B2.5!A" &amp; (ROW(A348) +2))</f>
        <v>0</v>
      </c>
      <c r="B348" s="119" cm="1">
        <f t="array" aca="1" ref="B348" ca="1">INDIRECT("B2.5!B" &amp; (ROW(B348) + 2))</f>
        <v>0</v>
      </c>
      <c r="C348" s="119" cm="1">
        <f t="array" aca="1" ref="C348" ca="1">INDIRECT("B2.5!C" &amp; (ROW(C348) + 2))</f>
        <v>0</v>
      </c>
      <c r="D348" s="119" cm="1">
        <f t="array" aca="1" ref="D348" ca="1">INDIRECT("B2.5!N"&amp;(ROW(D348)+2))</f>
        <v>0</v>
      </c>
      <c r="E348" s="123">
        <f t="shared" ca="1" si="10"/>
        <v>0</v>
      </c>
      <c r="F348" s="123" cm="1">
        <f t="array" aca="1" ref="F348" ca="1">INDIRECT("B2.5!L" &amp;  (ROW(F348) + 2))</f>
        <v>0</v>
      </c>
      <c r="G348" s="123" cm="1">
        <f t="array" aca="1" ref="G348" ca="1">INDIRECT("B2.5!M" &amp;  (ROW(G348) + 2))</f>
        <v>0</v>
      </c>
      <c r="H348" s="119"/>
      <c r="I348" s="123">
        <f t="shared" ca="1" si="11"/>
        <v>0</v>
      </c>
      <c r="J348" s="122"/>
    </row>
    <row r="349" spans="1:10">
      <c r="A349" s="119" cm="1">
        <f t="array" aca="1" ref="A349" ca="1">INDIRECT("B2.5!A" &amp; (ROW(A349) +2))</f>
        <v>0</v>
      </c>
      <c r="B349" s="119" cm="1">
        <f t="array" aca="1" ref="B349" ca="1">INDIRECT("B2.5!B" &amp; (ROW(B349) + 2))</f>
        <v>0</v>
      </c>
      <c r="C349" s="119" cm="1">
        <f t="array" aca="1" ref="C349" ca="1">INDIRECT("B2.5!C" &amp; (ROW(C349) + 2))</f>
        <v>0</v>
      </c>
      <c r="D349" s="119" cm="1">
        <f t="array" aca="1" ref="D349" ca="1">INDIRECT("B2.5!N"&amp;(ROW(D349)+2))</f>
        <v>0</v>
      </c>
      <c r="E349" s="123">
        <f t="shared" ca="1" si="10"/>
        <v>0</v>
      </c>
      <c r="F349" s="123" cm="1">
        <f t="array" aca="1" ref="F349" ca="1">INDIRECT("B2.5!L" &amp;  (ROW(F349) + 2))</f>
        <v>0</v>
      </c>
      <c r="G349" s="123" cm="1">
        <f t="array" aca="1" ref="G349" ca="1">INDIRECT("B2.5!M" &amp;  (ROW(G349) + 2))</f>
        <v>0</v>
      </c>
      <c r="H349" s="119"/>
      <c r="I349" s="123">
        <f t="shared" ca="1" si="11"/>
        <v>0</v>
      </c>
      <c r="J349" s="122"/>
    </row>
    <row r="350" spans="1:10">
      <c r="A350" s="119" cm="1">
        <f t="array" aca="1" ref="A350" ca="1">INDIRECT("B2.5!A" &amp; (ROW(A350) +2))</f>
        <v>0</v>
      </c>
      <c r="B350" s="119" cm="1">
        <f t="array" aca="1" ref="B350" ca="1">INDIRECT("B2.5!B" &amp; (ROW(B350) + 2))</f>
        <v>0</v>
      </c>
      <c r="C350" s="119" cm="1">
        <f t="array" aca="1" ref="C350" ca="1">INDIRECT("B2.5!C" &amp; (ROW(C350) + 2))</f>
        <v>0</v>
      </c>
      <c r="D350" s="119" cm="1">
        <f t="array" aca="1" ref="D350" ca="1">INDIRECT("B2.5!N"&amp;(ROW(D350)+2))</f>
        <v>0</v>
      </c>
      <c r="E350" s="123">
        <f t="shared" ca="1" si="10"/>
        <v>0</v>
      </c>
      <c r="F350" s="123" cm="1">
        <f t="array" aca="1" ref="F350" ca="1">INDIRECT("B2.5!L" &amp;  (ROW(F350) + 2))</f>
        <v>0</v>
      </c>
      <c r="G350" s="123" cm="1">
        <f t="array" aca="1" ref="G350" ca="1">INDIRECT("B2.5!M" &amp;  (ROW(G350) + 2))</f>
        <v>0</v>
      </c>
      <c r="H350" s="119"/>
      <c r="I350" s="123">
        <f t="shared" ca="1" si="11"/>
        <v>0</v>
      </c>
      <c r="J350" s="122"/>
    </row>
    <row r="351" spans="1:10">
      <c r="A351" s="119" cm="1">
        <f t="array" aca="1" ref="A351" ca="1">INDIRECT("B2.5!A" &amp; (ROW(A351) +2))</f>
        <v>0</v>
      </c>
      <c r="B351" s="119" cm="1">
        <f t="array" aca="1" ref="B351" ca="1">INDIRECT("B2.5!B" &amp; (ROW(B351) + 2))</f>
        <v>0</v>
      </c>
      <c r="C351" s="119" cm="1">
        <f t="array" aca="1" ref="C351" ca="1">INDIRECT("B2.5!C" &amp; (ROW(C351) + 2))</f>
        <v>0</v>
      </c>
      <c r="D351" s="119" cm="1">
        <f t="array" aca="1" ref="D351" ca="1">INDIRECT("B2.5!N"&amp;(ROW(D351)+2))</f>
        <v>0</v>
      </c>
      <c r="E351" s="123">
        <f t="shared" ca="1" si="10"/>
        <v>0</v>
      </c>
      <c r="F351" s="123" cm="1">
        <f t="array" aca="1" ref="F351" ca="1">INDIRECT("B2.5!L" &amp;  (ROW(F351) + 2))</f>
        <v>0</v>
      </c>
      <c r="G351" s="123" cm="1">
        <f t="array" aca="1" ref="G351" ca="1">INDIRECT("B2.5!M" &amp;  (ROW(G351) + 2))</f>
        <v>0</v>
      </c>
      <c r="H351" s="119"/>
      <c r="I351" s="123">
        <f t="shared" ca="1" si="11"/>
        <v>0</v>
      </c>
      <c r="J351" s="122"/>
    </row>
    <row r="352" spans="1:10">
      <c r="A352" s="119" cm="1">
        <f t="array" aca="1" ref="A352" ca="1">INDIRECT("B2.5!A" &amp; (ROW(A352) +2))</f>
        <v>0</v>
      </c>
      <c r="B352" s="119" cm="1">
        <f t="array" aca="1" ref="B352" ca="1">INDIRECT("B2.5!B" &amp; (ROW(B352) + 2))</f>
        <v>0</v>
      </c>
      <c r="C352" s="119" cm="1">
        <f t="array" aca="1" ref="C352" ca="1">INDIRECT("B2.5!C" &amp; (ROW(C352) + 2))</f>
        <v>0</v>
      </c>
      <c r="D352" s="119" cm="1">
        <f t="array" aca="1" ref="D352" ca="1">INDIRECT("B2.5!N"&amp;(ROW(D352)+2))</f>
        <v>0</v>
      </c>
      <c r="E352" s="123">
        <f t="shared" ca="1" si="10"/>
        <v>0</v>
      </c>
      <c r="F352" s="123" cm="1">
        <f t="array" aca="1" ref="F352" ca="1">INDIRECT("B2.5!L" &amp;  (ROW(F352) + 2))</f>
        <v>0</v>
      </c>
      <c r="G352" s="123" cm="1">
        <f t="array" aca="1" ref="G352" ca="1">INDIRECT("B2.5!M" &amp;  (ROW(G352) + 2))</f>
        <v>0</v>
      </c>
      <c r="H352" s="119"/>
      <c r="I352" s="123">
        <f t="shared" ca="1" si="11"/>
        <v>0</v>
      </c>
      <c r="J352" s="122"/>
    </row>
    <row r="353" spans="1:10">
      <c r="A353" s="119" cm="1">
        <f t="array" aca="1" ref="A353" ca="1">INDIRECT("B2.5!A" &amp; (ROW(A353) +2))</f>
        <v>0</v>
      </c>
      <c r="B353" s="119" cm="1">
        <f t="array" aca="1" ref="B353" ca="1">INDIRECT("B2.5!B" &amp; (ROW(B353) + 2))</f>
        <v>0</v>
      </c>
      <c r="C353" s="119" cm="1">
        <f t="array" aca="1" ref="C353" ca="1">INDIRECT("B2.5!C" &amp; (ROW(C353) + 2))</f>
        <v>0</v>
      </c>
      <c r="D353" s="119" cm="1">
        <f t="array" aca="1" ref="D353" ca="1">INDIRECT("B2.5!N"&amp;(ROW(D353)+2))</f>
        <v>0</v>
      </c>
      <c r="E353" s="123">
        <f t="shared" ca="1" si="10"/>
        <v>0</v>
      </c>
      <c r="F353" s="123" cm="1">
        <f t="array" aca="1" ref="F353" ca="1">INDIRECT("B2.5!L" &amp;  (ROW(F353) + 2))</f>
        <v>0</v>
      </c>
      <c r="G353" s="123" cm="1">
        <f t="array" aca="1" ref="G353" ca="1">INDIRECT("B2.5!M" &amp;  (ROW(G353) + 2))</f>
        <v>0</v>
      </c>
      <c r="H353" s="119"/>
      <c r="I353" s="123">
        <f t="shared" ca="1" si="11"/>
        <v>0</v>
      </c>
      <c r="J353" s="122"/>
    </row>
    <row r="354" spans="1:10">
      <c r="A354" s="119" cm="1">
        <f t="array" aca="1" ref="A354" ca="1">INDIRECT("B2.5!A" &amp; (ROW(A354) +2))</f>
        <v>0</v>
      </c>
      <c r="B354" s="119" cm="1">
        <f t="array" aca="1" ref="B354" ca="1">INDIRECT("B2.5!B" &amp; (ROW(B354) + 2))</f>
        <v>0</v>
      </c>
      <c r="C354" s="119" cm="1">
        <f t="array" aca="1" ref="C354" ca="1">INDIRECT("B2.5!C" &amp; (ROW(C354) + 2))</f>
        <v>0</v>
      </c>
      <c r="D354" s="119" cm="1">
        <f t="array" aca="1" ref="D354" ca="1">INDIRECT("B2.5!N"&amp;(ROW(D354)+2))</f>
        <v>0</v>
      </c>
      <c r="E354" s="123">
        <f t="shared" ca="1" si="10"/>
        <v>0</v>
      </c>
      <c r="F354" s="123" cm="1">
        <f t="array" aca="1" ref="F354" ca="1">INDIRECT("B2.5!L" &amp;  (ROW(F354) + 2))</f>
        <v>0</v>
      </c>
      <c r="G354" s="123" cm="1">
        <f t="array" aca="1" ref="G354" ca="1">INDIRECT("B2.5!M" &amp;  (ROW(G354) + 2))</f>
        <v>0</v>
      </c>
      <c r="H354" s="119"/>
      <c r="I354" s="123">
        <f t="shared" ca="1" si="11"/>
        <v>0</v>
      </c>
      <c r="J354" s="122"/>
    </row>
    <row r="355" spans="1:10">
      <c r="A355" s="119" cm="1">
        <f t="array" aca="1" ref="A355" ca="1">INDIRECT("B2.5!A" &amp; (ROW(A355) +2))</f>
        <v>0</v>
      </c>
      <c r="B355" s="119" cm="1">
        <f t="array" aca="1" ref="B355" ca="1">INDIRECT("B2.5!B" &amp; (ROW(B355) + 2))</f>
        <v>0</v>
      </c>
      <c r="C355" s="119" cm="1">
        <f t="array" aca="1" ref="C355" ca="1">INDIRECT("B2.5!C" &amp; (ROW(C355) + 2))</f>
        <v>0</v>
      </c>
      <c r="D355" s="119" cm="1">
        <f t="array" aca="1" ref="D355" ca="1">INDIRECT("B2.5!N"&amp;(ROW(D355)+2))</f>
        <v>0</v>
      </c>
      <c r="E355" s="123">
        <f t="shared" ca="1" si="10"/>
        <v>0</v>
      </c>
      <c r="F355" s="123" cm="1">
        <f t="array" aca="1" ref="F355" ca="1">INDIRECT("B2.5!L" &amp;  (ROW(F355) + 2))</f>
        <v>0</v>
      </c>
      <c r="G355" s="123" cm="1">
        <f t="array" aca="1" ref="G355" ca="1">INDIRECT("B2.5!M" &amp;  (ROW(G355) + 2))</f>
        <v>0</v>
      </c>
      <c r="H355" s="119"/>
      <c r="I355" s="123">
        <f t="shared" ca="1" si="11"/>
        <v>0</v>
      </c>
      <c r="J355" s="122"/>
    </row>
    <row r="356" spans="1:10">
      <c r="A356" s="119" cm="1">
        <f t="array" aca="1" ref="A356" ca="1">INDIRECT("B2.5!A" &amp; (ROW(A356) +2))</f>
        <v>0</v>
      </c>
      <c r="B356" s="119" cm="1">
        <f t="array" aca="1" ref="B356" ca="1">INDIRECT("B2.5!B" &amp; (ROW(B356) + 2))</f>
        <v>0</v>
      </c>
      <c r="C356" s="119" cm="1">
        <f t="array" aca="1" ref="C356" ca="1">INDIRECT("B2.5!C" &amp; (ROW(C356) + 2))</f>
        <v>0</v>
      </c>
      <c r="D356" s="119" cm="1">
        <f t="array" aca="1" ref="D356" ca="1">INDIRECT("B2.5!N"&amp;(ROW(D356)+2))</f>
        <v>0</v>
      </c>
      <c r="E356" s="123">
        <f t="shared" ca="1" si="10"/>
        <v>0</v>
      </c>
      <c r="F356" s="123" cm="1">
        <f t="array" aca="1" ref="F356" ca="1">INDIRECT("B2.5!L" &amp;  (ROW(F356) + 2))</f>
        <v>0</v>
      </c>
      <c r="G356" s="123" cm="1">
        <f t="array" aca="1" ref="G356" ca="1">INDIRECT("B2.5!M" &amp;  (ROW(G356) + 2))</f>
        <v>0</v>
      </c>
      <c r="H356" s="119"/>
      <c r="I356" s="123">
        <f t="shared" ca="1" si="11"/>
        <v>0</v>
      </c>
      <c r="J356" s="122"/>
    </row>
    <row r="357" spans="1:10">
      <c r="A357" s="119" cm="1">
        <f t="array" aca="1" ref="A357" ca="1">INDIRECT("B2.5!A" &amp; (ROW(A357) +2))</f>
        <v>0</v>
      </c>
      <c r="B357" s="119" cm="1">
        <f t="array" aca="1" ref="B357" ca="1">INDIRECT("B2.5!B" &amp; (ROW(B357) + 2))</f>
        <v>0</v>
      </c>
      <c r="C357" s="119" cm="1">
        <f t="array" aca="1" ref="C357" ca="1">INDIRECT("B2.5!C" &amp; (ROW(C357) + 2))</f>
        <v>0</v>
      </c>
      <c r="D357" s="119" cm="1">
        <f t="array" aca="1" ref="D357" ca="1">INDIRECT("B2.5!N"&amp;(ROW(D357)+2))</f>
        <v>0</v>
      </c>
      <c r="E357" s="123">
        <f t="shared" ca="1" si="10"/>
        <v>0</v>
      </c>
      <c r="F357" s="123" cm="1">
        <f t="array" aca="1" ref="F357" ca="1">INDIRECT("B2.5!L" &amp;  (ROW(F357) + 2))</f>
        <v>0</v>
      </c>
      <c r="G357" s="123" cm="1">
        <f t="array" aca="1" ref="G357" ca="1">INDIRECT("B2.5!M" &amp;  (ROW(G357) + 2))</f>
        <v>0</v>
      </c>
      <c r="H357" s="119"/>
      <c r="I357" s="123">
        <f t="shared" ca="1" si="11"/>
        <v>0</v>
      </c>
      <c r="J357" s="122"/>
    </row>
    <row r="358" spans="1:10">
      <c r="A358" s="119" cm="1">
        <f t="array" aca="1" ref="A358" ca="1">INDIRECT("B2.5!A" &amp; (ROW(A358) +2))</f>
        <v>0</v>
      </c>
      <c r="B358" s="119" cm="1">
        <f t="array" aca="1" ref="B358" ca="1">INDIRECT("B2.5!B" &amp; (ROW(B358) + 2))</f>
        <v>0</v>
      </c>
      <c r="C358" s="119" cm="1">
        <f t="array" aca="1" ref="C358" ca="1">INDIRECT("B2.5!C" &amp; (ROW(C358) + 2))</f>
        <v>0</v>
      </c>
      <c r="D358" s="119" cm="1">
        <f t="array" aca="1" ref="D358" ca="1">INDIRECT("B2.5!N"&amp;(ROW(D358)+2))</f>
        <v>0</v>
      </c>
      <c r="E358" s="123">
        <f t="shared" ca="1" si="10"/>
        <v>0</v>
      </c>
      <c r="F358" s="123" cm="1">
        <f t="array" aca="1" ref="F358" ca="1">INDIRECT("B2.5!L" &amp;  (ROW(F358) + 2))</f>
        <v>0</v>
      </c>
      <c r="G358" s="123" cm="1">
        <f t="array" aca="1" ref="G358" ca="1">INDIRECT("B2.5!M" &amp;  (ROW(G358) + 2))</f>
        <v>0</v>
      </c>
      <c r="H358" s="119"/>
      <c r="I358" s="123">
        <f t="shared" ca="1" si="11"/>
        <v>0</v>
      </c>
      <c r="J358" s="122"/>
    </row>
    <row r="359" spans="1:10">
      <c r="A359" s="119" cm="1">
        <f t="array" aca="1" ref="A359" ca="1">INDIRECT("B2.5!A" &amp; (ROW(A359) +2))</f>
        <v>0</v>
      </c>
      <c r="B359" s="119" cm="1">
        <f t="array" aca="1" ref="B359" ca="1">INDIRECT("B2.5!B" &amp; (ROW(B359) + 2))</f>
        <v>0</v>
      </c>
      <c r="C359" s="119" cm="1">
        <f t="array" aca="1" ref="C359" ca="1">INDIRECT("B2.5!C" &amp; (ROW(C359) + 2))</f>
        <v>0</v>
      </c>
      <c r="D359" s="119" cm="1">
        <f t="array" aca="1" ref="D359" ca="1">INDIRECT("B2.5!N"&amp;(ROW(D359)+2))</f>
        <v>0</v>
      </c>
      <c r="E359" s="123">
        <f t="shared" ca="1" si="10"/>
        <v>0</v>
      </c>
      <c r="F359" s="123" cm="1">
        <f t="array" aca="1" ref="F359" ca="1">INDIRECT("B2.5!L" &amp;  (ROW(F359) + 2))</f>
        <v>0</v>
      </c>
      <c r="G359" s="123" cm="1">
        <f t="array" aca="1" ref="G359" ca="1">INDIRECT("B2.5!M" &amp;  (ROW(G359) + 2))</f>
        <v>0</v>
      </c>
      <c r="H359" s="119"/>
      <c r="I359" s="123">
        <f t="shared" ca="1" si="11"/>
        <v>0</v>
      </c>
      <c r="J359" s="122"/>
    </row>
    <row r="360" spans="1:10">
      <c r="A360" s="119" cm="1">
        <f t="array" aca="1" ref="A360" ca="1">INDIRECT("B2.5!A" &amp; (ROW(A360) +2))</f>
        <v>0</v>
      </c>
      <c r="B360" s="119" cm="1">
        <f t="array" aca="1" ref="B360" ca="1">INDIRECT("B2.5!B" &amp; (ROW(B360) + 2))</f>
        <v>0</v>
      </c>
      <c r="C360" s="119" cm="1">
        <f t="array" aca="1" ref="C360" ca="1">INDIRECT("B2.5!C" &amp; (ROW(C360) + 2))</f>
        <v>0</v>
      </c>
      <c r="D360" s="119" cm="1">
        <f t="array" aca="1" ref="D360" ca="1">INDIRECT("B2.5!N"&amp;(ROW(D360)+2))</f>
        <v>0</v>
      </c>
      <c r="E360" s="123">
        <f t="shared" ca="1" si="10"/>
        <v>0</v>
      </c>
      <c r="F360" s="123" cm="1">
        <f t="array" aca="1" ref="F360" ca="1">INDIRECT("B2.5!L" &amp;  (ROW(F360) + 2))</f>
        <v>0</v>
      </c>
      <c r="G360" s="123" cm="1">
        <f t="array" aca="1" ref="G360" ca="1">INDIRECT("B2.5!M" &amp;  (ROW(G360) + 2))</f>
        <v>0</v>
      </c>
      <c r="H360" s="119"/>
      <c r="I360" s="123">
        <f t="shared" ca="1" si="11"/>
        <v>0</v>
      </c>
      <c r="J360" s="122"/>
    </row>
    <row r="361" spans="1:10">
      <c r="A361" s="119" cm="1">
        <f t="array" aca="1" ref="A361" ca="1">INDIRECT("B2.5!A" &amp; (ROW(A361) +2))</f>
        <v>0</v>
      </c>
      <c r="B361" s="119" cm="1">
        <f t="array" aca="1" ref="B361" ca="1">INDIRECT("B2.5!B" &amp; (ROW(B361) + 2))</f>
        <v>0</v>
      </c>
      <c r="C361" s="119" cm="1">
        <f t="array" aca="1" ref="C361" ca="1">INDIRECT("B2.5!C" &amp; (ROW(C361) + 2))</f>
        <v>0</v>
      </c>
      <c r="D361" s="119" cm="1">
        <f t="array" aca="1" ref="D361" ca="1">INDIRECT("B2.5!N"&amp;(ROW(D361)+2))</f>
        <v>0</v>
      </c>
      <c r="E361" s="123">
        <f t="shared" ca="1" si="10"/>
        <v>0</v>
      </c>
      <c r="F361" s="123" cm="1">
        <f t="array" aca="1" ref="F361" ca="1">INDIRECT("B2.5!L" &amp;  (ROW(F361) + 2))</f>
        <v>0</v>
      </c>
      <c r="G361" s="123" cm="1">
        <f t="array" aca="1" ref="G361" ca="1">INDIRECT("B2.5!M" &amp;  (ROW(G361) + 2))</f>
        <v>0</v>
      </c>
      <c r="H361" s="119"/>
      <c r="I361" s="123">
        <f t="shared" ca="1" si="11"/>
        <v>0</v>
      </c>
      <c r="J361" s="122"/>
    </row>
    <row r="362" spans="1:10">
      <c r="A362" s="119" cm="1">
        <f t="array" aca="1" ref="A362" ca="1">INDIRECT("B2.5!A" &amp; (ROW(A362) +2))</f>
        <v>0</v>
      </c>
      <c r="B362" s="119" cm="1">
        <f t="array" aca="1" ref="B362" ca="1">INDIRECT("B2.5!B" &amp; (ROW(B362) + 2))</f>
        <v>0</v>
      </c>
      <c r="C362" s="119" cm="1">
        <f t="array" aca="1" ref="C362" ca="1">INDIRECT("B2.5!C" &amp; (ROW(C362) + 2))</f>
        <v>0</v>
      </c>
      <c r="D362" s="119" cm="1">
        <f t="array" aca="1" ref="D362" ca="1">INDIRECT("B2.5!N"&amp;(ROW(D362)+2))</f>
        <v>0</v>
      </c>
      <c r="E362" s="123">
        <f t="shared" ca="1" si="10"/>
        <v>0</v>
      </c>
      <c r="F362" s="123" cm="1">
        <f t="array" aca="1" ref="F362" ca="1">INDIRECT("B2.5!L" &amp;  (ROW(F362) + 2))</f>
        <v>0</v>
      </c>
      <c r="G362" s="123" cm="1">
        <f t="array" aca="1" ref="G362" ca="1">INDIRECT("B2.5!M" &amp;  (ROW(G362) + 2))</f>
        <v>0</v>
      </c>
      <c r="H362" s="119"/>
      <c r="I362" s="123">
        <f t="shared" ca="1" si="11"/>
        <v>0</v>
      </c>
      <c r="J362" s="122"/>
    </row>
    <row r="363" spans="1:10">
      <c r="A363" s="119" cm="1">
        <f t="array" aca="1" ref="A363" ca="1">INDIRECT("B2.5!A" &amp; (ROW(A363) +2))</f>
        <v>0</v>
      </c>
      <c r="B363" s="119" cm="1">
        <f t="array" aca="1" ref="B363" ca="1">INDIRECT("B2.5!B" &amp; (ROW(B363) + 2))</f>
        <v>0</v>
      </c>
      <c r="C363" s="119" cm="1">
        <f t="array" aca="1" ref="C363" ca="1">INDIRECT("B2.5!C" &amp; (ROW(C363) + 2))</f>
        <v>0</v>
      </c>
      <c r="D363" s="119" cm="1">
        <f t="array" aca="1" ref="D363" ca="1">INDIRECT("B2.5!N"&amp;(ROW(D363)+2))</f>
        <v>0</v>
      </c>
      <c r="E363" s="123">
        <f t="shared" ca="1" si="10"/>
        <v>0</v>
      </c>
      <c r="F363" s="123" cm="1">
        <f t="array" aca="1" ref="F363" ca="1">INDIRECT("B2.5!L" &amp;  (ROW(F363) + 2))</f>
        <v>0</v>
      </c>
      <c r="G363" s="123" cm="1">
        <f t="array" aca="1" ref="G363" ca="1">INDIRECT("B2.5!M" &amp;  (ROW(G363) + 2))</f>
        <v>0</v>
      </c>
      <c r="H363" s="119"/>
      <c r="I363" s="123">
        <f t="shared" ca="1" si="11"/>
        <v>0</v>
      </c>
      <c r="J363" s="122"/>
    </row>
    <row r="364" spans="1:10">
      <c r="A364" s="119" cm="1">
        <f t="array" aca="1" ref="A364" ca="1">INDIRECT("B2.5!A" &amp; (ROW(A364) +2))</f>
        <v>0</v>
      </c>
      <c r="B364" s="119" cm="1">
        <f t="array" aca="1" ref="B364" ca="1">INDIRECT("B2.5!B" &amp; (ROW(B364) + 2))</f>
        <v>0</v>
      </c>
      <c r="C364" s="119" cm="1">
        <f t="array" aca="1" ref="C364" ca="1">INDIRECT("B2.5!C" &amp; (ROW(C364) + 2))</f>
        <v>0</v>
      </c>
      <c r="D364" s="119" cm="1">
        <f t="array" aca="1" ref="D364" ca="1">INDIRECT("B2.5!N"&amp;(ROW(D364)+2))</f>
        <v>0</v>
      </c>
      <c r="E364" s="123">
        <f t="shared" ca="1" si="10"/>
        <v>0</v>
      </c>
      <c r="F364" s="123" cm="1">
        <f t="array" aca="1" ref="F364" ca="1">INDIRECT("B2.5!L" &amp;  (ROW(F364) + 2))</f>
        <v>0</v>
      </c>
      <c r="G364" s="123" cm="1">
        <f t="array" aca="1" ref="G364" ca="1">INDIRECT("B2.5!M" &amp;  (ROW(G364) + 2))</f>
        <v>0</v>
      </c>
      <c r="H364" s="119"/>
      <c r="I364" s="123">
        <f t="shared" ca="1" si="11"/>
        <v>0</v>
      </c>
      <c r="J364" s="122"/>
    </row>
    <row r="365" spans="1:10">
      <c r="A365" s="119" cm="1">
        <f t="array" aca="1" ref="A365" ca="1">INDIRECT("B2.5!A" &amp; (ROW(A365) +2))</f>
        <v>0</v>
      </c>
      <c r="B365" s="119" cm="1">
        <f t="array" aca="1" ref="B365" ca="1">INDIRECT("B2.5!B" &amp; (ROW(B365) + 2))</f>
        <v>0</v>
      </c>
      <c r="C365" s="119" cm="1">
        <f t="array" aca="1" ref="C365" ca="1">INDIRECT("B2.5!C" &amp; (ROW(C365) + 2))</f>
        <v>0</v>
      </c>
      <c r="D365" s="119" cm="1">
        <f t="array" aca="1" ref="D365" ca="1">INDIRECT("B2.5!N"&amp;(ROW(D365)+2))</f>
        <v>0</v>
      </c>
      <c r="E365" s="123">
        <f t="shared" ca="1" si="10"/>
        <v>0</v>
      </c>
      <c r="F365" s="123" cm="1">
        <f t="array" aca="1" ref="F365" ca="1">INDIRECT("B2.5!L" &amp;  (ROW(F365) + 2))</f>
        <v>0</v>
      </c>
      <c r="G365" s="123" cm="1">
        <f t="array" aca="1" ref="G365" ca="1">INDIRECT("B2.5!M" &amp;  (ROW(G365) + 2))</f>
        <v>0</v>
      </c>
      <c r="H365" s="119"/>
      <c r="I365" s="123">
        <f t="shared" ca="1" si="11"/>
        <v>0</v>
      </c>
      <c r="J365" s="122"/>
    </row>
    <row r="366" spans="1:10">
      <c r="A366" s="119" cm="1">
        <f t="array" aca="1" ref="A366" ca="1">INDIRECT("B2.5!A" &amp; (ROW(A366) +2))</f>
        <v>0</v>
      </c>
      <c r="B366" s="119" cm="1">
        <f t="array" aca="1" ref="B366" ca="1">INDIRECT("B2.5!B" &amp; (ROW(B366) + 2))</f>
        <v>0</v>
      </c>
      <c r="C366" s="119" cm="1">
        <f t="array" aca="1" ref="C366" ca="1">INDIRECT("B2.5!C" &amp; (ROW(C366) + 2))</f>
        <v>0</v>
      </c>
      <c r="D366" s="119" cm="1">
        <f t="array" aca="1" ref="D366" ca="1">INDIRECT("B2.5!N"&amp;(ROW(D366)+2))</f>
        <v>0</v>
      </c>
      <c r="E366" s="123">
        <f t="shared" ca="1" si="10"/>
        <v>0</v>
      </c>
      <c r="F366" s="123" cm="1">
        <f t="array" aca="1" ref="F366" ca="1">INDIRECT("B2.5!L" &amp;  (ROW(F366) + 2))</f>
        <v>0</v>
      </c>
      <c r="G366" s="123" cm="1">
        <f t="array" aca="1" ref="G366" ca="1">INDIRECT("B2.5!M" &amp;  (ROW(G366) + 2))</f>
        <v>0</v>
      </c>
      <c r="H366" s="119"/>
      <c r="I366" s="123">
        <f t="shared" ca="1" si="11"/>
        <v>0</v>
      </c>
      <c r="J366" s="122"/>
    </row>
    <row r="367" spans="1:10">
      <c r="A367" s="119" cm="1">
        <f t="array" aca="1" ref="A367" ca="1">INDIRECT("B2.5!A" &amp; (ROW(A367) +2))</f>
        <v>0</v>
      </c>
      <c r="B367" s="119" cm="1">
        <f t="array" aca="1" ref="B367" ca="1">INDIRECT("B2.5!B" &amp; (ROW(B367) + 2))</f>
        <v>0</v>
      </c>
      <c r="C367" s="119" cm="1">
        <f t="array" aca="1" ref="C367" ca="1">INDIRECT("B2.5!C" &amp; (ROW(C367) + 2))</f>
        <v>0</v>
      </c>
      <c r="D367" s="119" cm="1">
        <f t="array" aca="1" ref="D367" ca="1">INDIRECT("B2.5!N"&amp;(ROW(D367)+2))</f>
        <v>0</v>
      </c>
      <c r="E367" s="123">
        <f t="shared" ca="1" si="10"/>
        <v>0</v>
      </c>
      <c r="F367" s="123" cm="1">
        <f t="array" aca="1" ref="F367" ca="1">INDIRECT("B2.5!L" &amp;  (ROW(F367) + 2))</f>
        <v>0</v>
      </c>
      <c r="G367" s="123" cm="1">
        <f t="array" aca="1" ref="G367" ca="1">INDIRECT("B2.5!M" &amp;  (ROW(G367) + 2))</f>
        <v>0</v>
      </c>
      <c r="H367" s="119"/>
      <c r="I367" s="123">
        <f t="shared" ca="1" si="11"/>
        <v>0</v>
      </c>
      <c r="J367" s="122"/>
    </row>
    <row r="368" spans="1:10">
      <c r="A368" s="119" cm="1">
        <f t="array" aca="1" ref="A368" ca="1">INDIRECT("B2.5!A" &amp; (ROW(A368) +2))</f>
        <v>0</v>
      </c>
      <c r="B368" s="119" cm="1">
        <f t="array" aca="1" ref="B368" ca="1">INDIRECT("B2.5!B" &amp; (ROW(B368) + 2))</f>
        <v>0</v>
      </c>
      <c r="C368" s="119" cm="1">
        <f t="array" aca="1" ref="C368" ca="1">INDIRECT("B2.5!C" &amp; (ROW(C368) + 2))</f>
        <v>0</v>
      </c>
      <c r="D368" s="119" cm="1">
        <f t="array" aca="1" ref="D368" ca="1">INDIRECT("B2.5!N"&amp;(ROW(D368)+2))</f>
        <v>0</v>
      </c>
      <c r="E368" s="123">
        <f t="shared" ca="1" si="10"/>
        <v>0</v>
      </c>
      <c r="F368" s="123" cm="1">
        <f t="array" aca="1" ref="F368" ca="1">INDIRECT("B2.5!L" &amp;  (ROW(F368) + 2))</f>
        <v>0</v>
      </c>
      <c r="G368" s="123" cm="1">
        <f t="array" aca="1" ref="G368" ca="1">INDIRECT("B2.5!M" &amp;  (ROW(G368) + 2))</f>
        <v>0</v>
      </c>
      <c r="H368" s="119"/>
      <c r="I368" s="123">
        <f t="shared" ca="1" si="11"/>
        <v>0</v>
      </c>
      <c r="J368" s="122"/>
    </row>
    <row r="369" spans="1:10">
      <c r="A369" s="119" cm="1">
        <f t="array" aca="1" ref="A369" ca="1">INDIRECT("B2.5!A" &amp; (ROW(A369) +2))</f>
        <v>0</v>
      </c>
      <c r="B369" s="119" cm="1">
        <f t="array" aca="1" ref="B369" ca="1">INDIRECT("B2.5!B" &amp; (ROW(B369) + 2))</f>
        <v>0</v>
      </c>
      <c r="C369" s="119" cm="1">
        <f t="array" aca="1" ref="C369" ca="1">INDIRECT("B2.5!C" &amp; (ROW(C369) + 2))</f>
        <v>0</v>
      </c>
      <c r="D369" s="119" cm="1">
        <f t="array" aca="1" ref="D369" ca="1">INDIRECT("B2.5!N"&amp;(ROW(D369)+2))</f>
        <v>0</v>
      </c>
      <c r="E369" s="123">
        <f t="shared" ca="1" si="10"/>
        <v>0</v>
      </c>
      <c r="F369" s="123" cm="1">
        <f t="array" aca="1" ref="F369" ca="1">INDIRECT("B2.5!L" &amp;  (ROW(F369) + 2))</f>
        <v>0</v>
      </c>
      <c r="G369" s="123" cm="1">
        <f t="array" aca="1" ref="G369" ca="1">INDIRECT("B2.5!M" &amp;  (ROW(G369) + 2))</f>
        <v>0</v>
      </c>
      <c r="H369" s="119"/>
      <c r="I369" s="123">
        <f t="shared" ca="1" si="11"/>
        <v>0</v>
      </c>
      <c r="J369" s="122"/>
    </row>
    <row r="370" spans="1:10">
      <c r="A370" s="119" cm="1">
        <f t="array" aca="1" ref="A370" ca="1">INDIRECT("B2.5!A" &amp; (ROW(A370) +2))</f>
        <v>0</v>
      </c>
      <c r="B370" s="119" cm="1">
        <f t="array" aca="1" ref="B370" ca="1">INDIRECT("B2.5!B" &amp; (ROW(B370) + 2))</f>
        <v>0</v>
      </c>
      <c r="C370" s="119" cm="1">
        <f t="array" aca="1" ref="C370" ca="1">INDIRECT("B2.5!C" &amp; (ROW(C370) + 2))</f>
        <v>0</v>
      </c>
      <c r="D370" s="119" cm="1">
        <f t="array" aca="1" ref="D370" ca="1">INDIRECT("B2.5!N"&amp;(ROW(D370)+2))</f>
        <v>0</v>
      </c>
      <c r="E370" s="123">
        <f t="shared" ca="1" si="10"/>
        <v>0</v>
      </c>
      <c r="F370" s="123" cm="1">
        <f t="array" aca="1" ref="F370" ca="1">INDIRECT("B2.5!L" &amp;  (ROW(F370) + 2))</f>
        <v>0</v>
      </c>
      <c r="G370" s="123" cm="1">
        <f t="array" aca="1" ref="G370" ca="1">INDIRECT("B2.5!M" &amp;  (ROW(G370) + 2))</f>
        <v>0</v>
      </c>
      <c r="H370" s="119"/>
      <c r="I370" s="123">
        <f t="shared" ca="1" si="11"/>
        <v>0</v>
      </c>
      <c r="J370" s="122"/>
    </row>
    <row r="371" spans="1:10">
      <c r="A371" s="119" cm="1">
        <f t="array" aca="1" ref="A371" ca="1">INDIRECT("B2.5!A" &amp; (ROW(A371) +2))</f>
        <v>0</v>
      </c>
      <c r="B371" s="119" cm="1">
        <f t="array" aca="1" ref="B371" ca="1">INDIRECT("B2.5!B" &amp; (ROW(B371) + 2))</f>
        <v>0</v>
      </c>
      <c r="C371" s="119" cm="1">
        <f t="array" aca="1" ref="C371" ca="1">INDIRECT("B2.5!C" &amp; (ROW(C371) + 2))</f>
        <v>0</v>
      </c>
      <c r="D371" s="119" cm="1">
        <f t="array" aca="1" ref="D371" ca="1">INDIRECT("B2.5!N"&amp;(ROW(D371)+2))</f>
        <v>0</v>
      </c>
      <c r="E371" s="123">
        <f t="shared" ca="1" si="10"/>
        <v>0</v>
      </c>
      <c r="F371" s="123" cm="1">
        <f t="array" aca="1" ref="F371" ca="1">INDIRECT("B2.5!L" &amp;  (ROW(F371) + 2))</f>
        <v>0</v>
      </c>
      <c r="G371" s="123" cm="1">
        <f t="array" aca="1" ref="G371" ca="1">INDIRECT("B2.5!M" &amp;  (ROW(G371) + 2))</f>
        <v>0</v>
      </c>
      <c r="H371" s="119"/>
      <c r="I371" s="123">
        <f t="shared" ca="1" si="11"/>
        <v>0</v>
      </c>
      <c r="J371" s="122"/>
    </row>
    <row r="372" spans="1:10">
      <c r="A372" s="119" cm="1">
        <f t="array" aca="1" ref="A372" ca="1">INDIRECT("B2.5!A" &amp; (ROW(A372) +2))</f>
        <v>0</v>
      </c>
      <c r="B372" s="119" cm="1">
        <f t="array" aca="1" ref="B372" ca="1">INDIRECT("B2.5!B" &amp; (ROW(B372) + 2))</f>
        <v>0</v>
      </c>
      <c r="C372" s="119" cm="1">
        <f t="array" aca="1" ref="C372" ca="1">INDIRECT("B2.5!C" &amp; (ROW(C372) + 2))</f>
        <v>0</v>
      </c>
      <c r="D372" s="119" cm="1">
        <f t="array" aca="1" ref="D372" ca="1">INDIRECT("B2.5!N"&amp;(ROW(D372)+2))</f>
        <v>0</v>
      </c>
      <c r="E372" s="123">
        <f t="shared" ca="1" si="10"/>
        <v>0</v>
      </c>
      <c r="F372" s="123" cm="1">
        <f t="array" aca="1" ref="F372" ca="1">INDIRECT("B2.5!L" &amp;  (ROW(F372) + 2))</f>
        <v>0</v>
      </c>
      <c r="G372" s="123" cm="1">
        <f t="array" aca="1" ref="G372" ca="1">INDIRECT("B2.5!M" &amp;  (ROW(G372) + 2))</f>
        <v>0</v>
      </c>
      <c r="H372" s="119"/>
      <c r="I372" s="123">
        <f t="shared" ca="1" si="11"/>
        <v>0</v>
      </c>
      <c r="J372" s="122"/>
    </row>
    <row r="373" spans="1:10">
      <c r="A373" s="119" cm="1">
        <f t="array" aca="1" ref="A373" ca="1">INDIRECT("B2.5!A" &amp; (ROW(A373) +2))</f>
        <v>0</v>
      </c>
      <c r="B373" s="119" cm="1">
        <f t="array" aca="1" ref="B373" ca="1">INDIRECT("B2.5!B" &amp; (ROW(B373) + 2))</f>
        <v>0</v>
      </c>
      <c r="C373" s="119" cm="1">
        <f t="array" aca="1" ref="C373" ca="1">INDIRECT("B2.5!C" &amp; (ROW(C373) + 2))</f>
        <v>0</v>
      </c>
      <c r="D373" s="119" cm="1">
        <f t="array" aca="1" ref="D373" ca="1">INDIRECT("B2.5!N"&amp;(ROW(D373)+2))</f>
        <v>0</v>
      </c>
      <c r="E373" s="123">
        <f t="shared" ca="1" si="10"/>
        <v>0</v>
      </c>
      <c r="F373" s="123" cm="1">
        <f t="array" aca="1" ref="F373" ca="1">INDIRECT("B2.5!L" &amp;  (ROW(F373) + 2))</f>
        <v>0</v>
      </c>
      <c r="G373" s="123" cm="1">
        <f t="array" aca="1" ref="G373" ca="1">INDIRECT("B2.5!M" &amp;  (ROW(G373) + 2))</f>
        <v>0</v>
      </c>
      <c r="H373" s="119"/>
      <c r="I373" s="123">
        <f t="shared" ca="1" si="11"/>
        <v>0</v>
      </c>
      <c r="J373" s="122"/>
    </row>
    <row r="374" spans="1:10">
      <c r="A374" s="119" cm="1">
        <f t="array" aca="1" ref="A374" ca="1">INDIRECT("B2.5!A" &amp; (ROW(A374) +2))</f>
        <v>0</v>
      </c>
      <c r="B374" s="119" cm="1">
        <f t="array" aca="1" ref="B374" ca="1">INDIRECT("B2.5!B" &amp; (ROW(B374) + 2))</f>
        <v>0</v>
      </c>
      <c r="C374" s="119" cm="1">
        <f t="array" aca="1" ref="C374" ca="1">INDIRECT("B2.5!C" &amp; (ROW(C374) + 2))</f>
        <v>0</v>
      </c>
      <c r="D374" s="119" cm="1">
        <f t="array" aca="1" ref="D374" ca="1">INDIRECT("B2.5!N"&amp;(ROW(D374)+2))</f>
        <v>0</v>
      </c>
      <c r="E374" s="123">
        <f t="shared" ca="1" si="10"/>
        <v>0</v>
      </c>
      <c r="F374" s="123" cm="1">
        <f t="array" aca="1" ref="F374" ca="1">INDIRECT("B2.5!L" &amp;  (ROW(F374) + 2))</f>
        <v>0</v>
      </c>
      <c r="G374" s="123" cm="1">
        <f t="array" aca="1" ref="G374" ca="1">INDIRECT("B2.5!M" &amp;  (ROW(G374) + 2))</f>
        <v>0</v>
      </c>
      <c r="H374" s="119"/>
      <c r="I374" s="123">
        <f t="shared" ca="1" si="11"/>
        <v>0</v>
      </c>
      <c r="J374" s="122"/>
    </row>
    <row r="375" spans="1:10">
      <c r="A375" s="119" cm="1">
        <f t="array" aca="1" ref="A375" ca="1">INDIRECT("B2.5!A" &amp; (ROW(A375) +2))</f>
        <v>0</v>
      </c>
      <c r="B375" s="119" cm="1">
        <f t="array" aca="1" ref="B375" ca="1">INDIRECT("B2.5!B" &amp; (ROW(B375) + 2))</f>
        <v>0</v>
      </c>
      <c r="C375" s="119" cm="1">
        <f t="array" aca="1" ref="C375" ca="1">INDIRECT("B2.5!C" &amp; (ROW(C375) + 2))</f>
        <v>0</v>
      </c>
      <c r="D375" s="119" cm="1">
        <f t="array" aca="1" ref="D375" ca="1">INDIRECT("B2.5!N"&amp;(ROW(D375)+2))</f>
        <v>0</v>
      </c>
      <c r="E375" s="123">
        <f t="shared" ca="1" si="10"/>
        <v>0</v>
      </c>
      <c r="F375" s="123" cm="1">
        <f t="array" aca="1" ref="F375" ca="1">INDIRECT("B2.5!L" &amp;  (ROW(F375) + 2))</f>
        <v>0</v>
      </c>
      <c r="G375" s="123" cm="1">
        <f t="array" aca="1" ref="G375" ca="1">INDIRECT("B2.5!M" &amp;  (ROW(G375) + 2))</f>
        <v>0</v>
      </c>
      <c r="H375" s="119"/>
      <c r="I375" s="123">
        <f t="shared" ca="1" si="11"/>
        <v>0</v>
      </c>
      <c r="J375" s="122"/>
    </row>
    <row r="376" spans="1:10">
      <c r="A376" s="119" cm="1">
        <f t="array" aca="1" ref="A376" ca="1">INDIRECT("B2.5!A" &amp; (ROW(A376) +2))</f>
        <v>0</v>
      </c>
      <c r="B376" s="119" cm="1">
        <f t="array" aca="1" ref="B376" ca="1">INDIRECT("B2.5!B" &amp; (ROW(B376) + 2))</f>
        <v>0</v>
      </c>
      <c r="C376" s="119" cm="1">
        <f t="array" aca="1" ref="C376" ca="1">INDIRECT("B2.5!C" &amp; (ROW(C376) + 2))</f>
        <v>0</v>
      </c>
      <c r="D376" s="119" cm="1">
        <f t="array" aca="1" ref="D376" ca="1">INDIRECT("B2.5!N"&amp;(ROW(D376)+2))</f>
        <v>0</v>
      </c>
      <c r="E376" s="123">
        <f t="shared" ca="1" si="10"/>
        <v>0</v>
      </c>
      <c r="F376" s="123" cm="1">
        <f t="array" aca="1" ref="F376" ca="1">INDIRECT("B2.5!L" &amp;  (ROW(F376) + 2))</f>
        <v>0</v>
      </c>
      <c r="G376" s="123" cm="1">
        <f t="array" aca="1" ref="G376" ca="1">INDIRECT("B2.5!M" &amp;  (ROW(G376) + 2))</f>
        <v>0</v>
      </c>
      <c r="H376" s="119"/>
      <c r="I376" s="123">
        <f t="shared" ca="1" si="11"/>
        <v>0</v>
      </c>
      <c r="J376" s="122"/>
    </row>
    <row r="377" spans="1:10">
      <c r="A377" s="119" cm="1">
        <f t="array" aca="1" ref="A377" ca="1">INDIRECT("B2.5!A" &amp; (ROW(A377) +2))</f>
        <v>0</v>
      </c>
      <c r="B377" s="119" cm="1">
        <f t="array" aca="1" ref="B377" ca="1">INDIRECT("B2.5!B" &amp; (ROW(B377) + 2))</f>
        <v>0</v>
      </c>
      <c r="C377" s="119" cm="1">
        <f t="array" aca="1" ref="C377" ca="1">INDIRECT("B2.5!C" &amp; (ROW(C377) + 2))</f>
        <v>0</v>
      </c>
      <c r="D377" s="119" cm="1">
        <f t="array" aca="1" ref="D377" ca="1">INDIRECT("B2.5!N"&amp;(ROW(D377)+2))</f>
        <v>0</v>
      </c>
      <c r="E377" s="123">
        <f t="shared" ca="1" si="10"/>
        <v>0</v>
      </c>
      <c r="F377" s="123" cm="1">
        <f t="array" aca="1" ref="F377" ca="1">INDIRECT("B2.5!L" &amp;  (ROW(F377) + 2))</f>
        <v>0</v>
      </c>
      <c r="G377" s="123" cm="1">
        <f t="array" aca="1" ref="G377" ca="1">INDIRECT("B2.5!M" &amp;  (ROW(G377) + 2))</f>
        <v>0</v>
      </c>
      <c r="H377" s="119"/>
      <c r="I377" s="123">
        <f t="shared" ca="1" si="11"/>
        <v>0</v>
      </c>
      <c r="J377" s="122"/>
    </row>
    <row r="378" spans="1:10">
      <c r="A378" s="119" cm="1">
        <f t="array" aca="1" ref="A378" ca="1">INDIRECT("B2.5!A" &amp; (ROW(A378) +2))</f>
        <v>0</v>
      </c>
      <c r="B378" s="119" cm="1">
        <f t="array" aca="1" ref="B378" ca="1">INDIRECT("B2.5!B" &amp; (ROW(B378) + 2))</f>
        <v>0</v>
      </c>
      <c r="C378" s="119" cm="1">
        <f t="array" aca="1" ref="C378" ca="1">INDIRECT("B2.5!C" &amp; (ROW(C378) + 2))</f>
        <v>0</v>
      </c>
      <c r="D378" s="119" cm="1">
        <f t="array" aca="1" ref="D378" ca="1">INDIRECT("B2.5!N"&amp;(ROW(D378)+2))</f>
        <v>0</v>
      </c>
      <c r="E378" s="123">
        <f t="shared" ca="1" si="10"/>
        <v>0</v>
      </c>
      <c r="F378" s="123" cm="1">
        <f t="array" aca="1" ref="F378" ca="1">INDIRECT("B2.5!L" &amp;  (ROW(F378) + 2))</f>
        <v>0</v>
      </c>
      <c r="G378" s="123" cm="1">
        <f t="array" aca="1" ref="G378" ca="1">INDIRECT("B2.5!M" &amp;  (ROW(G378) + 2))</f>
        <v>0</v>
      </c>
      <c r="H378" s="119"/>
      <c r="I378" s="123">
        <f t="shared" ca="1" si="11"/>
        <v>0</v>
      </c>
      <c r="J378" s="122"/>
    </row>
    <row r="379" spans="1:10">
      <c r="A379" s="119" cm="1">
        <f t="array" aca="1" ref="A379" ca="1">INDIRECT("B2.5!A" &amp; (ROW(A379) +2))</f>
        <v>0</v>
      </c>
      <c r="B379" s="119" cm="1">
        <f t="array" aca="1" ref="B379" ca="1">INDIRECT("B2.5!B" &amp; (ROW(B379) + 2))</f>
        <v>0</v>
      </c>
      <c r="C379" s="119" cm="1">
        <f t="array" aca="1" ref="C379" ca="1">INDIRECT("B2.5!C" &amp; (ROW(C379) + 2))</f>
        <v>0</v>
      </c>
      <c r="D379" s="119" cm="1">
        <f t="array" aca="1" ref="D379" ca="1">INDIRECT("B2.5!N"&amp;(ROW(D379)+2))</f>
        <v>0</v>
      </c>
      <c r="E379" s="123">
        <f t="shared" ca="1" si="10"/>
        <v>0</v>
      </c>
      <c r="F379" s="123" cm="1">
        <f t="array" aca="1" ref="F379" ca="1">INDIRECT("B2.5!L" &amp;  (ROW(F379) + 2))</f>
        <v>0</v>
      </c>
      <c r="G379" s="123" cm="1">
        <f t="array" aca="1" ref="G379" ca="1">INDIRECT("B2.5!M" &amp;  (ROW(G379) + 2))</f>
        <v>0</v>
      </c>
      <c r="H379" s="119"/>
      <c r="I379" s="123">
        <f t="shared" ca="1" si="11"/>
        <v>0</v>
      </c>
      <c r="J379" s="122"/>
    </row>
    <row r="380" spans="1:10">
      <c r="A380" s="119" cm="1">
        <f t="array" aca="1" ref="A380" ca="1">INDIRECT("B2.5!A" &amp; (ROW(A380) +2))</f>
        <v>0</v>
      </c>
      <c r="B380" s="119" cm="1">
        <f t="array" aca="1" ref="B380" ca="1">INDIRECT("B2.5!B" &amp; (ROW(B380) + 2))</f>
        <v>0</v>
      </c>
      <c r="C380" s="119" cm="1">
        <f t="array" aca="1" ref="C380" ca="1">INDIRECT("B2.5!C" &amp; (ROW(C380) + 2))</f>
        <v>0</v>
      </c>
      <c r="D380" s="119" cm="1">
        <f t="array" aca="1" ref="D380" ca="1">INDIRECT("B2.5!N"&amp;(ROW(D380)+2))</f>
        <v>0</v>
      </c>
      <c r="E380" s="123">
        <f t="shared" ca="1" si="10"/>
        <v>0</v>
      </c>
      <c r="F380" s="123" cm="1">
        <f t="array" aca="1" ref="F380" ca="1">INDIRECT("B2.5!L" &amp;  (ROW(F380) + 2))</f>
        <v>0</v>
      </c>
      <c r="G380" s="123" cm="1">
        <f t="array" aca="1" ref="G380" ca="1">INDIRECT("B2.5!M" &amp;  (ROW(G380) + 2))</f>
        <v>0</v>
      </c>
      <c r="H380" s="119"/>
      <c r="I380" s="123">
        <f t="shared" ca="1" si="11"/>
        <v>0</v>
      </c>
      <c r="J380" s="122"/>
    </row>
    <row r="381" spans="1:10">
      <c r="A381" s="119" cm="1">
        <f t="array" aca="1" ref="A381" ca="1">INDIRECT("B2.5!A" &amp; (ROW(A381) +2))</f>
        <v>0</v>
      </c>
      <c r="B381" s="119" cm="1">
        <f t="array" aca="1" ref="B381" ca="1">INDIRECT("B2.5!B" &amp; (ROW(B381) + 2))</f>
        <v>0</v>
      </c>
      <c r="C381" s="119" cm="1">
        <f t="array" aca="1" ref="C381" ca="1">INDIRECT("B2.5!C" &amp; (ROW(C381) + 2))</f>
        <v>0</v>
      </c>
      <c r="D381" s="119" cm="1">
        <f t="array" aca="1" ref="D381" ca="1">INDIRECT("B2.5!N"&amp;(ROW(D381)+2))</f>
        <v>0</v>
      </c>
      <c r="E381" s="123">
        <f t="shared" ca="1" si="10"/>
        <v>0</v>
      </c>
      <c r="F381" s="123" cm="1">
        <f t="array" aca="1" ref="F381" ca="1">INDIRECT("B2.5!L" &amp;  (ROW(F381) + 2))</f>
        <v>0</v>
      </c>
      <c r="G381" s="123" cm="1">
        <f t="array" aca="1" ref="G381" ca="1">INDIRECT("B2.5!M" &amp;  (ROW(G381) + 2))</f>
        <v>0</v>
      </c>
      <c r="H381" s="119"/>
      <c r="I381" s="123">
        <f t="shared" ca="1" si="11"/>
        <v>0</v>
      </c>
      <c r="J381" s="122"/>
    </row>
    <row r="382" spans="1:10">
      <c r="A382" s="119" cm="1">
        <f t="array" aca="1" ref="A382" ca="1">INDIRECT("B2.5!A" &amp; (ROW(A382) +2))</f>
        <v>0</v>
      </c>
      <c r="B382" s="119" cm="1">
        <f t="array" aca="1" ref="B382" ca="1">INDIRECT("B2.5!B" &amp; (ROW(B382) + 2))</f>
        <v>0</v>
      </c>
      <c r="C382" s="119" cm="1">
        <f t="array" aca="1" ref="C382" ca="1">INDIRECT("B2.5!C" &amp; (ROW(C382) + 2))</f>
        <v>0</v>
      </c>
      <c r="D382" s="119" cm="1">
        <f t="array" aca="1" ref="D382" ca="1">INDIRECT("B2.5!N"&amp;(ROW(D382)+2))</f>
        <v>0</v>
      </c>
      <c r="E382" s="123">
        <f t="shared" ca="1" si="10"/>
        <v>0</v>
      </c>
      <c r="F382" s="123" cm="1">
        <f t="array" aca="1" ref="F382" ca="1">INDIRECT("B2.5!L" &amp;  (ROW(F382) + 2))</f>
        <v>0</v>
      </c>
      <c r="G382" s="123" cm="1">
        <f t="array" aca="1" ref="G382" ca="1">INDIRECT("B2.5!M" &amp;  (ROW(G382) + 2))</f>
        <v>0</v>
      </c>
      <c r="H382" s="119"/>
      <c r="I382" s="123">
        <f t="shared" ca="1" si="11"/>
        <v>0</v>
      </c>
      <c r="J382" s="122"/>
    </row>
    <row r="383" spans="1:10">
      <c r="A383" s="119" cm="1">
        <f t="array" aca="1" ref="A383" ca="1">INDIRECT("B2.5!A" &amp; (ROW(A383) +2))</f>
        <v>0</v>
      </c>
      <c r="B383" s="119" cm="1">
        <f t="array" aca="1" ref="B383" ca="1">INDIRECT("B2.5!B" &amp; (ROW(B383) + 2))</f>
        <v>0</v>
      </c>
      <c r="C383" s="119" cm="1">
        <f t="array" aca="1" ref="C383" ca="1">INDIRECT("B2.5!C" &amp; (ROW(C383) + 2))</f>
        <v>0</v>
      </c>
      <c r="D383" s="119" cm="1">
        <f t="array" aca="1" ref="D383" ca="1">INDIRECT("B2.5!N"&amp;(ROW(D383)+2))</f>
        <v>0</v>
      </c>
      <c r="E383" s="123">
        <f t="shared" ca="1" si="10"/>
        <v>0</v>
      </c>
      <c r="F383" s="123" cm="1">
        <f t="array" aca="1" ref="F383" ca="1">INDIRECT("B2.5!L" &amp;  (ROW(F383) + 2))</f>
        <v>0</v>
      </c>
      <c r="G383" s="123" cm="1">
        <f t="array" aca="1" ref="G383" ca="1">INDIRECT("B2.5!M" &amp;  (ROW(G383) + 2))</f>
        <v>0</v>
      </c>
      <c r="H383" s="119"/>
      <c r="I383" s="123">
        <f t="shared" ca="1" si="11"/>
        <v>0</v>
      </c>
      <c r="J383" s="122"/>
    </row>
    <row r="384" spans="1:10">
      <c r="A384" s="119" cm="1">
        <f t="array" aca="1" ref="A384" ca="1">INDIRECT("B2.5!A" &amp; (ROW(A384) +2))</f>
        <v>0</v>
      </c>
      <c r="B384" s="119" cm="1">
        <f t="array" aca="1" ref="B384" ca="1">INDIRECT("B2.5!B" &amp; (ROW(B384) + 2))</f>
        <v>0</v>
      </c>
      <c r="C384" s="119" cm="1">
        <f t="array" aca="1" ref="C384" ca="1">INDIRECT("B2.5!C" &amp; (ROW(C384) + 2))</f>
        <v>0</v>
      </c>
      <c r="D384" s="119" cm="1">
        <f t="array" aca="1" ref="D384" ca="1">INDIRECT("B2.5!N"&amp;(ROW(D384)+2))</f>
        <v>0</v>
      </c>
      <c r="E384" s="123">
        <f t="shared" ca="1" si="10"/>
        <v>0</v>
      </c>
      <c r="F384" s="123" cm="1">
        <f t="array" aca="1" ref="F384" ca="1">INDIRECT("B2.5!L" &amp;  (ROW(F384) + 2))</f>
        <v>0</v>
      </c>
      <c r="G384" s="123" cm="1">
        <f t="array" aca="1" ref="G384" ca="1">INDIRECT("B2.5!M" &amp;  (ROW(G384) + 2))</f>
        <v>0</v>
      </c>
      <c r="H384" s="119"/>
      <c r="I384" s="123">
        <f t="shared" ca="1" si="11"/>
        <v>0</v>
      </c>
      <c r="J384" s="122"/>
    </row>
    <row r="385" spans="1:10">
      <c r="A385" s="119" cm="1">
        <f t="array" aca="1" ref="A385" ca="1">INDIRECT("B2.5!A" &amp; (ROW(A385) +2))</f>
        <v>0</v>
      </c>
      <c r="B385" s="119" cm="1">
        <f t="array" aca="1" ref="B385" ca="1">INDIRECT("B2.5!B" &amp; (ROW(B385) + 2))</f>
        <v>0</v>
      </c>
      <c r="C385" s="119" cm="1">
        <f t="array" aca="1" ref="C385" ca="1">INDIRECT("B2.5!C" &amp; (ROW(C385) + 2))</f>
        <v>0</v>
      </c>
      <c r="D385" s="119" cm="1">
        <f t="array" aca="1" ref="D385" ca="1">INDIRECT("B2.5!N"&amp;(ROW(D385)+2))</f>
        <v>0</v>
      </c>
      <c r="E385" s="123">
        <f t="shared" ca="1" si="10"/>
        <v>0</v>
      </c>
      <c r="F385" s="123" cm="1">
        <f t="array" aca="1" ref="F385" ca="1">INDIRECT("B2.5!L" &amp;  (ROW(F385) + 2))</f>
        <v>0</v>
      </c>
      <c r="G385" s="123" cm="1">
        <f t="array" aca="1" ref="G385" ca="1">INDIRECT("B2.5!M" &amp;  (ROW(G385) + 2))</f>
        <v>0</v>
      </c>
      <c r="H385" s="119"/>
      <c r="I385" s="123">
        <f t="shared" ca="1" si="11"/>
        <v>0</v>
      </c>
      <c r="J385" s="122"/>
    </row>
    <row r="386" spans="1:10">
      <c r="A386" s="119" cm="1">
        <f t="array" aca="1" ref="A386" ca="1">INDIRECT("B2.5!A" &amp; (ROW(A386) +2))</f>
        <v>0</v>
      </c>
      <c r="B386" s="119" cm="1">
        <f t="array" aca="1" ref="B386" ca="1">INDIRECT("B2.5!B" &amp; (ROW(B386) + 2))</f>
        <v>0</v>
      </c>
      <c r="C386" s="119" cm="1">
        <f t="array" aca="1" ref="C386" ca="1">INDIRECT("B2.5!C" &amp; (ROW(C386) + 2))</f>
        <v>0</v>
      </c>
      <c r="D386" s="119" cm="1">
        <f t="array" aca="1" ref="D386" ca="1">INDIRECT("B2.5!N"&amp;(ROW(D386)+2))</f>
        <v>0</v>
      </c>
      <c r="E386" s="123">
        <f t="shared" ca="1" si="10"/>
        <v>0</v>
      </c>
      <c r="F386" s="123" cm="1">
        <f t="array" aca="1" ref="F386" ca="1">INDIRECT("B2.5!L" &amp;  (ROW(F386) + 2))</f>
        <v>0</v>
      </c>
      <c r="G386" s="123" cm="1">
        <f t="array" aca="1" ref="G386" ca="1">INDIRECT("B2.5!M" &amp;  (ROW(G386) + 2))</f>
        <v>0</v>
      </c>
      <c r="H386" s="119"/>
      <c r="I386" s="123">
        <f t="shared" ca="1" si="11"/>
        <v>0</v>
      </c>
      <c r="J386" s="122"/>
    </row>
    <row r="387" spans="1:10">
      <c r="A387" s="119" cm="1">
        <f t="array" aca="1" ref="A387" ca="1">INDIRECT("B2.5!A" &amp; (ROW(A387) +2))</f>
        <v>0</v>
      </c>
      <c r="B387" s="119" cm="1">
        <f t="array" aca="1" ref="B387" ca="1">INDIRECT("B2.5!B" &amp; (ROW(B387) + 2))</f>
        <v>0</v>
      </c>
      <c r="C387" s="119" cm="1">
        <f t="array" aca="1" ref="C387" ca="1">INDIRECT("B2.5!C" &amp; (ROW(C387) + 2))</f>
        <v>0</v>
      </c>
      <c r="D387" s="119" cm="1">
        <f t="array" aca="1" ref="D387" ca="1">INDIRECT("B2.5!N"&amp;(ROW(D387)+2))</f>
        <v>0</v>
      </c>
      <c r="E387" s="123">
        <f t="shared" ref="E387:E450" ca="1" si="12">F387+G387</f>
        <v>0</v>
      </c>
      <c r="F387" s="123" cm="1">
        <f t="array" aca="1" ref="F387" ca="1">INDIRECT("B2.5!L" &amp;  (ROW(F387) + 2))</f>
        <v>0</v>
      </c>
      <c r="G387" s="123" cm="1">
        <f t="array" aca="1" ref="G387" ca="1">INDIRECT("B2.5!M" &amp;  (ROW(G387) + 2))</f>
        <v>0</v>
      </c>
      <c r="H387" s="119"/>
      <c r="I387" s="123">
        <f t="shared" ref="I387:I450" ca="1" si="13">E387/100*H387</f>
        <v>0</v>
      </c>
      <c r="J387" s="122"/>
    </row>
    <row r="388" spans="1:10">
      <c r="A388" s="119" cm="1">
        <f t="array" aca="1" ref="A388" ca="1">INDIRECT("B2.5!A" &amp; (ROW(A388) +2))</f>
        <v>0</v>
      </c>
      <c r="B388" s="119" cm="1">
        <f t="array" aca="1" ref="B388" ca="1">INDIRECT("B2.5!B" &amp; (ROW(B388) + 2))</f>
        <v>0</v>
      </c>
      <c r="C388" s="119" cm="1">
        <f t="array" aca="1" ref="C388" ca="1">INDIRECT("B2.5!C" &amp; (ROW(C388) + 2))</f>
        <v>0</v>
      </c>
      <c r="D388" s="119" cm="1">
        <f t="array" aca="1" ref="D388" ca="1">INDIRECT("B2.5!N"&amp;(ROW(D388)+2))</f>
        <v>0</v>
      </c>
      <c r="E388" s="123">
        <f t="shared" ca="1" si="12"/>
        <v>0</v>
      </c>
      <c r="F388" s="123" cm="1">
        <f t="array" aca="1" ref="F388" ca="1">INDIRECT("B2.5!L" &amp;  (ROW(F388) + 2))</f>
        <v>0</v>
      </c>
      <c r="G388" s="123" cm="1">
        <f t="array" aca="1" ref="G388" ca="1">INDIRECT("B2.5!M" &amp;  (ROW(G388) + 2))</f>
        <v>0</v>
      </c>
      <c r="H388" s="119"/>
      <c r="I388" s="123">
        <f t="shared" ca="1" si="13"/>
        <v>0</v>
      </c>
      <c r="J388" s="122"/>
    </row>
    <row r="389" spans="1:10">
      <c r="A389" s="119" cm="1">
        <f t="array" aca="1" ref="A389" ca="1">INDIRECT("B2.5!A" &amp; (ROW(A389) +2))</f>
        <v>0</v>
      </c>
      <c r="B389" s="119" cm="1">
        <f t="array" aca="1" ref="B389" ca="1">INDIRECT("B2.5!B" &amp; (ROW(B389) + 2))</f>
        <v>0</v>
      </c>
      <c r="C389" s="119" cm="1">
        <f t="array" aca="1" ref="C389" ca="1">INDIRECT("B2.5!C" &amp; (ROW(C389) + 2))</f>
        <v>0</v>
      </c>
      <c r="D389" s="119" cm="1">
        <f t="array" aca="1" ref="D389" ca="1">INDIRECT("B2.5!N"&amp;(ROW(D389)+2))</f>
        <v>0</v>
      </c>
      <c r="E389" s="123">
        <f t="shared" ca="1" si="12"/>
        <v>0</v>
      </c>
      <c r="F389" s="123" cm="1">
        <f t="array" aca="1" ref="F389" ca="1">INDIRECT("B2.5!L" &amp;  (ROW(F389) + 2))</f>
        <v>0</v>
      </c>
      <c r="G389" s="123" cm="1">
        <f t="array" aca="1" ref="G389" ca="1">INDIRECT("B2.5!M" &amp;  (ROW(G389) + 2))</f>
        <v>0</v>
      </c>
      <c r="H389" s="119"/>
      <c r="I389" s="123">
        <f t="shared" ca="1" si="13"/>
        <v>0</v>
      </c>
      <c r="J389" s="122"/>
    </row>
    <row r="390" spans="1:10">
      <c r="A390" s="119" cm="1">
        <f t="array" aca="1" ref="A390" ca="1">INDIRECT("B2.5!A" &amp; (ROW(A390) +2))</f>
        <v>0</v>
      </c>
      <c r="B390" s="119" cm="1">
        <f t="array" aca="1" ref="B390" ca="1">INDIRECT("B2.5!B" &amp; (ROW(B390) + 2))</f>
        <v>0</v>
      </c>
      <c r="C390" s="119" cm="1">
        <f t="array" aca="1" ref="C390" ca="1">INDIRECT("B2.5!C" &amp; (ROW(C390) + 2))</f>
        <v>0</v>
      </c>
      <c r="D390" s="119" cm="1">
        <f t="array" aca="1" ref="D390" ca="1">INDIRECT("B2.5!N"&amp;(ROW(D390)+2))</f>
        <v>0</v>
      </c>
      <c r="E390" s="123">
        <f t="shared" ca="1" si="12"/>
        <v>0</v>
      </c>
      <c r="F390" s="123" cm="1">
        <f t="array" aca="1" ref="F390" ca="1">INDIRECT("B2.5!L" &amp;  (ROW(F390) + 2))</f>
        <v>0</v>
      </c>
      <c r="G390" s="123" cm="1">
        <f t="array" aca="1" ref="G390" ca="1">INDIRECT("B2.5!M" &amp;  (ROW(G390) + 2))</f>
        <v>0</v>
      </c>
      <c r="H390" s="119"/>
      <c r="I390" s="123">
        <f t="shared" ca="1" si="13"/>
        <v>0</v>
      </c>
      <c r="J390" s="122"/>
    </row>
    <row r="391" spans="1:10">
      <c r="A391" s="119" cm="1">
        <f t="array" aca="1" ref="A391" ca="1">INDIRECT("B2.5!A" &amp; (ROW(A391) +2))</f>
        <v>0</v>
      </c>
      <c r="B391" s="119" cm="1">
        <f t="array" aca="1" ref="B391" ca="1">INDIRECT("B2.5!B" &amp; (ROW(B391) + 2))</f>
        <v>0</v>
      </c>
      <c r="C391" s="119" cm="1">
        <f t="array" aca="1" ref="C391" ca="1">INDIRECT("B2.5!C" &amp; (ROW(C391) + 2))</f>
        <v>0</v>
      </c>
      <c r="D391" s="119" cm="1">
        <f t="array" aca="1" ref="D391" ca="1">INDIRECT("B2.5!N"&amp;(ROW(D391)+2))</f>
        <v>0</v>
      </c>
      <c r="E391" s="123">
        <f t="shared" ca="1" si="12"/>
        <v>0</v>
      </c>
      <c r="F391" s="123" cm="1">
        <f t="array" aca="1" ref="F391" ca="1">INDIRECT("B2.5!L" &amp;  (ROW(F391) + 2))</f>
        <v>0</v>
      </c>
      <c r="G391" s="123" cm="1">
        <f t="array" aca="1" ref="G391" ca="1">INDIRECT("B2.5!M" &amp;  (ROW(G391) + 2))</f>
        <v>0</v>
      </c>
      <c r="H391" s="119"/>
      <c r="I391" s="123">
        <f t="shared" ca="1" si="13"/>
        <v>0</v>
      </c>
      <c r="J391" s="122"/>
    </row>
    <row r="392" spans="1:10">
      <c r="A392" s="119" cm="1">
        <f t="array" aca="1" ref="A392" ca="1">INDIRECT("B2.5!A" &amp; (ROW(A392) +2))</f>
        <v>0</v>
      </c>
      <c r="B392" s="119" cm="1">
        <f t="array" aca="1" ref="B392" ca="1">INDIRECT("B2.5!B" &amp; (ROW(B392) + 2))</f>
        <v>0</v>
      </c>
      <c r="C392" s="119" cm="1">
        <f t="array" aca="1" ref="C392" ca="1">INDIRECT("B2.5!C" &amp; (ROW(C392) + 2))</f>
        <v>0</v>
      </c>
      <c r="D392" s="119" cm="1">
        <f t="array" aca="1" ref="D392" ca="1">INDIRECT("B2.5!N"&amp;(ROW(D392)+2))</f>
        <v>0</v>
      </c>
      <c r="E392" s="123">
        <f t="shared" ca="1" si="12"/>
        <v>0</v>
      </c>
      <c r="F392" s="123" cm="1">
        <f t="array" aca="1" ref="F392" ca="1">INDIRECT("B2.5!L" &amp;  (ROW(F392) + 2))</f>
        <v>0</v>
      </c>
      <c r="G392" s="123" cm="1">
        <f t="array" aca="1" ref="G392" ca="1">INDIRECT("B2.5!M" &amp;  (ROW(G392) + 2))</f>
        <v>0</v>
      </c>
      <c r="H392" s="119"/>
      <c r="I392" s="123">
        <f t="shared" ca="1" si="13"/>
        <v>0</v>
      </c>
      <c r="J392" s="122"/>
    </row>
    <row r="393" spans="1:10">
      <c r="A393" s="119" cm="1">
        <f t="array" aca="1" ref="A393" ca="1">INDIRECT("B2.5!A" &amp; (ROW(A393) +2))</f>
        <v>0</v>
      </c>
      <c r="B393" s="119" cm="1">
        <f t="array" aca="1" ref="B393" ca="1">INDIRECT("B2.5!B" &amp; (ROW(B393) + 2))</f>
        <v>0</v>
      </c>
      <c r="C393" s="119" cm="1">
        <f t="array" aca="1" ref="C393" ca="1">INDIRECT("B2.5!C" &amp; (ROW(C393) + 2))</f>
        <v>0</v>
      </c>
      <c r="D393" s="119" cm="1">
        <f t="array" aca="1" ref="D393" ca="1">INDIRECT("B2.5!N"&amp;(ROW(D393)+2))</f>
        <v>0</v>
      </c>
      <c r="E393" s="123">
        <f t="shared" ca="1" si="12"/>
        <v>0</v>
      </c>
      <c r="F393" s="123" cm="1">
        <f t="array" aca="1" ref="F393" ca="1">INDIRECT("B2.5!L" &amp;  (ROW(F393) + 2))</f>
        <v>0</v>
      </c>
      <c r="G393" s="123" cm="1">
        <f t="array" aca="1" ref="G393" ca="1">INDIRECT("B2.5!M" &amp;  (ROW(G393) + 2))</f>
        <v>0</v>
      </c>
      <c r="H393" s="119"/>
      <c r="I393" s="123">
        <f t="shared" ca="1" si="13"/>
        <v>0</v>
      </c>
      <c r="J393" s="122"/>
    </row>
    <row r="394" spans="1:10">
      <c r="A394" s="119" cm="1">
        <f t="array" aca="1" ref="A394" ca="1">INDIRECT("B2.5!A" &amp; (ROW(A394) +2))</f>
        <v>0</v>
      </c>
      <c r="B394" s="119" cm="1">
        <f t="array" aca="1" ref="B394" ca="1">INDIRECT("B2.5!B" &amp; (ROW(B394) + 2))</f>
        <v>0</v>
      </c>
      <c r="C394" s="119" cm="1">
        <f t="array" aca="1" ref="C394" ca="1">INDIRECT("B2.5!C" &amp; (ROW(C394) + 2))</f>
        <v>0</v>
      </c>
      <c r="D394" s="119" cm="1">
        <f t="array" aca="1" ref="D394" ca="1">INDIRECT("B2.5!N"&amp;(ROW(D394)+2))</f>
        <v>0</v>
      </c>
      <c r="E394" s="123">
        <f t="shared" ca="1" si="12"/>
        <v>0</v>
      </c>
      <c r="F394" s="123" cm="1">
        <f t="array" aca="1" ref="F394" ca="1">INDIRECT("B2.5!L" &amp;  (ROW(F394) + 2))</f>
        <v>0</v>
      </c>
      <c r="G394" s="123" cm="1">
        <f t="array" aca="1" ref="G394" ca="1">INDIRECT("B2.5!M" &amp;  (ROW(G394) + 2))</f>
        <v>0</v>
      </c>
      <c r="H394" s="119"/>
      <c r="I394" s="123">
        <f t="shared" ca="1" si="13"/>
        <v>0</v>
      </c>
      <c r="J394" s="122"/>
    </row>
    <row r="395" spans="1:10">
      <c r="A395" s="119" cm="1">
        <f t="array" aca="1" ref="A395" ca="1">INDIRECT("B2.5!A" &amp; (ROW(A395) +2))</f>
        <v>0</v>
      </c>
      <c r="B395" s="119" cm="1">
        <f t="array" aca="1" ref="B395" ca="1">INDIRECT("B2.5!B" &amp; (ROW(B395) + 2))</f>
        <v>0</v>
      </c>
      <c r="C395" s="119" cm="1">
        <f t="array" aca="1" ref="C395" ca="1">INDIRECT("B2.5!C" &amp; (ROW(C395) + 2))</f>
        <v>0</v>
      </c>
      <c r="D395" s="119" cm="1">
        <f t="array" aca="1" ref="D395" ca="1">INDIRECT("B2.5!N"&amp;(ROW(D395)+2))</f>
        <v>0</v>
      </c>
      <c r="E395" s="123">
        <f t="shared" ca="1" si="12"/>
        <v>0</v>
      </c>
      <c r="F395" s="123" cm="1">
        <f t="array" aca="1" ref="F395" ca="1">INDIRECT("B2.5!L" &amp;  (ROW(F395) + 2))</f>
        <v>0</v>
      </c>
      <c r="G395" s="123" cm="1">
        <f t="array" aca="1" ref="G395" ca="1">INDIRECT("B2.5!M" &amp;  (ROW(G395) + 2))</f>
        <v>0</v>
      </c>
      <c r="H395" s="119"/>
      <c r="I395" s="123">
        <f t="shared" ca="1" si="13"/>
        <v>0</v>
      </c>
      <c r="J395" s="122"/>
    </row>
    <row r="396" spans="1:10">
      <c r="A396" s="119" cm="1">
        <f t="array" aca="1" ref="A396" ca="1">INDIRECT("B2.5!A" &amp; (ROW(A396) +2))</f>
        <v>0</v>
      </c>
      <c r="B396" s="119" cm="1">
        <f t="array" aca="1" ref="B396" ca="1">INDIRECT("B2.5!B" &amp; (ROW(B396) + 2))</f>
        <v>0</v>
      </c>
      <c r="C396" s="119" cm="1">
        <f t="array" aca="1" ref="C396" ca="1">INDIRECT("B2.5!C" &amp; (ROW(C396) + 2))</f>
        <v>0</v>
      </c>
      <c r="D396" s="119" cm="1">
        <f t="array" aca="1" ref="D396" ca="1">INDIRECT("B2.5!N"&amp;(ROW(D396)+2))</f>
        <v>0</v>
      </c>
      <c r="E396" s="123">
        <f t="shared" ca="1" si="12"/>
        <v>0</v>
      </c>
      <c r="F396" s="123" cm="1">
        <f t="array" aca="1" ref="F396" ca="1">INDIRECT("B2.5!L" &amp;  (ROW(F396) + 2))</f>
        <v>0</v>
      </c>
      <c r="G396" s="123" cm="1">
        <f t="array" aca="1" ref="G396" ca="1">INDIRECT("B2.5!M" &amp;  (ROW(G396) + 2))</f>
        <v>0</v>
      </c>
      <c r="H396" s="119"/>
      <c r="I396" s="123">
        <f t="shared" ca="1" si="13"/>
        <v>0</v>
      </c>
      <c r="J396" s="122"/>
    </row>
    <row r="397" spans="1:10">
      <c r="A397" s="119" cm="1">
        <f t="array" aca="1" ref="A397" ca="1">INDIRECT("B2.5!A" &amp; (ROW(A397) +2))</f>
        <v>0</v>
      </c>
      <c r="B397" s="119" cm="1">
        <f t="array" aca="1" ref="B397" ca="1">INDIRECT("B2.5!B" &amp; (ROW(B397) + 2))</f>
        <v>0</v>
      </c>
      <c r="C397" s="119" cm="1">
        <f t="array" aca="1" ref="C397" ca="1">INDIRECT("B2.5!C" &amp; (ROW(C397) + 2))</f>
        <v>0</v>
      </c>
      <c r="D397" s="119" cm="1">
        <f t="array" aca="1" ref="D397" ca="1">INDIRECT("B2.5!N"&amp;(ROW(D397)+2))</f>
        <v>0</v>
      </c>
      <c r="E397" s="123">
        <f t="shared" ca="1" si="12"/>
        <v>0</v>
      </c>
      <c r="F397" s="123" cm="1">
        <f t="array" aca="1" ref="F397" ca="1">INDIRECT("B2.5!L" &amp;  (ROW(F397) + 2))</f>
        <v>0</v>
      </c>
      <c r="G397" s="123" cm="1">
        <f t="array" aca="1" ref="G397" ca="1">INDIRECT("B2.5!M" &amp;  (ROW(G397) + 2))</f>
        <v>0</v>
      </c>
      <c r="H397" s="119"/>
      <c r="I397" s="123">
        <f t="shared" ca="1" si="13"/>
        <v>0</v>
      </c>
      <c r="J397" s="122"/>
    </row>
    <row r="398" spans="1:10">
      <c r="A398" s="119" cm="1">
        <f t="array" aca="1" ref="A398" ca="1">INDIRECT("B2.5!A" &amp; (ROW(A398) +2))</f>
        <v>0</v>
      </c>
      <c r="B398" s="119" cm="1">
        <f t="array" aca="1" ref="B398" ca="1">INDIRECT("B2.5!B" &amp; (ROW(B398) + 2))</f>
        <v>0</v>
      </c>
      <c r="C398" s="119" cm="1">
        <f t="array" aca="1" ref="C398" ca="1">INDIRECT("B2.5!C" &amp; (ROW(C398) + 2))</f>
        <v>0</v>
      </c>
      <c r="D398" s="119" cm="1">
        <f t="array" aca="1" ref="D398" ca="1">INDIRECT("B2.5!N"&amp;(ROW(D398)+2))</f>
        <v>0</v>
      </c>
      <c r="E398" s="123">
        <f t="shared" ca="1" si="12"/>
        <v>0</v>
      </c>
      <c r="F398" s="123" cm="1">
        <f t="array" aca="1" ref="F398" ca="1">INDIRECT("B2.5!L" &amp;  (ROW(F398) + 2))</f>
        <v>0</v>
      </c>
      <c r="G398" s="123" cm="1">
        <f t="array" aca="1" ref="G398" ca="1">INDIRECT("B2.5!M" &amp;  (ROW(G398) + 2))</f>
        <v>0</v>
      </c>
      <c r="H398" s="119"/>
      <c r="I398" s="123">
        <f t="shared" ca="1" si="13"/>
        <v>0</v>
      </c>
      <c r="J398" s="122"/>
    </row>
    <row r="399" spans="1:10">
      <c r="A399" s="119" cm="1">
        <f t="array" aca="1" ref="A399" ca="1">INDIRECT("B2.5!A" &amp; (ROW(A399) +2))</f>
        <v>0</v>
      </c>
      <c r="B399" s="119" cm="1">
        <f t="array" aca="1" ref="B399" ca="1">INDIRECT("B2.5!B" &amp; (ROW(B399) + 2))</f>
        <v>0</v>
      </c>
      <c r="C399" s="119" cm="1">
        <f t="array" aca="1" ref="C399" ca="1">INDIRECT("B2.5!C" &amp; (ROW(C399) + 2))</f>
        <v>0</v>
      </c>
      <c r="D399" s="119" cm="1">
        <f t="array" aca="1" ref="D399" ca="1">INDIRECT("B2.5!N"&amp;(ROW(D399)+2))</f>
        <v>0</v>
      </c>
      <c r="E399" s="123">
        <f t="shared" ca="1" si="12"/>
        <v>0</v>
      </c>
      <c r="F399" s="123" cm="1">
        <f t="array" aca="1" ref="F399" ca="1">INDIRECT("B2.5!L" &amp;  (ROW(F399) + 2))</f>
        <v>0</v>
      </c>
      <c r="G399" s="123" cm="1">
        <f t="array" aca="1" ref="G399" ca="1">INDIRECT("B2.5!M" &amp;  (ROW(G399) + 2))</f>
        <v>0</v>
      </c>
      <c r="H399" s="119"/>
      <c r="I399" s="123">
        <f t="shared" ca="1" si="13"/>
        <v>0</v>
      </c>
      <c r="J399" s="122"/>
    </row>
    <row r="400" spans="1:10">
      <c r="A400" s="119" cm="1">
        <f t="array" aca="1" ref="A400" ca="1">INDIRECT("B2.5!A" &amp; (ROW(A400) +2))</f>
        <v>0</v>
      </c>
      <c r="B400" s="119" cm="1">
        <f t="array" aca="1" ref="B400" ca="1">INDIRECT("B2.5!B" &amp; (ROW(B400) + 2))</f>
        <v>0</v>
      </c>
      <c r="C400" s="119" cm="1">
        <f t="array" aca="1" ref="C400" ca="1">INDIRECT("B2.5!C" &amp; (ROW(C400) + 2))</f>
        <v>0</v>
      </c>
      <c r="D400" s="119" cm="1">
        <f t="array" aca="1" ref="D400" ca="1">INDIRECT("B2.5!N"&amp;(ROW(D400)+2))</f>
        <v>0</v>
      </c>
      <c r="E400" s="123">
        <f t="shared" ca="1" si="12"/>
        <v>0</v>
      </c>
      <c r="F400" s="123" cm="1">
        <f t="array" aca="1" ref="F400" ca="1">INDIRECT("B2.5!L" &amp;  (ROW(F400) + 2))</f>
        <v>0</v>
      </c>
      <c r="G400" s="123" cm="1">
        <f t="array" aca="1" ref="G400" ca="1">INDIRECT("B2.5!M" &amp;  (ROW(G400) + 2))</f>
        <v>0</v>
      </c>
      <c r="H400" s="119"/>
      <c r="I400" s="123">
        <f t="shared" ca="1" si="13"/>
        <v>0</v>
      </c>
      <c r="J400" s="122"/>
    </row>
    <row r="401" spans="1:10">
      <c r="A401" s="119" cm="1">
        <f t="array" aca="1" ref="A401" ca="1">INDIRECT("B2.5!A" &amp; (ROW(A401) +2))</f>
        <v>0</v>
      </c>
      <c r="B401" s="119" cm="1">
        <f t="array" aca="1" ref="B401" ca="1">INDIRECT("B2.5!B" &amp; (ROW(B401) + 2))</f>
        <v>0</v>
      </c>
      <c r="C401" s="119" cm="1">
        <f t="array" aca="1" ref="C401" ca="1">INDIRECT("B2.5!C" &amp; (ROW(C401) + 2))</f>
        <v>0</v>
      </c>
      <c r="D401" s="119" cm="1">
        <f t="array" aca="1" ref="D401" ca="1">INDIRECT("B2.5!N"&amp;(ROW(D401)+2))</f>
        <v>0</v>
      </c>
      <c r="E401" s="123">
        <f t="shared" ca="1" si="12"/>
        <v>0</v>
      </c>
      <c r="F401" s="123" cm="1">
        <f t="array" aca="1" ref="F401" ca="1">INDIRECT("B2.5!L" &amp;  (ROW(F401) + 2))</f>
        <v>0</v>
      </c>
      <c r="G401" s="123" cm="1">
        <f t="array" aca="1" ref="G401" ca="1">INDIRECT("B2.5!M" &amp;  (ROW(G401) + 2))</f>
        <v>0</v>
      </c>
      <c r="H401" s="119"/>
      <c r="I401" s="123">
        <f t="shared" ca="1" si="13"/>
        <v>0</v>
      </c>
      <c r="J401" s="122"/>
    </row>
    <row r="402" spans="1:10">
      <c r="A402" s="119" cm="1">
        <f t="array" aca="1" ref="A402" ca="1">INDIRECT("B2.5!A" &amp; (ROW(A402) +2))</f>
        <v>0</v>
      </c>
      <c r="B402" s="119" cm="1">
        <f t="array" aca="1" ref="B402" ca="1">INDIRECT("B2.5!B" &amp; (ROW(B402) + 2))</f>
        <v>0</v>
      </c>
      <c r="C402" s="119" cm="1">
        <f t="array" aca="1" ref="C402" ca="1">INDIRECT("B2.5!C" &amp; (ROW(C402) + 2))</f>
        <v>0</v>
      </c>
      <c r="D402" s="119" cm="1">
        <f t="array" aca="1" ref="D402" ca="1">INDIRECT("B2.5!N"&amp;(ROW(D402)+2))</f>
        <v>0</v>
      </c>
      <c r="E402" s="123">
        <f t="shared" ca="1" si="12"/>
        <v>0</v>
      </c>
      <c r="F402" s="123" cm="1">
        <f t="array" aca="1" ref="F402" ca="1">INDIRECT("B2.5!L" &amp;  (ROW(F402) + 2))</f>
        <v>0</v>
      </c>
      <c r="G402" s="123" cm="1">
        <f t="array" aca="1" ref="G402" ca="1">INDIRECT("B2.5!M" &amp;  (ROW(G402) + 2))</f>
        <v>0</v>
      </c>
      <c r="H402" s="119"/>
      <c r="I402" s="123">
        <f t="shared" ca="1" si="13"/>
        <v>0</v>
      </c>
      <c r="J402" s="122"/>
    </row>
    <row r="403" spans="1:10">
      <c r="A403" s="119" cm="1">
        <f t="array" aca="1" ref="A403" ca="1">INDIRECT("B2.5!A" &amp; (ROW(A403) +2))</f>
        <v>0</v>
      </c>
      <c r="B403" s="119" cm="1">
        <f t="array" aca="1" ref="B403" ca="1">INDIRECT("B2.5!B" &amp; (ROW(B403) + 2))</f>
        <v>0</v>
      </c>
      <c r="C403" s="119" cm="1">
        <f t="array" aca="1" ref="C403" ca="1">INDIRECT("B2.5!C" &amp; (ROW(C403) + 2))</f>
        <v>0</v>
      </c>
      <c r="D403" s="119" cm="1">
        <f t="array" aca="1" ref="D403" ca="1">INDIRECT("B2.5!N"&amp;(ROW(D403)+2))</f>
        <v>0</v>
      </c>
      <c r="E403" s="123">
        <f t="shared" ca="1" si="12"/>
        <v>0</v>
      </c>
      <c r="F403" s="123" cm="1">
        <f t="array" aca="1" ref="F403" ca="1">INDIRECT("B2.5!L" &amp;  (ROW(F403) + 2))</f>
        <v>0</v>
      </c>
      <c r="G403" s="123" cm="1">
        <f t="array" aca="1" ref="G403" ca="1">INDIRECT("B2.5!M" &amp;  (ROW(G403) + 2))</f>
        <v>0</v>
      </c>
      <c r="H403" s="119"/>
      <c r="I403" s="123">
        <f t="shared" ca="1" si="13"/>
        <v>0</v>
      </c>
      <c r="J403" s="122"/>
    </row>
    <row r="404" spans="1:10">
      <c r="A404" s="119" cm="1">
        <f t="array" aca="1" ref="A404" ca="1">INDIRECT("B2.5!A" &amp; (ROW(A404) +2))</f>
        <v>0</v>
      </c>
      <c r="B404" s="119" cm="1">
        <f t="array" aca="1" ref="B404" ca="1">INDIRECT("B2.5!B" &amp; (ROW(B404) + 2))</f>
        <v>0</v>
      </c>
      <c r="C404" s="119" cm="1">
        <f t="array" aca="1" ref="C404" ca="1">INDIRECT("B2.5!C" &amp; (ROW(C404) + 2))</f>
        <v>0</v>
      </c>
      <c r="D404" s="119" cm="1">
        <f t="array" aca="1" ref="D404" ca="1">INDIRECT("B2.5!N"&amp;(ROW(D404)+2))</f>
        <v>0</v>
      </c>
      <c r="E404" s="123">
        <f t="shared" ca="1" si="12"/>
        <v>0</v>
      </c>
      <c r="F404" s="123" cm="1">
        <f t="array" aca="1" ref="F404" ca="1">INDIRECT("B2.5!L" &amp;  (ROW(F404) + 2))</f>
        <v>0</v>
      </c>
      <c r="G404" s="123" cm="1">
        <f t="array" aca="1" ref="G404" ca="1">INDIRECT("B2.5!M" &amp;  (ROW(G404) + 2))</f>
        <v>0</v>
      </c>
      <c r="H404" s="119"/>
      <c r="I404" s="123">
        <f t="shared" ca="1" si="13"/>
        <v>0</v>
      </c>
      <c r="J404" s="122"/>
    </row>
    <row r="405" spans="1:10">
      <c r="A405" s="119" cm="1">
        <f t="array" aca="1" ref="A405" ca="1">INDIRECT("B2.5!A" &amp; (ROW(A405) +2))</f>
        <v>0</v>
      </c>
      <c r="B405" s="119" cm="1">
        <f t="array" aca="1" ref="B405" ca="1">INDIRECT("B2.5!B" &amp; (ROW(B405) + 2))</f>
        <v>0</v>
      </c>
      <c r="C405" s="119" cm="1">
        <f t="array" aca="1" ref="C405" ca="1">INDIRECT("B2.5!C" &amp; (ROW(C405) + 2))</f>
        <v>0</v>
      </c>
      <c r="D405" s="119" cm="1">
        <f t="array" aca="1" ref="D405" ca="1">INDIRECT("B2.5!N"&amp;(ROW(D405)+2))</f>
        <v>0</v>
      </c>
      <c r="E405" s="123">
        <f t="shared" ca="1" si="12"/>
        <v>0</v>
      </c>
      <c r="F405" s="123" cm="1">
        <f t="array" aca="1" ref="F405" ca="1">INDIRECT("B2.5!L" &amp;  (ROW(F405) + 2))</f>
        <v>0</v>
      </c>
      <c r="G405" s="123" cm="1">
        <f t="array" aca="1" ref="G405" ca="1">INDIRECT("B2.5!M" &amp;  (ROW(G405) + 2))</f>
        <v>0</v>
      </c>
      <c r="H405" s="119"/>
      <c r="I405" s="123">
        <f t="shared" ca="1" si="13"/>
        <v>0</v>
      </c>
      <c r="J405" s="122"/>
    </row>
    <row r="406" spans="1:10">
      <c r="A406" s="119" cm="1">
        <f t="array" aca="1" ref="A406" ca="1">INDIRECT("B2.5!A" &amp; (ROW(A406) +2))</f>
        <v>0</v>
      </c>
      <c r="B406" s="119" cm="1">
        <f t="array" aca="1" ref="B406" ca="1">INDIRECT("B2.5!B" &amp; (ROW(B406) + 2))</f>
        <v>0</v>
      </c>
      <c r="C406" s="119" cm="1">
        <f t="array" aca="1" ref="C406" ca="1">INDIRECT("B2.5!C" &amp; (ROW(C406) + 2))</f>
        <v>0</v>
      </c>
      <c r="D406" s="119" cm="1">
        <f t="array" aca="1" ref="D406" ca="1">INDIRECT("B2.5!N"&amp;(ROW(D406)+2))</f>
        <v>0</v>
      </c>
      <c r="E406" s="123">
        <f t="shared" ca="1" si="12"/>
        <v>0</v>
      </c>
      <c r="F406" s="123" cm="1">
        <f t="array" aca="1" ref="F406" ca="1">INDIRECT("B2.5!L" &amp;  (ROW(F406) + 2))</f>
        <v>0</v>
      </c>
      <c r="G406" s="123" cm="1">
        <f t="array" aca="1" ref="G406" ca="1">INDIRECT("B2.5!M" &amp;  (ROW(G406) + 2))</f>
        <v>0</v>
      </c>
      <c r="H406" s="119"/>
      <c r="I406" s="123">
        <f t="shared" ca="1" si="13"/>
        <v>0</v>
      </c>
      <c r="J406" s="122"/>
    </row>
    <row r="407" spans="1:10">
      <c r="A407" s="119" cm="1">
        <f t="array" aca="1" ref="A407" ca="1">INDIRECT("B2.5!A" &amp; (ROW(A407) +2))</f>
        <v>0</v>
      </c>
      <c r="B407" s="119" cm="1">
        <f t="array" aca="1" ref="B407" ca="1">INDIRECT("B2.5!B" &amp; (ROW(B407) + 2))</f>
        <v>0</v>
      </c>
      <c r="C407" s="119" cm="1">
        <f t="array" aca="1" ref="C407" ca="1">INDIRECT("B2.5!C" &amp; (ROW(C407) + 2))</f>
        <v>0</v>
      </c>
      <c r="D407" s="119" cm="1">
        <f t="array" aca="1" ref="D407" ca="1">INDIRECT("B2.5!N"&amp;(ROW(D407)+2))</f>
        <v>0</v>
      </c>
      <c r="E407" s="123">
        <f t="shared" ca="1" si="12"/>
        <v>0</v>
      </c>
      <c r="F407" s="123" cm="1">
        <f t="array" aca="1" ref="F407" ca="1">INDIRECT("B2.5!L" &amp;  (ROW(F407) + 2))</f>
        <v>0</v>
      </c>
      <c r="G407" s="123" cm="1">
        <f t="array" aca="1" ref="G407" ca="1">INDIRECT("B2.5!M" &amp;  (ROW(G407) + 2))</f>
        <v>0</v>
      </c>
      <c r="H407" s="119"/>
      <c r="I407" s="123">
        <f t="shared" ca="1" si="13"/>
        <v>0</v>
      </c>
      <c r="J407" s="122"/>
    </row>
    <row r="408" spans="1:10">
      <c r="A408" s="119" cm="1">
        <f t="array" aca="1" ref="A408" ca="1">INDIRECT("B2.5!A" &amp; (ROW(A408) +2))</f>
        <v>0</v>
      </c>
      <c r="B408" s="119" cm="1">
        <f t="array" aca="1" ref="B408" ca="1">INDIRECT("B2.5!B" &amp; (ROW(B408) + 2))</f>
        <v>0</v>
      </c>
      <c r="C408" s="119" cm="1">
        <f t="array" aca="1" ref="C408" ca="1">INDIRECT("B2.5!C" &amp; (ROW(C408) + 2))</f>
        <v>0</v>
      </c>
      <c r="D408" s="119" cm="1">
        <f t="array" aca="1" ref="D408" ca="1">INDIRECT("B2.5!N"&amp;(ROW(D408)+2))</f>
        <v>0</v>
      </c>
      <c r="E408" s="123">
        <f t="shared" ca="1" si="12"/>
        <v>0</v>
      </c>
      <c r="F408" s="123" cm="1">
        <f t="array" aca="1" ref="F408" ca="1">INDIRECT("B2.5!L" &amp;  (ROW(F408) + 2))</f>
        <v>0</v>
      </c>
      <c r="G408" s="123" cm="1">
        <f t="array" aca="1" ref="G408" ca="1">INDIRECT("B2.5!M" &amp;  (ROW(G408) + 2))</f>
        <v>0</v>
      </c>
      <c r="H408" s="119"/>
      <c r="I408" s="123">
        <f t="shared" ca="1" si="13"/>
        <v>0</v>
      </c>
      <c r="J408" s="122"/>
    </row>
    <row r="409" spans="1:10">
      <c r="A409" s="119" cm="1">
        <f t="array" aca="1" ref="A409" ca="1">INDIRECT("B2.5!A" &amp; (ROW(A409) +2))</f>
        <v>0</v>
      </c>
      <c r="B409" s="119" cm="1">
        <f t="array" aca="1" ref="B409" ca="1">INDIRECT("B2.5!B" &amp; (ROW(B409) + 2))</f>
        <v>0</v>
      </c>
      <c r="C409" s="119" cm="1">
        <f t="array" aca="1" ref="C409" ca="1">INDIRECT("B2.5!C" &amp; (ROW(C409) + 2))</f>
        <v>0</v>
      </c>
      <c r="D409" s="119" cm="1">
        <f t="array" aca="1" ref="D409" ca="1">INDIRECT("B2.5!N"&amp;(ROW(D409)+2))</f>
        <v>0</v>
      </c>
      <c r="E409" s="123">
        <f t="shared" ca="1" si="12"/>
        <v>0</v>
      </c>
      <c r="F409" s="123" cm="1">
        <f t="array" aca="1" ref="F409" ca="1">INDIRECT("B2.5!L" &amp;  (ROW(F409) + 2))</f>
        <v>0</v>
      </c>
      <c r="G409" s="123" cm="1">
        <f t="array" aca="1" ref="G409" ca="1">INDIRECT("B2.5!M" &amp;  (ROW(G409) + 2))</f>
        <v>0</v>
      </c>
      <c r="H409" s="119"/>
      <c r="I409" s="123">
        <f t="shared" ca="1" si="13"/>
        <v>0</v>
      </c>
      <c r="J409" s="122"/>
    </row>
    <row r="410" spans="1:10">
      <c r="A410" s="119" cm="1">
        <f t="array" aca="1" ref="A410" ca="1">INDIRECT("B2.5!A" &amp; (ROW(A410) +2))</f>
        <v>0</v>
      </c>
      <c r="B410" s="119" cm="1">
        <f t="array" aca="1" ref="B410" ca="1">INDIRECT("B2.5!B" &amp; (ROW(B410) + 2))</f>
        <v>0</v>
      </c>
      <c r="C410" s="119" cm="1">
        <f t="array" aca="1" ref="C410" ca="1">INDIRECT("B2.5!C" &amp; (ROW(C410) + 2))</f>
        <v>0</v>
      </c>
      <c r="D410" s="119" cm="1">
        <f t="array" aca="1" ref="D410" ca="1">INDIRECT("B2.5!N"&amp;(ROW(D410)+2))</f>
        <v>0</v>
      </c>
      <c r="E410" s="123">
        <f t="shared" ca="1" si="12"/>
        <v>0</v>
      </c>
      <c r="F410" s="123" cm="1">
        <f t="array" aca="1" ref="F410" ca="1">INDIRECT("B2.5!L" &amp;  (ROW(F410) + 2))</f>
        <v>0</v>
      </c>
      <c r="G410" s="123" cm="1">
        <f t="array" aca="1" ref="G410" ca="1">INDIRECT("B2.5!M" &amp;  (ROW(G410) + 2))</f>
        <v>0</v>
      </c>
      <c r="H410" s="119"/>
      <c r="I410" s="123">
        <f t="shared" ca="1" si="13"/>
        <v>0</v>
      </c>
      <c r="J410" s="122"/>
    </row>
    <row r="411" spans="1:10">
      <c r="A411" s="119" cm="1">
        <f t="array" aca="1" ref="A411" ca="1">INDIRECT("B2.5!A" &amp; (ROW(A411) +2))</f>
        <v>0</v>
      </c>
      <c r="B411" s="119" cm="1">
        <f t="array" aca="1" ref="B411" ca="1">INDIRECT("B2.5!B" &amp; (ROW(B411) + 2))</f>
        <v>0</v>
      </c>
      <c r="C411" s="119" cm="1">
        <f t="array" aca="1" ref="C411" ca="1">INDIRECT("B2.5!C" &amp; (ROW(C411) + 2))</f>
        <v>0</v>
      </c>
      <c r="D411" s="119" cm="1">
        <f t="array" aca="1" ref="D411" ca="1">INDIRECT("B2.5!N"&amp;(ROW(D411)+2))</f>
        <v>0</v>
      </c>
      <c r="E411" s="123">
        <f t="shared" ca="1" si="12"/>
        <v>0</v>
      </c>
      <c r="F411" s="123" cm="1">
        <f t="array" aca="1" ref="F411" ca="1">INDIRECT("B2.5!L" &amp;  (ROW(F411) + 2))</f>
        <v>0</v>
      </c>
      <c r="G411" s="123" cm="1">
        <f t="array" aca="1" ref="G411" ca="1">INDIRECT("B2.5!M" &amp;  (ROW(G411) + 2))</f>
        <v>0</v>
      </c>
      <c r="H411" s="119"/>
      <c r="I411" s="123">
        <f t="shared" ca="1" si="13"/>
        <v>0</v>
      </c>
      <c r="J411" s="122"/>
    </row>
    <row r="412" spans="1:10">
      <c r="A412" s="119" cm="1">
        <f t="array" aca="1" ref="A412" ca="1">INDIRECT("B2.5!A" &amp; (ROW(A412) +2))</f>
        <v>0</v>
      </c>
      <c r="B412" s="119" cm="1">
        <f t="array" aca="1" ref="B412" ca="1">INDIRECT("B2.5!B" &amp; (ROW(B412) + 2))</f>
        <v>0</v>
      </c>
      <c r="C412" s="119" cm="1">
        <f t="array" aca="1" ref="C412" ca="1">INDIRECT("B2.5!C" &amp; (ROW(C412) + 2))</f>
        <v>0</v>
      </c>
      <c r="D412" s="119" cm="1">
        <f t="array" aca="1" ref="D412" ca="1">INDIRECT("B2.5!N"&amp;(ROW(D412)+2))</f>
        <v>0</v>
      </c>
      <c r="E412" s="123">
        <f t="shared" ca="1" si="12"/>
        <v>0</v>
      </c>
      <c r="F412" s="123" cm="1">
        <f t="array" aca="1" ref="F412" ca="1">INDIRECT("B2.5!L" &amp;  (ROW(F412) + 2))</f>
        <v>0</v>
      </c>
      <c r="G412" s="123" cm="1">
        <f t="array" aca="1" ref="G412" ca="1">INDIRECT("B2.5!M" &amp;  (ROW(G412) + 2))</f>
        <v>0</v>
      </c>
      <c r="H412" s="119"/>
      <c r="I412" s="123">
        <f t="shared" ca="1" si="13"/>
        <v>0</v>
      </c>
      <c r="J412" s="122"/>
    </row>
    <row r="413" spans="1:10">
      <c r="A413" s="119" cm="1">
        <f t="array" aca="1" ref="A413" ca="1">INDIRECT("B2.5!A" &amp; (ROW(A413) +2))</f>
        <v>0</v>
      </c>
      <c r="B413" s="119" cm="1">
        <f t="array" aca="1" ref="B413" ca="1">INDIRECT("B2.5!B" &amp; (ROW(B413) + 2))</f>
        <v>0</v>
      </c>
      <c r="C413" s="119" cm="1">
        <f t="array" aca="1" ref="C413" ca="1">INDIRECT("B2.5!C" &amp; (ROW(C413) + 2))</f>
        <v>0</v>
      </c>
      <c r="D413" s="119" cm="1">
        <f t="array" aca="1" ref="D413" ca="1">INDIRECT("B2.5!N"&amp;(ROW(D413)+2))</f>
        <v>0</v>
      </c>
      <c r="E413" s="123">
        <f t="shared" ca="1" si="12"/>
        <v>0</v>
      </c>
      <c r="F413" s="123" cm="1">
        <f t="array" aca="1" ref="F413" ca="1">INDIRECT("B2.5!L" &amp;  (ROW(F413) + 2))</f>
        <v>0</v>
      </c>
      <c r="G413" s="123" cm="1">
        <f t="array" aca="1" ref="G413" ca="1">INDIRECT("B2.5!M" &amp;  (ROW(G413) + 2))</f>
        <v>0</v>
      </c>
      <c r="H413" s="119"/>
      <c r="I413" s="123">
        <f t="shared" ca="1" si="13"/>
        <v>0</v>
      </c>
      <c r="J413" s="122"/>
    </row>
    <row r="414" spans="1:10">
      <c r="A414" s="119" cm="1">
        <f t="array" aca="1" ref="A414" ca="1">INDIRECT("B2.5!A" &amp; (ROW(A414) +2))</f>
        <v>0</v>
      </c>
      <c r="B414" s="119" cm="1">
        <f t="array" aca="1" ref="B414" ca="1">INDIRECT("B2.5!B" &amp; (ROW(B414) + 2))</f>
        <v>0</v>
      </c>
      <c r="C414" s="119" cm="1">
        <f t="array" aca="1" ref="C414" ca="1">INDIRECT("B2.5!C" &amp; (ROW(C414) + 2))</f>
        <v>0</v>
      </c>
      <c r="D414" s="119" cm="1">
        <f t="array" aca="1" ref="D414" ca="1">INDIRECT("B2.5!N"&amp;(ROW(D414)+2))</f>
        <v>0</v>
      </c>
      <c r="E414" s="123">
        <f t="shared" ca="1" si="12"/>
        <v>0</v>
      </c>
      <c r="F414" s="123" cm="1">
        <f t="array" aca="1" ref="F414" ca="1">INDIRECT("B2.5!L" &amp;  (ROW(F414) + 2))</f>
        <v>0</v>
      </c>
      <c r="G414" s="123" cm="1">
        <f t="array" aca="1" ref="G414" ca="1">INDIRECT("B2.5!M" &amp;  (ROW(G414) + 2))</f>
        <v>0</v>
      </c>
      <c r="H414" s="119"/>
      <c r="I414" s="123">
        <f t="shared" ca="1" si="13"/>
        <v>0</v>
      </c>
      <c r="J414" s="122"/>
    </row>
    <row r="415" spans="1:10">
      <c r="A415" s="119" cm="1">
        <f t="array" aca="1" ref="A415" ca="1">INDIRECT("B2.5!A" &amp; (ROW(A415) +2))</f>
        <v>0</v>
      </c>
      <c r="B415" s="119" cm="1">
        <f t="array" aca="1" ref="B415" ca="1">INDIRECT("B2.5!B" &amp; (ROW(B415) + 2))</f>
        <v>0</v>
      </c>
      <c r="C415" s="119" cm="1">
        <f t="array" aca="1" ref="C415" ca="1">INDIRECT("B2.5!C" &amp; (ROW(C415) + 2))</f>
        <v>0</v>
      </c>
      <c r="D415" s="119" cm="1">
        <f t="array" aca="1" ref="D415" ca="1">INDIRECT("B2.5!N"&amp;(ROW(D415)+2))</f>
        <v>0</v>
      </c>
      <c r="E415" s="123">
        <f t="shared" ca="1" si="12"/>
        <v>0</v>
      </c>
      <c r="F415" s="123" cm="1">
        <f t="array" aca="1" ref="F415" ca="1">INDIRECT("B2.5!L" &amp;  (ROW(F415) + 2))</f>
        <v>0</v>
      </c>
      <c r="G415" s="123" cm="1">
        <f t="array" aca="1" ref="G415" ca="1">INDIRECT("B2.5!M" &amp;  (ROW(G415) + 2))</f>
        <v>0</v>
      </c>
      <c r="H415" s="119"/>
      <c r="I415" s="123">
        <f t="shared" ca="1" si="13"/>
        <v>0</v>
      </c>
      <c r="J415" s="122"/>
    </row>
    <row r="416" spans="1:10">
      <c r="A416" s="119" cm="1">
        <f t="array" aca="1" ref="A416" ca="1">INDIRECT("B2.5!A" &amp; (ROW(A416) +2))</f>
        <v>0</v>
      </c>
      <c r="B416" s="119" cm="1">
        <f t="array" aca="1" ref="B416" ca="1">INDIRECT("B2.5!B" &amp; (ROW(B416) + 2))</f>
        <v>0</v>
      </c>
      <c r="C416" s="119" cm="1">
        <f t="array" aca="1" ref="C416" ca="1">INDIRECT("B2.5!C" &amp; (ROW(C416) + 2))</f>
        <v>0</v>
      </c>
      <c r="D416" s="119" cm="1">
        <f t="array" aca="1" ref="D416" ca="1">INDIRECT("B2.5!N"&amp;(ROW(D416)+2))</f>
        <v>0</v>
      </c>
      <c r="E416" s="123">
        <f t="shared" ca="1" si="12"/>
        <v>0</v>
      </c>
      <c r="F416" s="123" cm="1">
        <f t="array" aca="1" ref="F416" ca="1">INDIRECT("B2.5!L" &amp;  (ROW(F416) + 2))</f>
        <v>0</v>
      </c>
      <c r="G416" s="123" cm="1">
        <f t="array" aca="1" ref="G416" ca="1">INDIRECT("B2.5!M" &amp;  (ROW(G416) + 2))</f>
        <v>0</v>
      </c>
      <c r="H416" s="119"/>
      <c r="I416" s="123">
        <f t="shared" ca="1" si="13"/>
        <v>0</v>
      </c>
      <c r="J416" s="122"/>
    </row>
    <row r="417" spans="1:10">
      <c r="A417" s="119" cm="1">
        <f t="array" aca="1" ref="A417" ca="1">INDIRECT("B2.5!A" &amp; (ROW(A417) +2))</f>
        <v>0</v>
      </c>
      <c r="B417" s="119" cm="1">
        <f t="array" aca="1" ref="B417" ca="1">INDIRECT("B2.5!B" &amp; (ROW(B417) + 2))</f>
        <v>0</v>
      </c>
      <c r="C417" s="119" cm="1">
        <f t="array" aca="1" ref="C417" ca="1">INDIRECT("B2.5!C" &amp; (ROW(C417) + 2))</f>
        <v>0</v>
      </c>
      <c r="D417" s="119" cm="1">
        <f t="array" aca="1" ref="D417" ca="1">INDIRECT("B2.5!N"&amp;(ROW(D417)+2))</f>
        <v>0</v>
      </c>
      <c r="E417" s="123">
        <f t="shared" ca="1" si="12"/>
        <v>0</v>
      </c>
      <c r="F417" s="123" cm="1">
        <f t="array" aca="1" ref="F417" ca="1">INDIRECT("B2.5!L" &amp;  (ROW(F417) + 2))</f>
        <v>0</v>
      </c>
      <c r="G417" s="123" cm="1">
        <f t="array" aca="1" ref="G417" ca="1">INDIRECT("B2.5!M" &amp;  (ROW(G417) + 2))</f>
        <v>0</v>
      </c>
      <c r="H417" s="119"/>
      <c r="I417" s="123">
        <f t="shared" ca="1" si="13"/>
        <v>0</v>
      </c>
      <c r="J417" s="122"/>
    </row>
    <row r="418" spans="1:10">
      <c r="A418" s="119" cm="1">
        <f t="array" aca="1" ref="A418" ca="1">INDIRECT("B2.5!A" &amp; (ROW(A418) +2))</f>
        <v>0</v>
      </c>
      <c r="B418" s="119" cm="1">
        <f t="array" aca="1" ref="B418" ca="1">INDIRECT("B2.5!B" &amp; (ROW(B418) + 2))</f>
        <v>0</v>
      </c>
      <c r="C418" s="119" cm="1">
        <f t="array" aca="1" ref="C418" ca="1">INDIRECT("B2.5!C" &amp; (ROW(C418) + 2))</f>
        <v>0</v>
      </c>
      <c r="D418" s="119" cm="1">
        <f t="array" aca="1" ref="D418" ca="1">INDIRECT("B2.5!N"&amp;(ROW(D418)+2))</f>
        <v>0</v>
      </c>
      <c r="E418" s="123">
        <f t="shared" ca="1" si="12"/>
        <v>0</v>
      </c>
      <c r="F418" s="123" cm="1">
        <f t="array" aca="1" ref="F418" ca="1">INDIRECT("B2.5!L" &amp;  (ROW(F418) + 2))</f>
        <v>0</v>
      </c>
      <c r="G418" s="123" cm="1">
        <f t="array" aca="1" ref="G418" ca="1">INDIRECT("B2.5!M" &amp;  (ROW(G418) + 2))</f>
        <v>0</v>
      </c>
      <c r="H418" s="119"/>
      <c r="I418" s="123">
        <f t="shared" ca="1" si="13"/>
        <v>0</v>
      </c>
      <c r="J418" s="122"/>
    </row>
    <row r="419" spans="1:10">
      <c r="A419" s="119" cm="1">
        <f t="array" aca="1" ref="A419" ca="1">INDIRECT("B2.5!A" &amp; (ROW(A419) +2))</f>
        <v>0</v>
      </c>
      <c r="B419" s="119" cm="1">
        <f t="array" aca="1" ref="B419" ca="1">INDIRECT("B2.5!B" &amp; (ROW(B419) + 2))</f>
        <v>0</v>
      </c>
      <c r="C419" s="119" cm="1">
        <f t="array" aca="1" ref="C419" ca="1">INDIRECT("B2.5!C" &amp; (ROW(C419) + 2))</f>
        <v>0</v>
      </c>
      <c r="D419" s="119" cm="1">
        <f t="array" aca="1" ref="D419" ca="1">INDIRECT("B2.5!N"&amp;(ROW(D419)+2))</f>
        <v>0</v>
      </c>
      <c r="E419" s="123">
        <f t="shared" ca="1" si="12"/>
        <v>0</v>
      </c>
      <c r="F419" s="123" cm="1">
        <f t="array" aca="1" ref="F419" ca="1">INDIRECT("B2.5!L" &amp;  (ROW(F419) + 2))</f>
        <v>0</v>
      </c>
      <c r="G419" s="123" cm="1">
        <f t="array" aca="1" ref="G419" ca="1">INDIRECT("B2.5!M" &amp;  (ROW(G419) + 2))</f>
        <v>0</v>
      </c>
      <c r="H419" s="119"/>
      <c r="I419" s="123">
        <f t="shared" ca="1" si="13"/>
        <v>0</v>
      </c>
      <c r="J419" s="122"/>
    </row>
    <row r="420" spans="1:10">
      <c r="A420" s="119" cm="1">
        <f t="array" aca="1" ref="A420" ca="1">INDIRECT("B2.5!A" &amp; (ROW(A420) +2))</f>
        <v>0</v>
      </c>
      <c r="B420" s="119" cm="1">
        <f t="array" aca="1" ref="B420" ca="1">INDIRECT("B2.5!B" &amp; (ROW(B420) + 2))</f>
        <v>0</v>
      </c>
      <c r="C420" s="119" cm="1">
        <f t="array" aca="1" ref="C420" ca="1">INDIRECT("B2.5!C" &amp; (ROW(C420) + 2))</f>
        <v>0</v>
      </c>
      <c r="D420" s="119" cm="1">
        <f t="array" aca="1" ref="D420" ca="1">INDIRECT("B2.5!N"&amp;(ROW(D420)+2))</f>
        <v>0</v>
      </c>
      <c r="E420" s="123">
        <f t="shared" ca="1" si="12"/>
        <v>0</v>
      </c>
      <c r="F420" s="123" cm="1">
        <f t="array" aca="1" ref="F420" ca="1">INDIRECT("B2.5!L" &amp;  (ROW(F420) + 2))</f>
        <v>0</v>
      </c>
      <c r="G420" s="123" cm="1">
        <f t="array" aca="1" ref="G420" ca="1">INDIRECT("B2.5!M" &amp;  (ROW(G420) + 2))</f>
        <v>0</v>
      </c>
      <c r="H420" s="119"/>
      <c r="I420" s="123">
        <f t="shared" ca="1" si="13"/>
        <v>0</v>
      </c>
      <c r="J420" s="122"/>
    </row>
    <row r="421" spans="1:10">
      <c r="A421" s="119" cm="1">
        <f t="array" aca="1" ref="A421" ca="1">INDIRECT("B2.5!A" &amp; (ROW(A421) +2))</f>
        <v>0</v>
      </c>
      <c r="B421" s="119" cm="1">
        <f t="array" aca="1" ref="B421" ca="1">INDIRECT("B2.5!B" &amp; (ROW(B421) + 2))</f>
        <v>0</v>
      </c>
      <c r="C421" s="119" cm="1">
        <f t="array" aca="1" ref="C421" ca="1">INDIRECT("B2.5!C" &amp; (ROW(C421) + 2))</f>
        <v>0</v>
      </c>
      <c r="D421" s="119" cm="1">
        <f t="array" aca="1" ref="D421" ca="1">INDIRECT("B2.5!N"&amp;(ROW(D421)+2))</f>
        <v>0</v>
      </c>
      <c r="E421" s="123">
        <f t="shared" ca="1" si="12"/>
        <v>0</v>
      </c>
      <c r="F421" s="123" cm="1">
        <f t="array" aca="1" ref="F421" ca="1">INDIRECT("B2.5!L" &amp;  (ROW(F421) + 2))</f>
        <v>0</v>
      </c>
      <c r="G421" s="123" cm="1">
        <f t="array" aca="1" ref="G421" ca="1">INDIRECT("B2.5!M" &amp;  (ROW(G421) + 2))</f>
        <v>0</v>
      </c>
      <c r="H421" s="119"/>
      <c r="I421" s="123">
        <f t="shared" ca="1" si="13"/>
        <v>0</v>
      </c>
      <c r="J421" s="122"/>
    </row>
    <row r="422" spans="1:10">
      <c r="A422" s="119" cm="1">
        <f t="array" aca="1" ref="A422" ca="1">INDIRECT("B2.5!A" &amp; (ROW(A422) +2))</f>
        <v>0</v>
      </c>
      <c r="B422" s="119" cm="1">
        <f t="array" aca="1" ref="B422" ca="1">INDIRECT("B2.5!B" &amp; (ROW(B422) + 2))</f>
        <v>0</v>
      </c>
      <c r="C422" s="119" cm="1">
        <f t="array" aca="1" ref="C422" ca="1">INDIRECT("B2.5!C" &amp; (ROW(C422) + 2))</f>
        <v>0</v>
      </c>
      <c r="D422" s="119" cm="1">
        <f t="array" aca="1" ref="D422" ca="1">INDIRECT("B2.5!N"&amp;(ROW(D422)+2))</f>
        <v>0</v>
      </c>
      <c r="E422" s="123">
        <f t="shared" ca="1" si="12"/>
        <v>0</v>
      </c>
      <c r="F422" s="123" cm="1">
        <f t="array" aca="1" ref="F422" ca="1">INDIRECT("B2.5!L" &amp;  (ROW(F422) + 2))</f>
        <v>0</v>
      </c>
      <c r="G422" s="123" cm="1">
        <f t="array" aca="1" ref="G422" ca="1">INDIRECT("B2.5!M" &amp;  (ROW(G422) + 2))</f>
        <v>0</v>
      </c>
      <c r="H422" s="119"/>
      <c r="I422" s="123">
        <f t="shared" ca="1" si="13"/>
        <v>0</v>
      </c>
      <c r="J422" s="122"/>
    </row>
    <row r="423" spans="1:10">
      <c r="A423" s="119" cm="1">
        <f t="array" aca="1" ref="A423" ca="1">INDIRECT("B2.5!A" &amp; (ROW(A423) +2))</f>
        <v>0</v>
      </c>
      <c r="B423" s="119" cm="1">
        <f t="array" aca="1" ref="B423" ca="1">INDIRECT("B2.5!B" &amp; (ROW(B423) + 2))</f>
        <v>0</v>
      </c>
      <c r="C423" s="119" cm="1">
        <f t="array" aca="1" ref="C423" ca="1">INDIRECT("B2.5!C" &amp; (ROW(C423) + 2))</f>
        <v>0</v>
      </c>
      <c r="D423" s="119" cm="1">
        <f t="array" aca="1" ref="D423" ca="1">INDIRECT("B2.5!N"&amp;(ROW(D423)+2))</f>
        <v>0</v>
      </c>
      <c r="E423" s="123">
        <f t="shared" ca="1" si="12"/>
        <v>0</v>
      </c>
      <c r="F423" s="123" cm="1">
        <f t="array" aca="1" ref="F423" ca="1">INDIRECT("B2.5!L" &amp;  (ROW(F423) + 2))</f>
        <v>0</v>
      </c>
      <c r="G423" s="123" cm="1">
        <f t="array" aca="1" ref="G423" ca="1">INDIRECT("B2.5!M" &amp;  (ROW(G423) + 2))</f>
        <v>0</v>
      </c>
      <c r="H423" s="119"/>
      <c r="I423" s="123">
        <f t="shared" ca="1" si="13"/>
        <v>0</v>
      </c>
      <c r="J423" s="122"/>
    </row>
    <row r="424" spans="1:10">
      <c r="A424" s="119" cm="1">
        <f t="array" aca="1" ref="A424" ca="1">INDIRECT("B2.5!A" &amp; (ROW(A424) +2))</f>
        <v>0</v>
      </c>
      <c r="B424" s="119" cm="1">
        <f t="array" aca="1" ref="B424" ca="1">INDIRECT("B2.5!B" &amp; (ROW(B424) + 2))</f>
        <v>0</v>
      </c>
      <c r="C424" s="119" cm="1">
        <f t="array" aca="1" ref="C424" ca="1">INDIRECT("B2.5!C" &amp; (ROW(C424) + 2))</f>
        <v>0</v>
      </c>
      <c r="D424" s="119" cm="1">
        <f t="array" aca="1" ref="D424" ca="1">INDIRECT("B2.5!N"&amp;(ROW(D424)+2))</f>
        <v>0</v>
      </c>
      <c r="E424" s="123">
        <f t="shared" ca="1" si="12"/>
        <v>0</v>
      </c>
      <c r="F424" s="123" cm="1">
        <f t="array" aca="1" ref="F424" ca="1">INDIRECT("B2.5!L" &amp;  (ROW(F424) + 2))</f>
        <v>0</v>
      </c>
      <c r="G424" s="123" cm="1">
        <f t="array" aca="1" ref="G424" ca="1">INDIRECT("B2.5!M" &amp;  (ROW(G424) + 2))</f>
        <v>0</v>
      </c>
      <c r="H424" s="119"/>
      <c r="I424" s="123">
        <f t="shared" ca="1" si="13"/>
        <v>0</v>
      </c>
      <c r="J424" s="122"/>
    </row>
    <row r="425" spans="1:10">
      <c r="A425" s="119" cm="1">
        <f t="array" aca="1" ref="A425" ca="1">INDIRECT("B2.5!A" &amp; (ROW(A425) +2))</f>
        <v>0</v>
      </c>
      <c r="B425" s="119" cm="1">
        <f t="array" aca="1" ref="B425" ca="1">INDIRECT("B2.5!B" &amp; (ROW(B425) + 2))</f>
        <v>0</v>
      </c>
      <c r="C425" s="119" cm="1">
        <f t="array" aca="1" ref="C425" ca="1">INDIRECT("B2.5!C" &amp; (ROW(C425) + 2))</f>
        <v>0</v>
      </c>
      <c r="D425" s="119" cm="1">
        <f t="array" aca="1" ref="D425" ca="1">INDIRECT("B2.5!N"&amp;(ROW(D425)+2))</f>
        <v>0</v>
      </c>
      <c r="E425" s="123">
        <f t="shared" ca="1" si="12"/>
        <v>0</v>
      </c>
      <c r="F425" s="123" cm="1">
        <f t="array" aca="1" ref="F425" ca="1">INDIRECT("B2.5!L" &amp;  (ROW(F425) + 2))</f>
        <v>0</v>
      </c>
      <c r="G425" s="123" cm="1">
        <f t="array" aca="1" ref="G425" ca="1">INDIRECT("B2.5!M" &amp;  (ROW(G425) + 2))</f>
        <v>0</v>
      </c>
      <c r="H425" s="119"/>
      <c r="I425" s="123">
        <f t="shared" ca="1" si="13"/>
        <v>0</v>
      </c>
      <c r="J425" s="122"/>
    </row>
    <row r="426" spans="1:10">
      <c r="A426" s="119" cm="1">
        <f t="array" aca="1" ref="A426" ca="1">INDIRECT("B2.5!A" &amp; (ROW(A426) +2))</f>
        <v>0</v>
      </c>
      <c r="B426" s="119" cm="1">
        <f t="array" aca="1" ref="B426" ca="1">INDIRECT("B2.5!B" &amp; (ROW(B426) + 2))</f>
        <v>0</v>
      </c>
      <c r="C426" s="119" cm="1">
        <f t="array" aca="1" ref="C426" ca="1">INDIRECT("B2.5!C" &amp; (ROW(C426) + 2))</f>
        <v>0</v>
      </c>
      <c r="D426" s="119" cm="1">
        <f t="array" aca="1" ref="D426" ca="1">INDIRECT("B2.5!N"&amp;(ROW(D426)+2))</f>
        <v>0</v>
      </c>
      <c r="E426" s="123">
        <f t="shared" ca="1" si="12"/>
        <v>0</v>
      </c>
      <c r="F426" s="123" cm="1">
        <f t="array" aca="1" ref="F426" ca="1">INDIRECT("B2.5!L" &amp;  (ROW(F426) + 2))</f>
        <v>0</v>
      </c>
      <c r="G426" s="123" cm="1">
        <f t="array" aca="1" ref="G426" ca="1">INDIRECT("B2.5!M" &amp;  (ROW(G426) + 2))</f>
        <v>0</v>
      </c>
      <c r="H426" s="119"/>
      <c r="I426" s="123">
        <f t="shared" ca="1" si="13"/>
        <v>0</v>
      </c>
      <c r="J426" s="122"/>
    </row>
    <row r="427" spans="1:10">
      <c r="A427" s="119" cm="1">
        <f t="array" aca="1" ref="A427" ca="1">INDIRECT("B2.5!A" &amp; (ROW(A427) +2))</f>
        <v>0</v>
      </c>
      <c r="B427" s="119" cm="1">
        <f t="array" aca="1" ref="B427" ca="1">INDIRECT("B2.5!B" &amp; (ROW(B427) + 2))</f>
        <v>0</v>
      </c>
      <c r="C427" s="119" cm="1">
        <f t="array" aca="1" ref="C427" ca="1">INDIRECT("B2.5!C" &amp; (ROW(C427) + 2))</f>
        <v>0</v>
      </c>
      <c r="D427" s="119" cm="1">
        <f t="array" aca="1" ref="D427" ca="1">INDIRECT("B2.5!N"&amp;(ROW(D427)+2))</f>
        <v>0</v>
      </c>
      <c r="E427" s="123">
        <f t="shared" ca="1" si="12"/>
        <v>0</v>
      </c>
      <c r="F427" s="123" cm="1">
        <f t="array" aca="1" ref="F427" ca="1">INDIRECT("B2.5!L" &amp;  (ROW(F427) + 2))</f>
        <v>0</v>
      </c>
      <c r="G427" s="123" cm="1">
        <f t="array" aca="1" ref="G427" ca="1">INDIRECT("B2.5!M" &amp;  (ROW(G427) + 2))</f>
        <v>0</v>
      </c>
      <c r="H427" s="119"/>
      <c r="I427" s="123">
        <f t="shared" ca="1" si="13"/>
        <v>0</v>
      </c>
      <c r="J427" s="122"/>
    </row>
    <row r="428" spans="1:10">
      <c r="A428" s="119" cm="1">
        <f t="array" aca="1" ref="A428" ca="1">INDIRECT("B2.5!A" &amp; (ROW(A428) +2))</f>
        <v>0</v>
      </c>
      <c r="B428" s="119" cm="1">
        <f t="array" aca="1" ref="B428" ca="1">INDIRECT("B2.5!B" &amp; (ROW(B428) + 2))</f>
        <v>0</v>
      </c>
      <c r="C428" s="119" cm="1">
        <f t="array" aca="1" ref="C428" ca="1">INDIRECT("B2.5!C" &amp; (ROW(C428) + 2))</f>
        <v>0</v>
      </c>
      <c r="D428" s="119" cm="1">
        <f t="array" aca="1" ref="D428" ca="1">INDIRECT("B2.5!N"&amp;(ROW(D428)+2))</f>
        <v>0</v>
      </c>
      <c r="E428" s="123">
        <f t="shared" ca="1" si="12"/>
        <v>0</v>
      </c>
      <c r="F428" s="123" cm="1">
        <f t="array" aca="1" ref="F428" ca="1">INDIRECT("B2.5!L" &amp;  (ROW(F428) + 2))</f>
        <v>0</v>
      </c>
      <c r="G428" s="123" cm="1">
        <f t="array" aca="1" ref="G428" ca="1">INDIRECT("B2.5!M" &amp;  (ROW(G428) + 2))</f>
        <v>0</v>
      </c>
      <c r="H428" s="119"/>
      <c r="I428" s="123">
        <f t="shared" ca="1" si="13"/>
        <v>0</v>
      </c>
      <c r="J428" s="122"/>
    </row>
    <row r="429" spans="1:10">
      <c r="A429" s="119" cm="1">
        <f t="array" aca="1" ref="A429" ca="1">INDIRECT("B2.5!A" &amp; (ROW(A429) +2))</f>
        <v>0</v>
      </c>
      <c r="B429" s="119" cm="1">
        <f t="array" aca="1" ref="B429" ca="1">INDIRECT("B2.5!B" &amp; (ROW(B429) + 2))</f>
        <v>0</v>
      </c>
      <c r="C429" s="119" cm="1">
        <f t="array" aca="1" ref="C429" ca="1">INDIRECT("B2.5!C" &amp; (ROW(C429) + 2))</f>
        <v>0</v>
      </c>
      <c r="D429" s="119" cm="1">
        <f t="array" aca="1" ref="D429" ca="1">INDIRECT("B2.5!N"&amp;(ROW(D429)+2))</f>
        <v>0</v>
      </c>
      <c r="E429" s="123">
        <f t="shared" ca="1" si="12"/>
        <v>0</v>
      </c>
      <c r="F429" s="123" cm="1">
        <f t="array" aca="1" ref="F429" ca="1">INDIRECT("B2.5!L" &amp;  (ROW(F429) + 2))</f>
        <v>0</v>
      </c>
      <c r="G429" s="123" cm="1">
        <f t="array" aca="1" ref="G429" ca="1">INDIRECT("B2.5!M" &amp;  (ROW(G429) + 2))</f>
        <v>0</v>
      </c>
      <c r="H429" s="119"/>
      <c r="I429" s="123">
        <f t="shared" ca="1" si="13"/>
        <v>0</v>
      </c>
      <c r="J429" s="122"/>
    </row>
    <row r="430" spans="1:10">
      <c r="A430" s="119" cm="1">
        <f t="array" aca="1" ref="A430" ca="1">INDIRECT("B2.5!A" &amp; (ROW(A430) +2))</f>
        <v>0</v>
      </c>
      <c r="B430" s="119" cm="1">
        <f t="array" aca="1" ref="B430" ca="1">INDIRECT("B2.5!B" &amp; (ROW(B430) + 2))</f>
        <v>0</v>
      </c>
      <c r="C430" s="119" cm="1">
        <f t="array" aca="1" ref="C430" ca="1">INDIRECT("B2.5!C" &amp; (ROW(C430) + 2))</f>
        <v>0</v>
      </c>
      <c r="D430" s="119" cm="1">
        <f t="array" aca="1" ref="D430" ca="1">INDIRECT("B2.5!N"&amp;(ROW(D430)+2))</f>
        <v>0</v>
      </c>
      <c r="E430" s="123">
        <f t="shared" ca="1" si="12"/>
        <v>0</v>
      </c>
      <c r="F430" s="123" cm="1">
        <f t="array" aca="1" ref="F430" ca="1">INDIRECT("B2.5!L" &amp;  (ROW(F430) + 2))</f>
        <v>0</v>
      </c>
      <c r="G430" s="123" cm="1">
        <f t="array" aca="1" ref="G430" ca="1">INDIRECT("B2.5!M" &amp;  (ROW(G430) + 2))</f>
        <v>0</v>
      </c>
      <c r="H430" s="119"/>
      <c r="I430" s="123">
        <f t="shared" ca="1" si="13"/>
        <v>0</v>
      </c>
      <c r="J430" s="122"/>
    </row>
    <row r="431" spans="1:10">
      <c r="A431" s="119" cm="1">
        <f t="array" aca="1" ref="A431" ca="1">INDIRECT("B2.5!A" &amp; (ROW(A431) +2))</f>
        <v>0</v>
      </c>
      <c r="B431" s="119" cm="1">
        <f t="array" aca="1" ref="B431" ca="1">INDIRECT("B2.5!B" &amp; (ROW(B431) + 2))</f>
        <v>0</v>
      </c>
      <c r="C431" s="119" cm="1">
        <f t="array" aca="1" ref="C431" ca="1">INDIRECT("B2.5!C" &amp; (ROW(C431) + 2))</f>
        <v>0</v>
      </c>
      <c r="D431" s="119" cm="1">
        <f t="array" aca="1" ref="D431" ca="1">INDIRECT("B2.5!N"&amp;(ROW(D431)+2))</f>
        <v>0</v>
      </c>
      <c r="E431" s="123">
        <f t="shared" ca="1" si="12"/>
        <v>0</v>
      </c>
      <c r="F431" s="123" cm="1">
        <f t="array" aca="1" ref="F431" ca="1">INDIRECT("B2.5!L" &amp;  (ROW(F431) + 2))</f>
        <v>0</v>
      </c>
      <c r="G431" s="123" cm="1">
        <f t="array" aca="1" ref="G431" ca="1">INDIRECT("B2.5!M" &amp;  (ROW(G431) + 2))</f>
        <v>0</v>
      </c>
      <c r="H431" s="119"/>
      <c r="I431" s="123">
        <f t="shared" ca="1" si="13"/>
        <v>0</v>
      </c>
      <c r="J431" s="122"/>
    </row>
    <row r="432" spans="1:10">
      <c r="A432" s="119" cm="1">
        <f t="array" aca="1" ref="A432" ca="1">INDIRECT("B2.5!A" &amp; (ROW(A432) +2))</f>
        <v>0</v>
      </c>
      <c r="B432" s="119" cm="1">
        <f t="array" aca="1" ref="B432" ca="1">INDIRECT("B2.5!B" &amp; (ROW(B432) + 2))</f>
        <v>0</v>
      </c>
      <c r="C432" s="119" cm="1">
        <f t="array" aca="1" ref="C432" ca="1">INDIRECT("B2.5!C" &amp; (ROW(C432) + 2))</f>
        <v>0</v>
      </c>
      <c r="D432" s="119" cm="1">
        <f t="array" aca="1" ref="D432" ca="1">INDIRECT("B2.5!N"&amp;(ROW(D432)+2))</f>
        <v>0</v>
      </c>
      <c r="E432" s="123">
        <f t="shared" ca="1" si="12"/>
        <v>0</v>
      </c>
      <c r="F432" s="123" cm="1">
        <f t="array" aca="1" ref="F432" ca="1">INDIRECT("B2.5!L" &amp;  (ROW(F432) + 2))</f>
        <v>0</v>
      </c>
      <c r="G432" s="123" cm="1">
        <f t="array" aca="1" ref="G432" ca="1">INDIRECT("B2.5!M" &amp;  (ROW(G432) + 2))</f>
        <v>0</v>
      </c>
      <c r="H432" s="119"/>
      <c r="I432" s="123">
        <f t="shared" ca="1" si="13"/>
        <v>0</v>
      </c>
      <c r="J432" s="122"/>
    </row>
    <row r="433" spans="1:10">
      <c r="A433" s="119" cm="1">
        <f t="array" aca="1" ref="A433" ca="1">INDIRECT("B2.5!A" &amp; (ROW(A433) +2))</f>
        <v>0</v>
      </c>
      <c r="B433" s="119" cm="1">
        <f t="array" aca="1" ref="B433" ca="1">INDIRECT("B2.5!B" &amp; (ROW(B433) + 2))</f>
        <v>0</v>
      </c>
      <c r="C433" s="119" cm="1">
        <f t="array" aca="1" ref="C433" ca="1">INDIRECT("B2.5!C" &amp; (ROW(C433) + 2))</f>
        <v>0</v>
      </c>
      <c r="D433" s="119" cm="1">
        <f t="array" aca="1" ref="D433" ca="1">INDIRECT("B2.5!N"&amp;(ROW(D433)+2))</f>
        <v>0</v>
      </c>
      <c r="E433" s="123">
        <f t="shared" ca="1" si="12"/>
        <v>0</v>
      </c>
      <c r="F433" s="123" cm="1">
        <f t="array" aca="1" ref="F433" ca="1">INDIRECT("B2.5!L" &amp;  (ROW(F433) + 2))</f>
        <v>0</v>
      </c>
      <c r="G433" s="123" cm="1">
        <f t="array" aca="1" ref="G433" ca="1">INDIRECT("B2.5!M" &amp;  (ROW(G433) + 2))</f>
        <v>0</v>
      </c>
      <c r="H433" s="119"/>
      <c r="I433" s="123">
        <f t="shared" ca="1" si="13"/>
        <v>0</v>
      </c>
      <c r="J433" s="122"/>
    </row>
    <row r="434" spans="1:10">
      <c r="A434" s="119" cm="1">
        <f t="array" aca="1" ref="A434" ca="1">INDIRECT("B2.5!A" &amp; (ROW(A434) +2))</f>
        <v>0</v>
      </c>
      <c r="B434" s="119" cm="1">
        <f t="array" aca="1" ref="B434" ca="1">INDIRECT("B2.5!B" &amp; (ROW(B434) + 2))</f>
        <v>0</v>
      </c>
      <c r="C434" s="119" cm="1">
        <f t="array" aca="1" ref="C434" ca="1">INDIRECT("B2.5!C" &amp; (ROW(C434) + 2))</f>
        <v>0</v>
      </c>
      <c r="D434" s="119" cm="1">
        <f t="array" aca="1" ref="D434" ca="1">INDIRECT("B2.5!N"&amp;(ROW(D434)+2))</f>
        <v>0</v>
      </c>
      <c r="E434" s="123">
        <f t="shared" ca="1" si="12"/>
        <v>0</v>
      </c>
      <c r="F434" s="123" cm="1">
        <f t="array" aca="1" ref="F434" ca="1">INDIRECT("B2.5!L" &amp;  (ROW(F434) + 2))</f>
        <v>0</v>
      </c>
      <c r="G434" s="123" cm="1">
        <f t="array" aca="1" ref="G434" ca="1">INDIRECT("B2.5!M" &amp;  (ROW(G434) + 2))</f>
        <v>0</v>
      </c>
      <c r="H434" s="119"/>
      <c r="I434" s="123">
        <f t="shared" ca="1" si="13"/>
        <v>0</v>
      </c>
      <c r="J434" s="122"/>
    </row>
    <row r="435" spans="1:10">
      <c r="A435" s="119" cm="1">
        <f t="array" aca="1" ref="A435" ca="1">INDIRECT("B2.5!A" &amp; (ROW(A435) +2))</f>
        <v>0</v>
      </c>
      <c r="B435" s="119" cm="1">
        <f t="array" aca="1" ref="B435" ca="1">INDIRECT("B2.5!B" &amp; (ROW(B435) + 2))</f>
        <v>0</v>
      </c>
      <c r="C435" s="119" cm="1">
        <f t="array" aca="1" ref="C435" ca="1">INDIRECT("B2.5!C" &amp; (ROW(C435) + 2))</f>
        <v>0</v>
      </c>
      <c r="D435" s="119" cm="1">
        <f t="array" aca="1" ref="D435" ca="1">INDIRECT("B2.5!N"&amp;(ROW(D435)+2))</f>
        <v>0</v>
      </c>
      <c r="E435" s="123">
        <f t="shared" ca="1" si="12"/>
        <v>0</v>
      </c>
      <c r="F435" s="123" cm="1">
        <f t="array" aca="1" ref="F435" ca="1">INDIRECT("B2.5!L" &amp;  (ROW(F435) + 2))</f>
        <v>0</v>
      </c>
      <c r="G435" s="123" cm="1">
        <f t="array" aca="1" ref="G435" ca="1">INDIRECT("B2.5!M" &amp;  (ROW(G435) + 2))</f>
        <v>0</v>
      </c>
      <c r="H435" s="119"/>
      <c r="I435" s="123">
        <f t="shared" ca="1" si="13"/>
        <v>0</v>
      </c>
      <c r="J435" s="122"/>
    </row>
    <row r="436" spans="1:10">
      <c r="A436" s="119" cm="1">
        <f t="array" aca="1" ref="A436" ca="1">INDIRECT("B2.5!A" &amp; (ROW(A436) +2))</f>
        <v>0</v>
      </c>
      <c r="B436" s="119" cm="1">
        <f t="array" aca="1" ref="B436" ca="1">INDIRECT("B2.5!B" &amp; (ROW(B436) + 2))</f>
        <v>0</v>
      </c>
      <c r="C436" s="119" cm="1">
        <f t="array" aca="1" ref="C436" ca="1">INDIRECT("B2.5!C" &amp; (ROW(C436) + 2))</f>
        <v>0</v>
      </c>
      <c r="D436" s="119" cm="1">
        <f t="array" aca="1" ref="D436" ca="1">INDIRECT("B2.5!N"&amp;(ROW(D436)+2))</f>
        <v>0</v>
      </c>
      <c r="E436" s="123">
        <f t="shared" ca="1" si="12"/>
        <v>0</v>
      </c>
      <c r="F436" s="123" cm="1">
        <f t="array" aca="1" ref="F436" ca="1">INDIRECT("B2.5!L" &amp;  (ROW(F436) + 2))</f>
        <v>0</v>
      </c>
      <c r="G436" s="123" cm="1">
        <f t="array" aca="1" ref="G436" ca="1">INDIRECT("B2.5!M" &amp;  (ROW(G436) + 2))</f>
        <v>0</v>
      </c>
      <c r="H436" s="119"/>
      <c r="I436" s="123">
        <f t="shared" ca="1" si="13"/>
        <v>0</v>
      </c>
      <c r="J436" s="122"/>
    </row>
    <row r="437" spans="1:10">
      <c r="A437" s="119" cm="1">
        <f t="array" aca="1" ref="A437" ca="1">INDIRECT("B2.5!A" &amp; (ROW(A437) +2))</f>
        <v>0</v>
      </c>
      <c r="B437" s="119" cm="1">
        <f t="array" aca="1" ref="B437" ca="1">INDIRECT("B2.5!B" &amp; (ROW(B437) + 2))</f>
        <v>0</v>
      </c>
      <c r="C437" s="119" cm="1">
        <f t="array" aca="1" ref="C437" ca="1">INDIRECT("B2.5!C" &amp; (ROW(C437) + 2))</f>
        <v>0</v>
      </c>
      <c r="D437" s="119" cm="1">
        <f t="array" aca="1" ref="D437" ca="1">INDIRECT("B2.5!N"&amp;(ROW(D437)+2))</f>
        <v>0</v>
      </c>
      <c r="E437" s="123">
        <f t="shared" ca="1" si="12"/>
        <v>0</v>
      </c>
      <c r="F437" s="123" cm="1">
        <f t="array" aca="1" ref="F437" ca="1">INDIRECT("B2.5!L" &amp;  (ROW(F437) + 2))</f>
        <v>0</v>
      </c>
      <c r="G437" s="123" cm="1">
        <f t="array" aca="1" ref="G437" ca="1">INDIRECT("B2.5!M" &amp;  (ROW(G437) + 2))</f>
        <v>0</v>
      </c>
      <c r="H437" s="119"/>
      <c r="I437" s="123">
        <f t="shared" ca="1" si="13"/>
        <v>0</v>
      </c>
      <c r="J437" s="122"/>
    </row>
    <row r="438" spans="1:10">
      <c r="A438" s="119" cm="1">
        <f t="array" aca="1" ref="A438" ca="1">INDIRECT("B2.5!A" &amp; (ROW(A438) +2))</f>
        <v>0</v>
      </c>
      <c r="B438" s="119" cm="1">
        <f t="array" aca="1" ref="B438" ca="1">INDIRECT("B2.5!B" &amp; (ROW(B438) + 2))</f>
        <v>0</v>
      </c>
      <c r="C438" s="119" cm="1">
        <f t="array" aca="1" ref="C438" ca="1">INDIRECT("B2.5!C" &amp; (ROW(C438) + 2))</f>
        <v>0</v>
      </c>
      <c r="D438" s="119" cm="1">
        <f t="array" aca="1" ref="D438" ca="1">INDIRECT("B2.5!N"&amp;(ROW(D438)+2))</f>
        <v>0</v>
      </c>
      <c r="E438" s="123">
        <f t="shared" ca="1" si="12"/>
        <v>0</v>
      </c>
      <c r="F438" s="123" cm="1">
        <f t="array" aca="1" ref="F438" ca="1">INDIRECT("B2.5!L" &amp;  (ROW(F438) + 2))</f>
        <v>0</v>
      </c>
      <c r="G438" s="123" cm="1">
        <f t="array" aca="1" ref="G438" ca="1">INDIRECT("B2.5!M" &amp;  (ROW(G438) + 2))</f>
        <v>0</v>
      </c>
      <c r="H438" s="119"/>
      <c r="I438" s="123">
        <f t="shared" ca="1" si="13"/>
        <v>0</v>
      </c>
      <c r="J438" s="122"/>
    </row>
    <row r="439" spans="1:10">
      <c r="A439" s="119" cm="1">
        <f t="array" aca="1" ref="A439" ca="1">INDIRECT("B2.5!A" &amp; (ROW(A439) +2))</f>
        <v>0</v>
      </c>
      <c r="B439" s="119" cm="1">
        <f t="array" aca="1" ref="B439" ca="1">INDIRECT("B2.5!B" &amp; (ROW(B439) + 2))</f>
        <v>0</v>
      </c>
      <c r="C439" s="119" cm="1">
        <f t="array" aca="1" ref="C439" ca="1">INDIRECT("B2.5!C" &amp; (ROW(C439) + 2))</f>
        <v>0</v>
      </c>
      <c r="D439" s="119" cm="1">
        <f t="array" aca="1" ref="D439" ca="1">INDIRECT("B2.5!N"&amp;(ROW(D439)+2))</f>
        <v>0</v>
      </c>
      <c r="E439" s="123">
        <f t="shared" ca="1" si="12"/>
        <v>0</v>
      </c>
      <c r="F439" s="123" cm="1">
        <f t="array" aca="1" ref="F439" ca="1">INDIRECT("B2.5!L" &amp;  (ROW(F439) + 2))</f>
        <v>0</v>
      </c>
      <c r="G439" s="123" cm="1">
        <f t="array" aca="1" ref="G439" ca="1">INDIRECT("B2.5!M" &amp;  (ROW(G439) + 2))</f>
        <v>0</v>
      </c>
      <c r="H439" s="119"/>
      <c r="I439" s="123">
        <f t="shared" ca="1" si="13"/>
        <v>0</v>
      </c>
      <c r="J439" s="122"/>
    </row>
    <row r="440" spans="1:10">
      <c r="A440" s="119" cm="1">
        <f t="array" aca="1" ref="A440" ca="1">INDIRECT("B2.5!A" &amp; (ROW(A440) +2))</f>
        <v>0</v>
      </c>
      <c r="B440" s="119" cm="1">
        <f t="array" aca="1" ref="B440" ca="1">INDIRECT("B2.5!B" &amp; (ROW(B440) + 2))</f>
        <v>0</v>
      </c>
      <c r="C440" s="119" cm="1">
        <f t="array" aca="1" ref="C440" ca="1">INDIRECT("B2.5!C" &amp; (ROW(C440) + 2))</f>
        <v>0</v>
      </c>
      <c r="D440" s="119" cm="1">
        <f t="array" aca="1" ref="D440" ca="1">INDIRECT("B2.5!N"&amp;(ROW(D440)+2))</f>
        <v>0</v>
      </c>
      <c r="E440" s="123">
        <f t="shared" ca="1" si="12"/>
        <v>0</v>
      </c>
      <c r="F440" s="123" cm="1">
        <f t="array" aca="1" ref="F440" ca="1">INDIRECT("B2.5!L" &amp;  (ROW(F440) + 2))</f>
        <v>0</v>
      </c>
      <c r="G440" s="123" cm="1">
        <f t="array" aca="1" ref="G440" ca="1">INDIRECT("B2.5!M" &amp;  (ROW(G440) + 2))</f>
        <v>0</v>
      </c>
      <c r="H440" s="119"/>
      <c r="I440" s="123">
        <f t="shared" ca="1" si="13"/>
        <v>0</v>
      </c>
      <c r="J440" s="122"/>
    </row>
    <row r="441" spans="1:10">
      <c r="A441" s="119" cm="1">
        <f t="array" aca="1" ref="A441" ca="1">INDIRECT("B2.5!A" &amp; (ROW(A441) +2))</f>
        <v>0</v>
      </c>
      <c r="B441" s="119" cm="1">
        <f t="array" aca="1" ref="B441" ca="1">INDIRECT("B2.5!B" &amp; (ROW(B441) + 2))</f>
        <v>0</v>
      </c>
      <c r="C441" s="119" cm="1">
        <f t="array" aca="1" ref="C441" ca="1">INDIRECT("B2.5!C" &amp; (ROW(C441) + 2))</f>
        <v>0</v>
      </c>
      <c r="D441" s="119" cm="1">
        <f t="array" aca="1" ref="D441" ca="1">INDIRECT("B2.5!N"&amp;(ROW(D441)+2))</f>
        <v>0</v>
      </c>
      <c r="E441" s="123">
        <f t="shared" ca="1" si="12"/>
        <v>0</v>
      </c>
      <c r="F441" s="123" cm="1">
        <f t="array" aca="1" ref="F441" ca="1">INDIRECT("B2.5!L" &amp;  (ROW(F441) + 2))</f>
        <v>0</v>
      </c>
      <c r="G441" s="123" cm="1">
        <f t="array" aca="1" ref="G441" ca="1">INDIRECT("B2.5!M" &amp;  (ROW(G441) + 2))</f>
        <v>0</v>
      </c>
      <c r="H441" s="119"/>
      <c r="I441" s="123">
        <f t="shared" ca="1" si="13"/>
        <v>0</v>
      </c>
      <c r="J441" s="122"/>
    </row>
    <row r="442" spans="1:10">
      <c r="A442" s="119" cm="1">
        <f t="array" aca="1" ref="A442" ca="1">INDIRECT("B2.5!A" &amp; (ROW(A442) +2))</f>
        <v>0</v>
      </c>
      <c r="B442" s="119" cm="1">
        <f t="array" aca="1" ref="B442" ca="1">INDIRECT("B2.5!B" &amp; (ROW(B442) + 2))</f>
        <v>0</v>
      </c>
      <c r="C442" s="119" cm="1">
        <f t="array" aca="1" ref="C442" ca="1">INDIRECT("B2.5!C" &amp; (ROW(C442) + 2))</f>
        <v>0</v>
      </c>
      <c r="D442" s="119" cm="1">
        <f t="array" aca="1" ref="D442" ca="1">INDIRECT("B2.5!N"&amp;(ROW(D442)+2))</f>
        <v>0</v>
      </c>
      <c r="E442" s="123">
        <f t="shared" ca="1" si="12"/>
        <v>0</v>
      </c>
      <c r="F442" s="123" cm="1">
        <f t="array" aca="1" ref="F442" ca="1">INDIRECT("B2.5!L" &amp;  (ROW(F442) + 2))</f>
        <v>0</v>
      </c>
      <c r="G442" s="123" cm="1">
        <f t="array" aca="1" ref="G442" ca="1">INDIRECT("B2.5!M" &amp;  (ROW(G442) + 2))</f>
        <v>0</v>
      </c>
      <c r="H442" s="119"/>
      <c r="I442" s="123">
        <f t="shared" ca="1" si="13"/>
        <v>0</v>
      </c>
      <c r="J442" s="122"/>
    </row>
    <row r="443" spans="1:10">
      <c r="A443" s="119" cm="1">
        <f t="array" aca="1" ref="A443" ca="1">INDIRECT("B2.5!A" &amp; (ROW(A443) +2))</f>
        <v>0</v>
      </c>
      <c r="B443" s="119" cm="1">
        <f t="array" aca="1" ref="B443" ca="1">INDIRECT("B2.5!B" &amp; (ROW(B443) + 2))</f>
        <v>0</v>
      </c>
      <c r="C443" s="119" cm="1">
        <f t="array" aca="1" ref="C443" ca="1">INDIRECT("B2.5!C" &amp; (ROW(C443) + 2))</f>
        <v>0</v>
      </c>
      <c r="D443" s="119" cm="1">
        <f t="array" aca="1" ref="D443" ca="1">INDIRECT("B2.5!N"&amp;(ROW(D443)+2))</f>
        <v>0</v>
      </c>
      <c r="E443" s="123">
        <f t="shared" ca="1" si="12"/>
        <v>0</v>
      </c>
      <c r="F443" s="123" cm="1">
        <f t="array" aca="1" ref="F443" ca="1">INDIRECT("B2.5!L" &amp;  (ROW(F443) + 2))</f>
        <v>0</v>
      </c>
      <c r="G443" s="123" cm="1">
        <f t="array" aca="1" ref="G443" ca="1">INDIRECT("B2.5!M" &amp;  (ROW(G443) + 2))</f>
        <v>0</v>
      </c>
      <c r="H443" s="119"/>
      <c r="I443" s="123">
        <f t="shared" ca="1" si="13"/>
        <v>0</v>
      </c>
      <c r="J443" s="122"/>
    </row>
    <row r="444" spans="1:10">
      <c r="A444" s="119" cm="1">
        <f t="array" aca="1" ref="A444" ca="1">INDIRECT("B2.5!A" &amp; (ROW(A444) +2))</f>
        <v>0</v>
      </c>
      <c r="B444" s="119" cm="1">
        <f t="array" aca="1" ref="B444" ca="1">INDIRECT("B2.5!B" &amp; (ROW(B444) + 2))</f>
        <v>0</v>
      </c>
      <c r="C444" s="119" cm="1">
        <f t="array" aca="1" ref="C444" ca="1">INDIRECT("B2.5!C" &amp; (ROW(C444) + 2))</f>
        <v>0</v>
      </c>
      <c r="D444" s="119" cm="1">
        <f t="array" aca="1" ref="D444" ca="1">INDIRECT("B2.5!N"&amp;(ROW(D444)+2))</f>
        <v>0</v>
      </c>
      <c r="E444" s="123">
        <f t="shared" ca="1" si="12"/>
        <v>0</v>
      </c>
      <c r="F444" s="123" cm="1">
        <f t="array" aca="1" ref="F444" ca="1">INDIRECT("B2.5!L" &amp;  (ROW(F444) + 2))</f>
        <v>0</v>
      </c>
      <c r="G444" s="123" cm="1">
        <f t="array" aca="1" ref="G444" ca="1">INDIRECT("B2.5!M" &amp;  (ROW(G444) + 2))</f>
        <v>0</v>
      </c>
      <c r="H444" s="119"/>
      <c r="I444" s="123">
        <f t="shared" ca="1" si="13"/>
        <v>0</v>
      </c>
      <c r="J444" s="122"/>
    </row>
    <row r="445" spans="1:10">
      <c r="A445" s="119" cm="1">
        <f t="array" aca="1" ref="A445" ca="1">INDIRECT("B2.5!A" &amp; (ROW(A445) +2))</f>
        <v>0</v>
      </c>
      <c r="B445" s="119" cm="1">
        <f t="array" aca="1" ref="B445" ca="1">INDIRECT("B2.5!B" &amp; (ROW(B445) + 2))</f>
        <v>0</v>
      </c>
      <c r="C445" s="119" cm="1">
        <f t="array" aca="1" ref="C445" ca="1">INDIRECT("B2.5!C" &amp; (ROW(C445) + 2))</f>
        <v>0</v>
      </c>
      <c r="D445" s="119" cm="1">
        <f t="array" aca="1" ref="D445" ca="1">INDIRECT("B2.5!N"&amp;(ROW(D445)+2))</f>
        <v>0</v>
      </c>
      <c r="E445" s="123">
        <f t="shared" ca="1" si="12"/>
        <v>0</v>
      </c>
      <c r="F445" s="123" cm="1">
        <f t="array" aca="1" ref="F445" ca="1">INDIRECT("B2.5!L" &amp;  (ROW(F445) + 2))</f>
        <v>0</v>
      </c>
      <c r="G445" s="123" cm="1">
        <f t="array" aca="1" ref="G445" ca="1">INDIRECT("B2.5!M" &amp;  (ROW(G445) + 2))</f>
        <v>0</v>
      </c>
      <c r="H445" s="119"/>
      <c r="I445" s="123">
        <f t="shared" ca="1" si="13"/>
        <v>0</v>
      </c>
      <c r="J445" s="122"/>
    </row>
    <row r="446" spans="1:10">
      <c r="A446" s="119" cm="1">
        <f t="array" aca="1" ref="A446" ca="1">INDIRECT("B2.5!A" &amp; (ROW(A446) +2))</f>
        <v>0</v>
      </c>
      <c r="B446" s="119" cm="1">
        <f t="array" aca="1" ref="B446" ca="1">INDIRECT("B2.5!B" &amp; (ROW(B446) + 2))</f>
        <v>0</v>
      </c>
      <c r="C446" s="119" cm="1">
        <f t="array" aca="1" ref="C446" ca="1">INDIRECT("B2.5!C" &amp; (ROW(C446) + 2))</f>
        <v>0</v>
      </c>
      <c r="D446" s="119" cm="1">
        <f t="array" aca="1" ref="D446" ca="1">INDIRECT("B2.5!N"&amp;(ROW(D446)+2))</f>
        <v>0</v>
      </c>
      <c r="E446" s="123">
        <f t="shared" ca="1" si="12"/>
        <v>0</v>
      </c>
      <c r="F446" s="123" cm="1">
        <f t="array" aca="1" ref="F446" ca="1">INDIRECT("B2.5!L" &amp;  (ROW(F446) + 2))</f>
        <v>0</v>
      </c>
      <c r="G446" s="123" cm="1">
        <f t="array" aca="1" ref="G446" ca="1">INDIRECT("B2.5!M" &amp;  (ROW(G446) + 2))</f>
        <v>0</v>
      </c>
      <c r="H446" s="119"/>
      <c r="I446" s="123">
        <f t="shared" ca="1" si="13"/>
        <v>0</v>
      </c>
      <c r="J446" s="122"/>
    </row>
    <row r="447" spans="1:10">
      <c r="A447" s="119" cm="1">
        <f t="array" aca="1" ref="A447" ca="1">INDIRECT("B2.5!A" &amp; (ROW(A447) +2))</f>
        <v>0</v>
      </c>
      <c r="B447" s="119" cm="1">
        <f t="array" aca="1" ref="B447" ca="1">INDIRECT("B2.5!B" &amp; (ROW(B447) + 2))</f>
        <v>0</v>
      </c>
      <c r="C447" s="119" cm="1">
        <f t="array" aca="1" ref="C447" ca="1">INDIRECT("B2.5!C" &amp; (ROW(C447) + 2))</f>
        <v>0</v>
      </c>
      <c r="D447" s="119" cm="1">
        <f t="array" aca="1" ref="D447" ca="1">INDIRECT("B2.5!N"&amp;(ROW(D447)+2))</f>
        <v>0</v>
      </c>
      <c r="E447" s="123">
        <f t="shared" ca="1" si="12"/>
        <v>0</v>
      </c>
      <c r="F447" s="123" cm="1">
        <f t="array" aca="1" ref="F447" ca="1">INDIRECT("B2.5!L" &amp;  (ROW(F447) + 2))</f>
        <v>0</v>
      </c>
      <c r="G447" s="123" cm="1">
        <f t="array" aca="1" ref="G447" ca="1">INDIRECT("B2.5!M" &amp;  (ROW(G447) + 2))</f>
        <v>0</v>
      </c>
      <c r="H447" s="119"/>
      <c r="I447" s="123">
        <f t="shared" ca="1" si="13"/>
        <v>0</v>
      </c>
      <c r="J447" s="122"/>
    </row>
    <row r="448" spans="1:10">
      <c r="A448" s="119" cm="1">
        <f t="array" aca="1" ref="A448" ca="1">INDIRECT("B2.5!A" &amp; (ROW(A448) +2))</f>
        <v>0</v>
      </c>
      <c r="B448" s="119" cm="1">
        <f t="array" aca="1" ref="B448" ca="1">INDIRECT("B2.5!B" &amp; (ROW(B448) + 2))</f>
        <v>0</v>
      </c>
      <c r="C448" s="119" cm="1">
        <f t="array" aca="1" ref="C448" ca="1">INDIRECT("B2.5!C" &amp; (ROW(C448) + 2))</f>
        <v>0</v>
      </c>
      <c r="D448" s="119" cm="1">
        <f t="array" aca="1" ref="D448" ca="1">INDIRECT("B2.5!N"&amp;(ROW(D448)+2))</f>
        <v>0</v>
      </c>
      <c r="E448" s="123">
        <f t="shared" ca="1" si="12"/>
        <v>0</v>
      </c>
      <c r="F448" s="123" cm="1">
        <f t="array" aca="1" ref="F448" ca="1">INDIRECT("B2.5!L" &amp;  (ROW(F448) + 2))</f>
        <v>0</v>
      </c>
      <c r="G448" s="123" cm="1">
        <f t="array" aca="1" ref="G448" ca="1">INDIRECT("B2.5!M" &amp;  (ROW(G448) + 2))</f>
        <v>0</v>
      </c>
      <c r="H448" s="119"/>
      <c r="I448" s="123">
        <f t="shared" ca="1" si="13"/>
        <v>0</v>
      </c>
      <c r="J448" s="122"/>
    </row>
    <row r="449" spans="1:10">
      <c r="A449" s="119" cm="1">
        <f t="array" aca="1" ref="A449" ca="1">INDIRECT("B2.5!A" &amp; (ROW(A449) +2))</f>
        <v>0</v>
      </c>
      <c r="B449" s="119" cm="1">
        <f t="array" aca="1" ref="B449" ca="1">INDIRECT("B2.5!B" &amp; (ROW(B449) + 2))</f>
        <v>0</v>
      </c>
      <c r="C449" s="119" cm="1">
        <f t="array" aca="1" ref="C449" ca="1">INDIRECT("B2.5!C" &amp; (ROW(C449) + 2))</f>
        <v>0</v>
      </c>
      <c r="D449" s="119" cm="1">
        <f t="array" aca="1" ref="D449" ca="1">INDIRECT("B2.5!N"&amp;(ROW(D449)+2))</f>
        <v>0</v>
      </c>
      <c r="E449" s="123">
        <f t="shared" ca="1" si="12"/>
        <v>0</v>
      </c>
      <c r="F449" s="123" cm="1">
        <f t="array" aca="1" ref="F449" ca="1">INDIRECT("B2.5!L" &amp;  (ROW(F449) + 2))</f>
        <v>0</v>
      </c>
      <c r="G449" s="123" cm="1">
        <f t="array" aca="1" ref="G449" ca="1">INDIRECT("B2.5!M" &amp;  (ROW(G449) + 2))</f>
        <v>0</v>
      </c>
      <c r="H449" s="119"/>
      <c r="I449" s="123">
        <f t="shared" ca="1" si="13"/>
        <v>0</v>
      </c>
      <c r="J449" s="122"/>
    </row>
    <row r="450" spans="1:10">
      <c r="A450" s="119" cm="1">
        <f t="array" aca="1" ref="A450" ca="1">INDIRECT("B2.5!A" &amp; (ROW(A450) +2))</f>
        <v>0</v>
      </c>
      <c r="B450" s="119" cm="1">
        <f t="array" aca="1" ref="B450" ca="1">INDIRECT("B2.5!B" &amp; (ROW(B450) + 2))</f>
        <v>0</v>
      </c>
      <c r="C450" s="119" cm="1">
        <f t="array" aca="1" ref="C450" ca="1">INDIRECT("B2.5!C" &amp; (ROW(C450) + 2))</f>
        <v>0</v>
      </c>
      <c r="D450" s="119" cm="1">
        <f t="array" aca="1" ref="D450" ca="1">INDIRECT("B2.5!N"&amp;(ROW(D450)+2))</f>
        <v>0</v>
      </c>
      <c r="E450" s="123">
        <f t="shared" ca="1" si="12"/>
        <v>0</v>
      </c>
      <c r="F450" s="123" cm="1">
        <f t="array" aca="1" ref="F450" ca="1">INDIRECT("B2.5!L" &amp;  (ROW(F450) + 2))</f>
        <v>0</v>
      </c>
      <c r="G450" s="123" cm="1">
        <f t="array" aca="1" ref="G450" ca="1">INDIRECT("B2.5!M" &amp;  (ROW(G450) + 2))</f>
        <v>0</v>
      </c>
      <c r="H450" s="119"/>
      <c r="I450" s="123">
        <f t="shared" ca="1" si="13"/>
        <v>0</v>
      </c>
      <c r="J450" s="122"/>
    </row>
    <row r="451" spans="1:10">
      <c r="A451" s="119" cm="1">
        <f t="array" aca="1" ref="A451" ca="1">INDIRECT("B2.5!A" &amp; (ROW(A451) +2))</f>
        <v>0</v>
      </c>
      <c r="B451" s="119" cm="1">
        <f t="array" aca="1" ref="B451" ca="1">INDIRECT("B2.5!B" &amp; (ROW(B451) + 2))</f>
        <v>0</v>
      </c>
      <c r="C451" s="119" cm="1">
        <f t="array" aca="1" ref="C451" ca="1">INDIRECT("B2.5!C" &amp; (ROW(C451) + 2))</f>
        <v>0</v>
      </c>
      <c r="D451" s="119" cm="1">
        <f t="array" aca="1" ref="D451" ca="1">INDIRECT("B2.5!N"&amp;(ROW(D451)+2))</f>
        <v>0</v>
      </c>
      <c r="E451" s="123">
        <f t="shared" ref="E451:E502" ca="1" si="14">F451+G451</f>
        <v>0</v>
      </c>
      <c r="F451" s="123" cm="1">
        <f t="array" aca="1" ref="F451" ca="1">INDIRECT("B2.5!L" &amp;  (ROW(F451) + 2))</f>
        <v>0</v>
      </c>
      <c r="G451" s="123" cm="1">
        <f t="array" aca="1" ref="G451" ca="1">INDIRECT("B2.5!M" &amp;  (ROW(G451) + 2))</f>
        <v>0</v>
      </c>
      <c r="H451" s="119"/>
      <c r="I451" s="123">
        <f t="shared" ref="I451:I502" ca="1" si="15">E451/100*H451</f>
        <v>0</v>
      </c>
      <c r="J451" s="122"/>
    </row>
    <row r="452" spans="1:10">
      <c r="A452" s="119" cm="1">
        <f t="array" aca="1" ref="A452" ca="1">INDIRECT("B2.5!A" &amp; (ROW(A452) +2))</f>
        <v>0</v>
      </c>
      <c r="B452" s="119" cm="1">
        <f t="array" aca="1" ref="B452" ca="1">INDIRECT("B2.5!B" &amp; (ROW(B452) + 2))</f>
        <v>0</v>
      </c>
      <c r="C452" s="119" cm="1">
        <f t="array" aca="1" ref="C452" ca="1">INDIRECT("B2.5!C" &amp; (ROW(C452) + 2))</f>
        <v>0</v>
      </c>
      <c r="D452" s="119" cm="1">
        <f t="array" aca="1" ref="D452" ca="1">INDIRECT("B2.5!N"&amp;(ROW(D452)+2))</f>
        <v>0</v>
      </c>
      <c r="E452" s="123">
        <f t="shared" ca="1" si="14"/>
        <v>0</v>
      </c>
      <c r="F452" s="123" cm="1">
        <f t="array" aca="1" ref="F452" ca="1">INDIRECT("B2.5!L" &amp;  (ROW(F452) + 2))</f>
        <v>0</v>
      </c>
      <c r="G452" s="123" cm="1">
        <f t="array" aca="1" ref="G452" ca="1">INDIRECT("B2.5!M" &amp;  (ROW(G452) + 2))</f>
        <v>0</v>
      </c>
      <c r="H452" s="119"/>
      <c r="I452" s="123">
        <f t="shared" ca="1" si="15"/>
        <v>0</v>
      </c>
      <c r="J452" s="122"/>
    </row>
    <row r="453" spans="1:10">
      <c r="A453" s="119" cm="1">
        <f t="array" aca="1" ref="A453" ca="1">INDIRECT("B2.5!A" &amp; (ROW(A453) +2))</f>
        <v>0</v>
      </c>
      <c r="B453" s="119" cm="1">
        <f t="array" aca="1" ref="B453" ca="1">INDIRECT("B2.5!B" &amp; (ROW(B453) + 2))</f>
        <v>0</v>
      </c>
      <c r="C453" s="119" cm="1">
        <f t="array" aca="1" ref="C453" ca="1">INDIRECT("B2.5!C" &amp; (ROW(C453) + 2))</f>
        <v>0</v>
      </c>
      <c r="D453" s="119" cm="1">
        <f t="array" aca="1" ref="D453" ca="1">INDIRECT("B2.5!N"&amp;(ROW(D453)+2))</f>
        <v>0</v>
      </c>
      <c r="E453" s="123">
        <f t="shared" ca="1" si="14"/>
        <v>0</v>
      </c>
      <c r="F453" s="123" cm="1">
        <f t="array" aca="1" ref="F453" ca="1">INDIRECT("B2.5!L" &amp;  (ROW(F453) + 2))</f>
        <v>0</v>
      </c>
      <c r="G453" s="123" cm="1">
        <f t="array" aca="1" ref="G453" ca="1">INDIRECT("B2.5!M" &amp;  (ROW(G453) + 2))</f>
        <v>0</v>
      </c>
      <c r="H453" s="119"/>
      <c r="I453" s="123">
        <f t="shared" ca="1" si="15"/>
        <v>0</v>
      </c>
      <c r="J453" s="122"/>
    </row>
    <row r="454" spans="1:10">
      <c r="A454" s="119" cm="1">
        <f t="array" aca="1" ref="A454" ca="1">INDIRECT("B2.5!A" &amp; (ROW(A454) +2))</f>
        <v>0</v>
      </c>
      <c r="B454" s="119" cm="1">
        <f t="array" aca="1" ref="B454" ca="1">INDIRECT("B2.5!B" &amp; (ROW(B454) + 2))</f>
        <v>0</v>
      </c>
      <c r="C454" s="119" cm="1">
        <f t="array" aca="1" ref="C454" ca="1">INDIRECT("B2.5!C" &amp; (ROW(C454) + 2))</f>
        <v>0</v>
      </c>
      <c r="D454" s="119" cm="1">
        <f t="array" aca="1" ref="D454" ca="1">INDIRECT("B2.5!N"&amp;(ROW(D454)+2))</f>
        <v>0</v>
      </c>
      <c r="E454" s="123">
        <f t="shared" ca="1" si="14"/>
        <v>0</v>
      </c>
      <c r="F454" s="123" cm="1">
        <f t="array" aca="1" ref="F454" ca="1">INDIRECT("B2.5!L" &amp;  (ROW(F454) + 2))</f>
        <v>0</v>
      </c>
      <c r="G454" s="123" cm="1">
        <f t="array" aca="1" ref="G454" ca="1">INDIRECT("B2.5!M" &amp;  (ROW(G454) + 2))</f>
        <v>0</v>
      </c>
      <c r="H454" s="119"/>
      <c r="I454" s="123">
        <f t="shared" ca="1" si="15"/>
        <v>0</v>
      </c>
      <c r="J454" s="122"/>
    </row>
    <row r="455" spans="1:10">
      <c r="A455" s="119" cm="1">
        <f t="array" aca="1" ref="A455" ca="1">INDIRECT("B2.5!A" &amp; (ROW(A455) +2))</f>
        <v>0</v>
      </c>
      <c r="B455" s="119" cm="1">
        <f t="array" aca="1" ref="B455" ca="1">INDIRECT("B2.5!B" &amp; (ROW(B455) + 2))</f>
        <v>0</v>
      </c>
      <c r="C455" s="119" cm="1">
        <f t="array" aca="1" ref="C455" ca="1">INDIRECT("B2.5!C" &amp; (ROW(C455) + 2))</f>
        <v>0</v>
      </c>
      <c r="D455" s="119" cm="1">
        <f t="array" aca="1" ref="D455" ca="1">INDIRECT("B2.5!N"&amp;(ROW(D455)+2))</f>
        <v>0</v>
      </c>
      <c r="E455" s="123">
        <f t="shared" ca="1" si="14"/>
        <v>0</v>
      </c>
      <c r="F455" s="123" cm="1">
        <f t="array" aca="1" ref="F455" ca="1">INDIRECT("B2.5!L" &amp;  (ROW(F455) + 2))</f>
        <v>0</v>
      </c>
      <c r="G455" s="123" cm="1">
        <f t="array" aca="1" ref="G455" ca="1">INDIRECT("B2.5!M" &amp;  (ROW(G455) + 2))</f>
        <v>0</v>
      </c>
      <c r="H455" s="119"/>
      <c r="I455" s="123">
        <f t="shared" ca="1" si="15"/>
        <v>0</v>
      </c>
      <c r="J455" s="122"/>
    </row>
    <row r="456" spans="1:10">
      <c r="A456" s="119" cm="1">
        <f t="array" aca="1" ref="A456" ca="1">INDIRECT("B2.5!A" &amp; (ROW(A456) +2))</f>
        <v>0</v>
      </c>
      <c r="B456" s="119" cm="1">
        <f t="array" aca="1" ref="B456" ca="1">INDIRECT("B2.5!B" &amp; (ROW(B456) + 2))</f>
        <v>0</v>
      </c>
      <c r="C456" s="119" cm="1">
        <f t="array" aca="1" ref="C456" ca="1">INDIRECT("B2.5!C" &amp; (ROW(C456) + 2))</f>
        <v>0</v>
      </c>
      <c r="D456" s="119" cm="1">
        <f t="array" aca="1" ref="D456" ca="1">INDIRECT("B2.5!N"&amp;(ROW(D456)+2))</f>
        <v>0</v>
      </c>
      <c r="E456" s="123">
        <f t="shared" ca="1" si="14"/>
        <v>0</v>
      </c>
      <c r="F456" s="123" cm="1">
        <f t="array" aca="1" ref="F456" ca="1">INDIRECT("B2.5!L" &amp;  (ROW(F456) + 2))</f>
        <v>0</v>
      </c>
      <c r="G456" s="123" cm="1">
        <f t="array" aca="1" ref="G456" ca="1">INDIRECT("B2.5!M" &amp;  (ROW(G456) + 2))</f>
        <v>0</v>
      </c>
      <c r="H456" s="119"/>
      <c r="I456" s="123">
        <f t="shared" ca="1" si="15"/>
        <v>0</v>
      </c>
      <c r="J456" s="122"/>
    </row>
    <row r="457" spans="1:10">
      <c r="A457" s="119" cm="1">
        <f t="array" aca="1" ref="A457" ca="1">INDIRECT("B2.5!A" &amp; (ROW(A457) +2))</f>
        <v>0</v>
      </c>
      <c r="B457" s="119" cm="1">
        <f t="array" aca="1" ref="B457" ca="1">INDIRECT("B2.5!B" &amp; (ROW(B457) + 2))</f>
        <v>0</v>
      </c>
      <c r="C457" s="119" cm="1">
        <f t="array" aca="1" ref="C457" ca="1">INDIRECT("B2.5!C" &amp; (ROW(C457) + 2))</f>
        <v>0</v>
      </c>
      <c r="D457" s="119" cm="1">
        <f t="array" aca="1" ref="D457" ca="1">INDIRECT("B2.5!N"&amp;(ROW(D457)+2))</f>
        <v>0</v>
      </c>
      <c r="E457" s="123">
        <f t="shared" ca="1" si="14"/>
        <v>0</v>
      </c>
      <c r="F457" s="123" cm="1">
        <f t="array" aca="1" ref="F457" ca="1">INDIRECT("B2.5!L" &amp;  (ROW(F457) + 2))</f>
        <v>0</v>
      </c>
      <c r="G457" s="123" cm="1">
        <f t="array" aca="1" ref="G457" ca="1">INDIRECT("B2.5!M" &amp;  (ROW(G457) + 2))</f>
        <v>0</v>
      </c>
      <c r="H457" s="119"/>
      <c r="I457" s="123">
        <f t="shared" ca="1" si="15"/>
        <v>0</v>
      </c>
      <c r="J457" s="122"/>
    </row>
    <row r="458" spans="1:10">
      <c r="A458" s="119" cm="1">
        <f t="array" aca="1" ref="A458" ca="1">INDIRECT("B2.5!A" &amp; (ROW(A458) +2))</f>
        <v>0</v>
      </c>
      <c r="B458" s="119" cm="1">
        <f t="array" aca="1" ref="B458" ca="1">INDIRECT("B2.5!B" &amp; (ROW(B458) + 2))</f>
        <v>0</v>
      </c>
      <c r="C458" s="119" cm="1">
        <f t="array" aca="1" ref="C458" ca="1">INDIRECT("B2.5!C" &amp; (ROW(C458) + 2))</f>
        <v>0</v>
      </c>
      <c r="D458" s="119" cm="1">
        <f t="array" aca="1" ref="D458" ca="1">INDIRECT("B2.5!N"&amp;(ROW(D458)+2))</f>
        <v>0</v>
      </c>
      <c r="E458" s="123">
        <f t="shared" ca="1" si="14"/>
        <v>0</v>
      </c>
      <c r="F458" s="123" cm="1">
        <f t="array" aca="1" ref="F458" ca="1">INDIRECT("B2.5!L" &amp;  (ROW(F458) + 2))</f>
        <v>0</v>
      </c>
      <c r="G458" s="123" cm="1">
        <f t="array" aca="1" ref="G458" ca="1">INDIRECT("B2.5!M" &amp;  (ROW(G458) + 2))</f>
        <v>0</v>
      </c>
      <c r="H458" s="119"/>
      <c r="I458" s="123">
        <f t="shared" ca="1" si="15"/>
        <v>0</v>
      </c>
      <c r="J458" s="122"/>
    </row>
    <row r="459" spans="1:10">
      <c r="A459" s="119" cm="1">
        <f t="array" aca="1" ref="A459" ca="1">INDIRECT("B2.5!A" &amp; (ROW(A459) +2))</f>
        <v>0</v>
      </c>
      <c r="B459" s="119" cm="1">
        <f t="array" aca="1" ref="B459" ca="1">INDIRECT("B2.5!B" &amp; (ROW(B459) + 2))</f>
        <v>0</v>
      </c>
      <c r="C459" s="119" cm="1">
        <f t="array" aca="1" ref="C459" ca="1">INDIRECT("B2.5!C" &amp; (ROW(C459) + 2))</f>
        <v>0</v>
      </c>
      <c r="D459" s="119" cm="1">
        <f t="array" aca="1" ref="D459" ca="1">INDIRECT("B2.5!N"&amp;(ROW(D459)+2))</f>
        <v>0</v>
      </c>
      <c r="E459" s="123">
        <f t="shared" ca="1" si="14"/>
        <v>0</v>
      </c>
      <c r="F459" s="123" cm="1">
        <f t="array" aca="1" ref="F459" ca="1">INDIRECT("B2.5!L" &amp;  (ROW(F459) + 2))</f>
        <v>0</v>
      </c>
      <c r="G459" s="123" cm="1">
        <f t="array" aca="1" ref="G459" ca="1">INDIRECT("B2.5!M" &amp;  (ROW(G459) + 2))</f>
        <v>0</v>
      </c>
      <c r="H459" s="119"/>
      <c r="I459" s="123">
        <f t="shared" ca="1" si="15"/>
        <v>0</v>
      </c>
      <c r="J459" s="122"/>
    </row>
    <row r="460" spans="1:10">
      <c r="A460" s="119" cm="1">
        <f t="array" aca="1" ref="A460" ca="1">INDIRECT("B2.5!A" &amp; (ROW(A460) +2))</f>
        <v>0</v>
      </c>
      <c r="B460" s="119" cm="1">
        <f t="array" aca="1" ref="B460" ca="1">INDIRECT("B2.5!B" &amp; (ROW(B460) + 2))</f>
        <v>0</v>
      </c>
      <c r="C460" s="119" cm="1">
        <f t="array" aca="1" ref="C460" ca="1">INDIRECT("B2.5!C" &amp; (ROW(C460) + 2))</f>
        <v>0</v>
      </c>
      <c r="D460" s="119" cm="1">
        <f t="array" aca="1" ref="D460" ca="1">INDIRECT("B2.5!N"&amp;(ROW(D460)+2))</f>
        <v>0</v>
      </c>
      <c r="E460" s="123">
        <f t="shared" ca="1" si="14"/>
        <v>0</v>
      </c>
      <c r="F460" s="123" cm="1">
        <f t="array" aca="1" ref="F460" ca="1">INDIRECT("B2.5!L" &amp;  (ROW(F460) + 2))</f>
        <v>0</v>
      </c>
      <c r="G460" s="123" cm="1">
        <f t="array" aca="1" ref="G460" ca="1">INDIRECT("B2.5!M" &amp;  (ROW(G460) + 2))</f>
        <v>0</v>
      </c>
      <c r="H460" s="119"/>
      <c r="I460" s="123">
        <f t="shared" ca="1" si="15"/>
        <v>0</v>
      </c>
      <c r="J460" s="122"/>
    </row>
    <row r="461" spans="1:10">
      <c r="A461" s="119" cm="1">
        <f t="array" aca="1" ref="A461" ca="1">INDIRECT("B2.5!A" &amp; (ROW(A461) +2))</f>
        <v>0</v>
      </c>
      <c r="B461" s="119" cm="1">
        <f t="array" aca="1" ref="B461" ca="1">INDIRECT("B2.5!B" &amp; (ROW(B461) + 2))</f>
        <v>0</v>
      </c>
      <c r="C461" s="119" cm="1">
        <f t="array" aca="1" ref="C461" ca="1">INDIRECT("B2.5!C" &amp; (ROW(C461) + 2))</f>
        <v>0</v>
      </c>
      <c r="D461" s="119" cm="1">
        <f t="array" aca="1" ref="D461" ca="1">INDIRECT("B2.5!N"&amp;(ROW(D461)+2))</f>
        <v>0</v>
      </c>
      <c r="E461" s="123">
        <f t="shared" ca="1" si="14"/>
        <v>0</v>
      </c>
      <c r="F461" s="123" cm="1">
        <f t="array" aca="1" ref="F461" ca="1">INDIRECT("B2.5!L" &amp;  (ROW(F461) + 2))</f>
        <v>0</v>
      </c>
      <c r="G461" s="123" cm="1">
        <f t="array" aca="1" ref="G461" ca="1">INDIRECT("B2.5!M" &amp;  (ROW(G461) + 2))</f>
        <v>0</v>
      </c>
      <c r="H461" s="119"/>
      <c r="I461" s="123">
        <f t="shared" ca="1" si="15"/>
        <v>0</v>
      </c>
      <c r="J461" s="122"/>
    </row>
    <row r="462" spans="1:10">
      <c r="A462" s="119" cm="1">
        <f t="array" aca="1" ref="A462" ca="1">INDIRECT("B2.5!A" &amp; (ROW(A462) +2))</f>
        <v>0</v>
      </c>
      <c r="B462" s="119" cm="1">
        <f t="array" aca="1" ref="B462" ca="1">INDIRECT("B2.5!B" &amp; (ROW(B462) + 2))</f>
        <v>0</v>
      </c>
      <c r="C462" s="119" cm="1">
        <f t="array" aca="1" ref="C462" ca="1">INDIRECT("B2.5!C" &amp; (ROW(C462) + 2))</f>
        <v>0</v>
      </c>
      <c r="D462" s="119" cm="1">
        <f t="array" aca="1" ref="D462" ca="1">INDIRECT("B2.5!N"&amp;(ROW(D462)+2))</f>
        <v>0</v>
      </c>
      <c r="E462" s="123">
        <f t="shared" ca="1" si="14"/>
        <v>0</v>
      </c>
      <c r="F462" s="123" cm="1">
        <f t="array" aca="1" ref="F462" ca="1">INDIRECT("B2.5!L" &amp;  (ROW(F462) + 2))</f>
        <v>0</v>
      </c>
      <c r="G462" s="123" cm="1">
        <f t="array" aca="1" ref="G462" ca="1">INDIRECT("B2.5!M" &amp;  (ROW(G462) + 2))</f>
        <v>0</v>
      </c>
      <c r="H462" s="119"/>
      <c r="I462" s="123">
        <f t="shared" ca="1" si="15"/>
        <v>0</v>
      </c>
      <c r="J462" s="122"/>
    </row>
    <row r="463" spans="1:10">
      <c r="A463" s="119" cm="1">
        <f t="array" aca="1" ref="A463" ca="1">INDIRECT("B2.5!A" &amp; (ROW(A463) +2))</f>
        <v>0</v>
      </c>
      <c r="B463" s="119" cm="1">
        <f t="array" aca="1" ref="B463" ca="1">INDIRECT("B2.5!B" &amp; (ROW(B463) + 2))</f>
        <v>0</v>
      </c>
      <c r="C463" s="119" cm="1">
        <f t="array" aca="1" ref="C463" ca="1">INDIRECT("B2.5!C" &amp; (ROW(C463) + 2))</f>
        <v>0</v>
      </c>
      <c r="D463" s="119" cm="1">
        <f t="array" aca="1" ref="D463" ca="1">INDIRECT("B2.5!N"&amp;(ROW(D463)+2))</f>
        <v>0</v>
      </c>
      <c r="E463" s="123">
        <f t="shared" ca="1" si="14"/>
        <v>0</v>
      </c>
      <c r="F463" s="123" cm="1">
        <f t="array" aca="1" ref="F463" ca="1">INDIRECT("B2.5!L" &amp;  (ROW(F463) + 2))</f>
        <v>0</v>
      </c>
      <c r="G463" s="123" cm="1">
        <f t="array" aca="1" ref="G463" ca="1">INDIRECT("B2.5!M" &amp;  (ROW(G463) + 2))</f>
        <v>0</v>
      </c>
      <c r="H463" s="119"/>
      <c r="I463" s="123">
        <f t="shared" ca="1" si="15"/>
        <v>0</v>
      </c>
      <c r="J463" s="122"/>
    </row>
    <row r="464" spans="1:10">
      <c r="A464" s="119" cm="1">
        <f t="array" aca="1" ref="A464" ca="1">INDIRECT("B2.5!A" &amp; (ROW(A464) +2))</f>
        <v>0</v>
      </c>
      <c r="B464" s="119" cm="1">
        <f t="array" aca="1" ref="B464" ca="1">INDIRECT("B2.5!B" &amp; (ROW(B464) + 2))</f>
        <v>0</v>
      </c>
      <c r="C464" s="119" cm="1">
        <f t="array" aca="1" ref="C464" ca="1">INDIRECT("B2.5!C" &amp; (ROW(C464) + 2))</f>
        <v>0</v>
      </c>
      <c r="D464" s="119" cm="1">
        <f t="array" aca="1" ref="D464" ca="1">INDIRECT("B2.5!N"&amp;(ROW(D464)+2))</f>
        <v>0</v>
      </c>
      <c r="E464" s="123">
        <f t="shared" ca="1" si="14"/>
        <v>0</v>
      </c>
      <c r="F464" s="123" cm="1">
        <f t="array" aca="1" ref="F464" ca="1">INDIRECT("B2.5!L" &amp;  (ROW(F464) + 2))</f>
        <v>0</v>
      </c>
      <c r="G464" s="123" cm="1">
        <f t="array" aca="1" ref="G464" ca="1">INDIRECT("B2.5!M" &amp;  (ROW(G464) + 2))</f>
        <v>0</v>
      </c>
      <c r="H464" s="119"/>
      <c r="I464" s="123">
        <f t="shared" ca="1" si="15"/>
        <v>0</v>
      </c>
      <c r="J464" s="122"/>
    </row>
    <row r="465" spans="1:10">
      <c r="A465" s="119" cm="1">
        <f t="array" aca="1" ref="A465" ca="1">INDIRECT("B2.5!A" &amp; (ROW(A465) +2))</f>
        <v>0</v>
      </c>
      <c r="B465" s="119" cm="1">
        <f t="array" aca="1" ref="B465" ca="1">INDIRECT("B2.5!B" &amp; (ROW(B465) + 2))</f>
        <v>0</v>
      </c>
      <c r="C465" s="119" cm="1">
        <f t="array" aca="1" ref="C465" ca="1">INDIRECT("B2.5!C" &amp; (ROW(C465) + 2))</f>
        <v>0</v>
      </c>
      <c r="D465" s="119" cm="1">
        <f t="array" aca="1" ref="D465" ca="1">INDIRECT("B2.5!N"&amp;(ROW(D465)+2))</f>
        <v>0</v>
      </c>
      <c r="E465" s="123">
        <f t="shared" ca="1" si="14"/>
        <v>0</v>
      </c>
      <c r="F465" s="123" cm="1">
        <f t="array" aca="1" ref="F465" ca="1">INDIRECT("B2.5!L" &amp;  (ROW(F465) + 2))</f>
        <v>0</v>
      </c>
      <c r="G465" s="123" cm="1">
        <f t="array" aca="1" ref="G465" ca="1">INDIRECT("B2.5!M" &amp;  (ROW(G465) + 2))</f>
        <v>0</v>
      </c>
      <c r="H465" s="119"/>
      <c r="I465" s="123">
        <f t="shared" ca="1" si="15"/>
        <v>0</v>
      </c>
      <c r="J465" s="122"/>
    </row>
    <row r="466" spans="1:10">
      <c r="A466" s="119" cm="1">
        <f t="array" aca="1" ref="A466" ca="1">INDIRECT("B2.5!A" &amp; (ROW(A466) +2))</f>
        <v>0</v>
      </c>
      <c r="B466" s="119" cm="1">
        <f t="array" aca="1" ref="B466" ca="1">INDIRECT("B2.5!B" &amp; (ROW(B466) + 2))</f>
        <v>0</v>
      </c>
      <c r="C466" s="119" cm="1">
        <f t="array" aca="1" ref="C466" ca="1">INDIRECT("B2.5!C" &amp; (ROW(C466) + 2))</f>
        <v>0</v>
      </c>
      <c r="D466" s="119" cm="1">
        <f t="array" aca="1" ref="D466" ca="1">INDIRECT("B2.5!N"&amp;(ROW(D466)+2))</f>
        <v>0</v>
      </c>
      <c r="E466" s="123">
        <f t="shared" ca="1" si="14"/>
        <v>0</v>
      </c>
      <c r="F466" s="123" cm="1">
        <f t="array" aca="1" ref="F466" ca="1">INDIRECT("B2.5!L" &amp;  (ROW(F466) + 2))</f>
        <v>0</v>
      </c>
      <c r="G466" s="123" cm="1">
        <f t="array" aca="1" ref="G466" ca="1">INDIRECT("B2.5!M" &amp;  (ROW(G466) + 2))</f>
        <v>0</v>
      </c>
      <c r="H466" s="119"/>
      <c r="I466" s="123">
        <f t="shared" ca="1" si="15"/>
        <v>0</v>
      </c>
      <c r="J466" s="122"/>
    </row>
    <row r="467" spans="1:10">
      <c r="A467" s="119" cm="1">
        <f t="array" aca="1" ref="A467" ca="1">INDIRECT("B2.5!A" &amp; (ROW(A467) +2))</f>
        <v>0</v>
      </c>
      <c r="B467" s="119" cm="1">
        <f t="array" aca="1" ref="B467" ca="1">INDIRECT("B2.5!B" &amp; (ROW(B467) + 2))</f>
        <v>0</v>
      </c>
      <c r="C467" s="119" cm="1">
        <f t="array" aca="1" ref="C467" ca="1">INDIRECT("B2.5!C" &amp; (ROW(C467) + 2))</f>
        <v>0</v>
      </c>
      <c r="D467" s="119" cm="1">
        <f t="array" aca="1" ref="D467" ca="1">INDIRECT("B2.5!N"&amp;(ROW(D467)+2))</f>
        <v>0</v>
      </c>
      <c r="E467" s="123">
        <f t="shared" ca="1" si="14"/>
        <v>0</v>
      </c>
      <c r="F467" s="123" cm="1">
        <f t="array" aca="1" ref="F467" ca="1">INDIRECT("B2.5!L" &amp;  (ROW(F467) + 2))</f>
        <v>0</v>
      </c>
      <c r="G467" s="123" cm="1">
        <f t="array" aca="1" ref="G467" ca="1">INDIRECT("B2.5!M" &amp;  (ROW(G467) + 2))</f>
        <v>0</v>
      </c>
      <c r="H467" s="119"/>
      <c r="I467" s="123">
        <f t="shared" ca="1" si="15"/>
        <v>0</v>
      </c>
      <c r="J467" s="122"/>
    </row>
    <row r="468" spans="1:10">
      <c r="A468" s="119" cm="1">
        <f t="array" aca="1" ref="A468" ca="1">INDIRECT("B2.5!A" &amp; (ROW(A468) +2))</f>
        <v>0</v>
      </c>
      <c r="B468" s="119" cm="1">
        <f t="array" aca="1" ref="B468" ca="1">INDIRECT("B2.5!B" &amp; (ROW(B468) + 2))</f>
        <v>0</v>
      </c>
      <c r="C468" s="119" cm="1">
        <f t="array" aca="1" ref="C468" ca="1">INDIRECT("B2.5!C" &amp; (ROW(C468) + 2))</f>
        <v>0</v>
      </c>
      <c r="D468" s="119" cm="1">
        <f t="array" aca="1" ref="D468" ca="1">INDIRECT("B2.5!N"&amp;(ROW(D468)+2))</f>
        <v>0</v>
      </c>
      <c r="E468" s="123">
        <f t="shared" ca="1" si="14"/>
        <v>0</v>
      </c>
      <c r="F468" s="123" cm="1">
        <f t="array" aca="1" ref="F468" ca="1">INDIRECT("B2.5!L" &amp;  (ROW(F468) + 2))</f>
        <v>0</v>
      </c>
      <c r="G468" s="123" cm="1">
        <f t="array" aca="1" ref="G468" ca="1">INDIRECT("B2.5!M" &amp;  (ROW(G468) + 2))</f>
        <v>0</v>
      </c>
      <c r="H468" s="119"/>
      <c r="I468" s="123">
        <f t="shared" ca="1" si="15"/>
        <v>0</v>
      </c>
      <c r="J468" s="122"/>
    </row>
    <row r="469" spans="1:10">
      <c r="A469" s="119" cm="1">
        <f t="array" aca="1" ref="A469" ca="1">INDIRECT("B2.5!A" &amp; (ROW(A469) +2))</f>
        <v>0</v>
      </c>
      <c r="B469" s="119" cm="1">
        <f t="array" aca="1" ref="B469" ca="1">INDIRECT("B2.5!B" &amp; (ROW(B469) + 2))</f>
        <v>0</v>
      </c>
      <c r="C469" s="119" cm="1">
        <f t="array" aca="1" ref="C469" ca="1">INDIRECT("B2.5!C" &amp; (ROW(C469) + 2))</f>
        <v>0</v>
      </c>
      <c r="D469" s="119" cm="1">
        <f t="array" aca="1" ref="D469" ca="1">INDIRECT("B2.5!N"&amp;(ROW(D469)+2))</f>
        <v>0</v>
      </c>
      <c r="E469" s="123">
        <f t="shared" ca="1" si="14"/>
        <v>0</v>
      </c>
      <c r="F469" s="123" cm="1">
        <f t="array" aca="1" ref="F469" ca="1">INDIRECT("B2.5!L" &amp;  (ROW(F469) + 2))</f>
        <v>0</v>
      </c>
      <c r="G469" s="123" cm="1">
        <f t="array" aca="1" ref="G469" ca="1">INDIRECT("B2.5!M" &amp;  (ROW(G469) + 2))</f>
        <v>0</v>
      </c>
      <c r="H469" s="119"/>
      <c r="I469" s="123">
        <f t="shared" ca="1" si="15"/>
        <v>0</v>
      </c>
      <c r="J469" s="122"/>
    </row>
    <row r="470" spans="1:10">
      <c r="A470" s="119" cm="1">
        <f t="array" aca="1" ref="A470" ca="1">INDIRECT("B2.5!A" &amp; (ROW(A470) +2))</f>
        <v>0</v>
      </c>
      <c r="B470" s="119" cm="1">
        <f t="array" aca="1" ref="B470" ca="1">INDIRECT("B2.5!B" &amp; (ROW(B470) + 2))</f>
        <v>0</v>
      </c>
      <c r="C470" s="119" cm="1">
        <f t="array" aca="1" ref="C470" ca="1">INDIRECT("B2.5!C" &amp; (ROW(C470) + 2))</f>
        <v>0</v>
      </c>
      <c r="D470" s="119" cm="1">
        <f t="array" aca="1" ref="D470" ca="1">INDIRECT("B2.5!N"&amp;(ROW(D470)+2))</f>
        <v>0</v>
      </c>
      <c r="E470" s="123">
        <f t="shared" ca="1" si="14"/>
        <v>0</v>
      </c>
      <c r="F470" s="123" cm="1">
        <f t="array" aca="1" ref="F470" ca="1">INDIRECT("B2.5!L" &amp;  (ROW(F470) + 2))</f>
        <v>0</v>
      </c>
      <c r="G470" s="123" cm="1">
        <f t="array" aca="1" ref="G470" ca="1">INDIRECT("B2.5!M" &amp;  (ROW(G470) + 2))</f>
        <v>0</v>
      </c>
      <c r="H470" s="119"/>
      <c r="I470" s="123">
        <f t="shared" ca="1" si="15"/>
        <v>0</v>
      </c>
      <c r="J470" s="122"/>
    </row>
    <row r="471" spans="1:10">
      <c r="A471" s="119" cm="1">
        <f t="array" aca="1" ref="A471" ca="1">INDIRECT("B2.5!A" &amp; (ROW(A471) +2))</f>
        <v>0</v>
      </c>
      <c r="B471" s="119" cm="1">
        <f t="array" aca="1" ref="B471" ca="1">INDIRECT("B2.5!B" &amp; (ROW(B471) + 2))</f>
        <v>0</v>
      </c>
      <c r="C471" s="119" cm="1">
        <f t="array" aca="1" ref="C471" ca="1">INDIRECT("B2.5!C" &amp; (ROW(C471) + 2))</f>
        <v>0</v>
      </c>
      <c r="D471" s="119" cm="1">
        <f t="array" aca="1" ref="D471" ca="1">INDIRECT("B2.5!N"&amp;(ROW(D471)+2))</f>
        <v>0</v>
      </c>
      <c r="E471" s="123">
        <f t="shared" ca="1" si="14"/>
        <v>0</v>
      </c>
      <c r="F471" s="123" cm="1">
        <f t="array" aca="1" ref="F471" ca="1">INDIRECT("B2.5!L" &amp;  (ROW(F471) + 2))</f>
        <v>0</v>
      </c>
      <c r="G471" s="123" cm="1">
        <f t="array" aca="1" ref="G471" ca="1">INDIRECT("B2.5!M" &amp;  (ROW(G471) + 2))</f>
        <v>0</v>
      </c>
      <c r="H471" s="119"/>
      <c r="I471" s="123">
        <f t="shared" ca="1" si="15"/>
        <v>0</v>
      </c>
      <c r="J471" s="122"/>
    </row>
    <row r="472" spans="1:10">
      <c r="A472" s="119" cm="1">
        <f t="array" aca="1" ref="A472" ca="1">INDIRECT("B2.5!A" &amp; (ROW(A472) +2))</f>
        <v>0</v>
      </c>
      <c r="B472" s="119" cm="1">
        <f t="array" aca="1" ref="B472" ca="1">INDIRECT("B2.5!B" &amp; (ROW(B472) + 2))</f>
        <v>0</v>
      </c>
      <c r="C472" s="119" cm="1">
        <f t="array" aca="1" ref="C472" ca="1">INDIRECT("B2.5!C" &amp; (ROW(C472) + 2))</f>
        <v>0</v>
      </c>
      <c r="D472" s="119" cm="1">
        <f t="array" aca="1" ref="D472" ca="1">INDIRECT("B2.5!N"&amp;(ROW(D472)+2))</f>
        <v>0</v>
      </c>
      <c r="E472" s="123">
        <f t="shared" ca="1" si="14"/>
        <v>0</v>
      </c>
      <c r="F472" s="123" cm="1">
        <f t="array" aca="1" ref="F472" ca="1">INDIRECT("B2.5!L" &amp;  (ROW(F472) + 2))</f>
        <v>0</v>
      </c>
      <c r="G472" s="123" cm="1">
        <f t="array" aca="1" ref="G472" ca="1">INDIRECT("B2.5!M" &amp;  (ROW(G472) + 2))</f>
        <v>0</v>
      </c>
      <c r="H472" s="119"/>
      <c r="I472" s="123">
        <f t="shared" ca="1" si="15"/>
        <v>0</v>
      </c>
      <c r="J472" s="122"/>
    </row>
    <row r="473" spans="1:10">
      <c r="A473" s="119" cm="1">
        <f t="array" aca="1" ref="A473" ca="1">INDIRECT("B2.5!A" &amp; (ROW(A473) +2))</f>
        <v>0</v>
      </c>
      <c r="B473" s="119" cm="1">
        <f t="array" aca="1" ref="B473" ca="1">INDIRECT("B2.5!B" &amp; (ROW(B473) + 2))</f>
        <v>0</v>
      </c>
      <c r="C473" s="119" cm="1">
        <f t="array" aca="1" ref="C473" ca="1">INDIRECT("B2.5!C" &amp; (ROW(C473) + 2))</f>
        <v>0</v>
      </c>
      <c r="D473" s="119" cm="1">
        <f t="array" aca="1" ref="D473" ca="1">INDIRECT("B2.5!N"&amp;(ROW(D473)+2))</f>
        <v>0</v>
      </c>
      <c r="E473" s="123">
        <f t="shared" ca="1" si="14"/>
        <v>0</v>
      </c>
      <c r="F473" s="123" cm="1">
        <f t="array" aca="1" ref="F473" ca="1">INDIRECT("B2.5!L" &amp;  (ROW(F473) + 2))</f>
        <v>0</v>
      </c>
      <c r="G473" s="123" cm="1">
        <f t="array" aca="1" ref="G473" ca="1">INDIRECT("B2.5!M" &amp;  (ROW(G473) + 2))</f>
        <v>0</v>
      </c>
      <c r="H473" s="119"/>
      <c r="I473" s="123">
        <f t="shared" ca="1" si="15"/>
        <v>0</v>
      </c>
      <c r="J473" s="122"/>
    </row>
    <row r="474" spans="1:10">
      <c r="A474" s="119" cm="1">
        <f t="array" aca="1" ref="A474" ca="1">INDIRECT("B2.5!A" &amp; (ROW(A474) +2))</f>
        <v>0</v>
      </c>
      <c r="B474" s="119" cm="1">
        <f t="array" aca="1" ref="B474" ca="1">INDIRECT("B2.5!B" &amp; (ROW(B474) + 2))</f>
        <v>0</v>
      </c>
      <c r="C474" s="119" cm="1">
        <f t="array" aca="1" ref="C474" ca="1">INDIRECT("B2.5!C" &amp; (ROW(C474) + 2))</f>
        <v>0</v>
      </c>
      <c r="D474" s="119" cm="1">
        <f t="array" aca="1" ref="D474" ca="1">INDIRECT("B2.5!N"&amp;(ROW(D474)+2))</f>
        <v>0</v>
      </c>
      <c r="E474" s="123">
        <f t="shared" ca="1" si="14"/>
        <v>0</v>
      </c>
      <c r="F474" s="123" cm="1">
        <f t="array" aca="1" ref="F474" ca="1">INDIRECT("B2.5!L" &amp;  (ROW(F474) + 2))</f>
        <v>0</v>
      </c>
      <c r="G474" s="123" cm="1">
        <f t="array" aca="1" ref="G474" ca="1">INDIRECT("B2.5!M" &amp;  (ROW(G474) + 2))</f>
        <v>0</v>
      </c>
      <c r="H474" s="119"/>
      <c r="I474" s="123">
        <f t="shared" ca="1" si="15"/>
        <v>0</v>
      </c>
      <c r="J474" s="122"/>
    </row>
    <row r="475" spans="1:10">
      <c r="A475" s="119" cm="1">
        <f t="array" aca="1" ref="A475" ca="1">INDIRECT("B2.5!A" &amp; (ROW(A475) +2))</f>
        <v>0</v>
      </c>
      <c r="B475" s="119" cm="1">
        <f t="array" aca="1" ref="B475" ca="1">INDIRECT("B2.5!B" &amp; (ROW(B475) + 2))</f>
        <v>0</v>
      </c>
      <c r="C475" s="119" cm="1">
        <f t="array" aca="1" ref="C475" ca="1">INDIRECT("B2.5!C" &amp; (ROW(C475) + 2))</f>
        <v>0</v>
      </c>
      <c r="D475" s="119" cm="1">
        <f t="array" aca="1" ref="D475" ca="1">INDIRECT("B2.5!N"&amp;(ROW(D475)+2))</f>
        <v>0</v>
      </c>
      <c r="E475" s="123">
        <f t="shared" ca="1" si="14"/>
        <v>0</v>
      </c>
      <c r="F475" s="123" cm="1">
        <f t="array" aca="1" ref="F475" ca="1">INDIRECT("B2.5!L" &amp;  (ROW(F475) + 2))</f>
        <v>0</v>
      </c>
      <c r="G475" s="123" cm="1">
        <f t="array" aca="1" ref="G475" ca="1">INDIRECT("B2.5!M" &amp;  (ROW(G475) + 2))</f>
        <v>0</v>
      </c>
      <c r="H475" s="119"/>
      <c r="I475" s="123">
        <f t="shared" ca="1" si="15"/>
        <v>0</v>
      </c>
      <c r="J475" s="122"/>
    </row>
    <row r="476" spans="1:10">
      <c r="A476" s="119" cm="1">
        <f t="array" aca="1" ref="A476" ca="1">INDIRECT("B2.5!A" &amp; (ROW(A476) +2))</f>
        <v>0</v>
      </c>
      <c r="B476" s="119" cm="1">
        <f t="array" aca="1" ref="B476" ca="1">INDIRECT("B2.5!B" &amp; (ROW(B476) + 2))</f>
        <v>0</v>
      </c>
      <c r="C476" s="119" cm="1">
        <f t="array" aca="1" ref="C476" ca="1">INDIRECT("B2.5!C" &amp; (ROW(C476) + 2))</f>
        <v>0</v>
      </c>
      <c r="D476" s="119" cm="1">
        <f t="array" aca="1" ref="D476" ca="1">INDIRECT("B2.5!N"&amp;(ROW(D476)+2))</f>
        <v>0</v>
      </c>
      <c r="E476" s="123">
        <f t="shared" ca="1" si="14"/>
        <v>0</v>
      </c>
      <c r="F476" s="123" cm="1">
        <f t="array" aca="1" ref="F476" ca="1">INDIRECT("B2.5!L" &amp;  (ROW(F476) + 2))</f>
        <v>0</v>
      </c>
      <c r="G476" s="123" cm="1">
        <f t="array" aca="1" ref="G476" ca="1">INDIRECT("B2.5!M" &amp;  (ROW(G476) + 2))</f>
        <v>0</v>
      </c>
      <c r="H476" s="119"/>
      <c r="I476" s="123">
        <f t="shared" ca="1" si="15"/>
        <v>0</v>
      </c>
      <c r="J476" s="122"/>
    </row>
    <row r="477" spans="1:10">
      <c r="A477" s="119" cm="1">
        <f t="array" aca="1" ref="A477" ca="1">INDIRECT("B2.5!A" &amp; (ROW(A477) +2))</f>
        <v>0</v>
      </c>
      <c r="B477" s="119" cm="1">
        <f t="array" aca="1" ref="B477" ca="1">INDIRECT("B2.5!B" &amp; (ROW(B477) + 2))</f>
        <v>0</v>
      </c>
      <c r="C477" s="119" cm="1">
        <f t="array" aca="1" ref="C477" ca="1">INDIRECT("B2.5!C" &amp; (ROW(C477) + 2))</f>
        <v>0</v>
      </c>
      <c r="D477" s="119" cm="1">
        <f t="array" aca="1" ref="D477" ca="1">INDIRECT("B2.5!N"&amp;(ROW(D477)+2))</f>
        <v>0</v>
      </c>
      <c r="E477" s="123">
        <f t="shared" ca="1" si="14"/>
        <v>0</v>
      </c>
      <c r="F477" s="123" cm="1">
        <f t="array" aca="1" ref="F477" ca="1">INDIRECT("B2.5!L" &amp;  (ROW(F477) + 2))</f>
        <v>0</v>
      </c>
      <c r="G477" s="123" cm="1">
        <f t="array" aca="1" ref="G477" ca="1">INDIRECT("B2.5!M" &amp;  (ROW(G477) + 2))</f>
        <v>0</v>
      </c>
      <c r="H477" s="119"/>
      <c r="I477" s="123">
        <f t="shared" ca="1" si="15"/>
        <v>0</v>
      </c>
      <c r="J477" s="122"/>
    </row>
    <row r="478" spans="1:10">
      <c r="A478" s="119" cm="1">
        <f t="array" aca="1" ref="A478" ca="1">INDIRECT("B2.5!A" &amp; (ROW(A478) +2))</f>
        <v>0</v>
      </c>
      <c r="B478" s="119" cm="1">
        <f t="array" aca="1" ref="B478" ca="1">INDIRECT("B2.5!B" &amp; (ROW(B478) + 2))</f>
        <v>0</v>
      </c>
      <c r="C478" s="119" cm="1">
        <f t="array" aca="1" ref="C478" ca="1">INDIRECT("B2.5!C" &amp; (ROW(C478) + 2))</f>
        <v>0</v>
      </c>
      <c r="D478" s="119" cm="1">
        <f t="array" aca="1" ref="D478" ca="1">INDIRECT("B2.5!N"&amp;(ROW(D478)+2))</f>
        <v>0</v>
      </c>
      <c r="E478" s="123">
        <f t="shared" ca="1" si="14"/>
        <v>0</v>
      </c>
      <c r="F478" s="123" cm="1">
        <f t="array" aca="1" ref="F478" ca="1">INDIRECT("B2.5!L" &amp;  (ROW(F478) + 2))</f>
        <v>0</v>
      </c>
      <c r="G478" s="123" cm="1">
        <f t="array" aca="1" ref="G478" ca="1">INDIRECT("B2.5!M" &amp;  (ROW(G478) + 2))</f>
        <v>0</v>
      </c>
      <c r="H478" s="119"/>
      <c r="I478" s="123">
        <f t="shared" ca="1" si="15"/>
        <v>0</v>
      </c>
      <c r="J478" s="122"/>
    </row>
    <row r="479" spans="1:10">
      <c r="A479" s="119" cm="1">
        <f t="array" aca="1" ref="A479" ca="1">INDIRECT("B2.5!A" &amp; (ROW(A479) +2))</f>
        <v>0</v>
      </c>
      <c r="B479" s="119" cm="1">
        <f t="array" aca="1" ref="B479" ca="1">INDIRECT("B2.5!B" &amp; (ROW(B479) + 2))</f>
        <v>0</v>
      </c>
      <c r="C479" s="119" cm="1">
        <f t="array" aca="1" ref="C479" ca="1">INDIRECT("B2.5!C" &amp; (ROW(C479) + 2))</f>
        <v>0</v>
      </c>
      <c r="D479" s="119" cm="1">
        <f t="array" aca="1" ref="D479" ca="1">INDIRECT("B2.5!N"&amp;(ROW(D479)+2))</f>
        <v>0</v>
      </c>
      <c r="E479" s="123">
        <f t="shared" ca="1" si="14"/>
        <v>0</v>
      </c>
      <c r="F479" s="123" cm="1">
        <f t="array" aca="1" ref="F479" ca="1">INDIRECT("B2.5!L" &amp;  (ROW(F479) + 2))</f>
        <v>0</v>
      </c>
      <c r="G479" s="123" cm="1">
        <f t="array" aca="1" ref="G479" ca="1">INDIRECT("B2.5!M" &amp;  (ROW(G479) + 2))</f>
        <v>0</v>
      </c>
      <c r="H479" s="119"/>
      <c r="I479" s="123">
        <f t="shared" ca="1" si="15"/>
        <v>0</v>
      </c>
      <c r="J479" s="122"/>
    </row>
    <row r="480" spans="1:10">
      <c r="A480" s="119" cm="1">
        <f t="array" aca="1" ref="A480" ca="1">INDIRECT("B2.5!A" &amp; (ROW(A480) +2))</f>
        <v>0</v>
      </c>
      <c r="B480" s="119" cm="1">
        <f t="array" aca="1" ref="B480" ca="1">INDIRECT("B2.5!B" &amp; (ROW(B480) + 2))</f>
        <v>0</v>
      </c>
      <c r="C480" s="119" cm="1">
        <f t="array" aca="1" ref="C480" ca="1">INDIRECT("B2.5!C" &amp; (ROW(C480) + 2))</f>
        <v>0</v>
      </c>
      <c r="D480" s="119" cm="1">
        <f t="array" aca="1" ref="D480" ca="1">INDIRECT("B2.5!N"&amp;(ROW(D480)+2))</f>
        <v>0</v>
      </c>
      <c r="E480" s="123">
        <f t="shared" ca="1" si="14"/>
        <v>0</v>
      </c>
      <c r="F480" s="123" cm="1">
        <f t="array" aca="1" ref="F480" ca="1">INDIRECT("B2.5!L" &amp;  (ROW(F480) + 2))</f>
        <v>0</v>
      </c>
      <c r="G480" s="123" cm="1">
        <f t="array" aca="1" ref="G480" ca="1">INDIRECT("B2.5!M" &amp;  (ROW(G480) + 2))</f>
        <v>0</v>
      </c>
      <c r="H480" s="119"/>
      <c r="I480" s="123">
        <f t="shared" ca="1" si="15"/>
        <v>0</v>
      </c>
      <c r="J480" s="122"/>
    </row>
    <row r="481" spans="1:10">
      <c r="A481" s="119" cm="1">
        <f t="array" aca="1" ref="A481" ca="1">INDIRECT("B2.5!A" &amp; (ROW(A481) +2))</f>
        <v>0</v>
      </c>
      <c r="B481" s="119" cm="1">
        <f t="array" aca="1" ref="B481" ca="1">INDIRECT("B2.5!B" &amp; (ROW(B481) + 2))</f>
        <v>0</v>
      </c>
      <c r="C481" s="119" cm="1">
        <f t="array" aca="1" ref="C481" ca="1">INDIRECT("B2.5!C" &amp; (ROW(C481) + 2))</f>
        <v>0</v>
      </c>
      <c r="D481" s="119" cm="1">
        <f t="array" aca="1" ref="D481" ca="1">INDIRECT("B2.5!N"&amp;(ROW(D481)+2))</f>
        <v>0</v>
      </c>
      <c r="E481" s="123">
        <f t="shared" ca="1" si="14"/>
        <v>0</v>
      </c>
      <c r="F481" s="123" cm="1">
        <f t="array" aca="1" ref="F481" ca="1">INDIRECT("B2.5!L" &amp;  (ROW(F481) + 2))</f>
        <v>0</v>
      </c>
      <c r="G481" s="123" cm="1">
        <f t="array" aca="1" ref="G481" ca="1">INDIRECT("B2.5!M" &amp;  (ROW(G481) + 2))</f>
        <v>0</v>
      </c>
      <c r="H481" s="119"/>
      <c r="I481" s="123">
        <f t="shared" ca="1" si="15"/>
        <v>0</v>
      </c>
      <c r="J481" s="122"/>
    </row>
    <row r="482" spans="1:10">
      <c r="A482" s="119" cm="1">
        <f t="array" aca="1" ref="A482" ca="1">INDIRECT("B2.5!A" &amp; (ROW(A482) +2))</f>
        <v>0</v>
      </c>
      <c r="B482" s="119" cm="1">
        <f t="array" aca="1" ref="B482" ca="1">INDIRECT("B2.5!B" &amp; (ROW(B482) + 2))</f>
        <v>0</v>
      </c>
      <c r="C482" s="119" cm="1">
        <f t="array" aca="1" ref="C482" ca="1">INDIRECT("B2.5!C" &amp; (ROW(C482) + 2))</f>
        <v>0</v>
      </c>
      <c r="D482" s="119" cm="1">
        <f t="array" aca="1" ref="D482" ca="1">INDIRECT("B2.5!N"&amp;(ROW(D482)+2))</f>
        <v>0</v>
      </c>
      <c r="E482" s="123">
        <f t="shared" ca="1" si="14"/>
        <v>0</v>
      </c>
      <c r="F482" s="123" cm="1">
        <f t="array" aca="1" ref="F482" ca="1">INDIRECT("B2.5!L" &amp;  (ROW(F482) + 2))</f>
        <v>0</v>
      </c>
      <c r="G482" s="123" cm="1">
        <f t="array" aca="1" ref="G482" ca="1">INDIRECT("B2.5!M" &amp;  (ROW(G482) + 2))</f>
        <v>0</v>
      </c>
      <c r="H482" s="119"/>
      <c r="I482" s="123">
        <f t="shared" ca="1" si="15"/>
        <v>0</v>
      </c>
      <c r="J482" s="122"/>
    </row>
    <row r="483" spans="1:10">
      <c r="A483" s="119" cm="1">
        <f t="array" aca="1" ref="A483" ca="1">INDIRECT("B2.5!A" &amp; (ROW(A483) +2))</f>
        <v>0</v>
      </c>
      <c r="B483" s="119" cm="1">
        <f t="array" aca="1" ref="B483" ca="1">INDIRECT("B2.5!B" &amp; (ROW(B483) + 2))</f>
        <v>0</v>
      </c>
      <c r="C483" s="119" cm="1">
        <f t="array" aca="1" ref="C483" ca="1">INDIRECT("B2.5!C" &amp; (ROW(C483) + 2))</f>
        <v>0</v>
      </c>
      <c r="D483" s="119" cm="1">
        <f t="array" aca="1" ref="D483" ca="1">INDIRECT("B2.5!N"&amp;(ROW(D483)+2))</f>
        <v>0</v>
      </c>
      <c r="E483" s="123">
        <f t="shared" ca="1" si="14"/>
        <v>0</v>
      </c>
      <c r="F483" s="123" cm="1">
        <f t="array" aca="1" ref="F483" ca="1">INDIRECT("B2.5!L" &amp;  (ROW(F483) + 2))</f>
        <v>0</v>
      </c>
      <c r="G483" s="123" cm="1">
        <f t="array" aca="1" ref="G483" ca="1">INDIRECT("B2.5!M" &amp;  (ROW(G483) + 2))</f>
        <v>0</v>
      </c>
      <c r="H483" s="119"/>
      <c r="I483" s="123">
        <f t="shared" ca="1" si="15"/>
        <v>0</v>
      </c>
      <c r="J483" s="122"/>
    </row>
    <row r="484" spans="1:10">
      <c r="A484" s="119" cm="1">
        <f t="array" aca="1" ref="A484" ca="1">INDIRECT("B2.5!A" &amp; (ROW(A484) +2))</f>
        <v>0</v>
      </c>
      <c r="B484" s="119" cm="1">
        <f t="array" aca="1" ref="B484" ca="1">INDIRECT("B2.5!B" &amp; (ROW(B484) + 2))</f>
        <v>0</v>
      </c>
      <c r="C484" s="119" cm="1">
        <f t="array" aca="1" ref="C484" ca="1">INDIRECT("B2.5!C" &amp; (ROW(C484) + 2))</f>
        <v>0</v>
      </c>
      <c r="D484" s="119" cm="1">
        <f t="array" aca="1" ref="D484" ca="1">INDIRECT("B2.5!N"&amp;(ROW(D484)+2))</f>
        <v>0</v>
      </c>
      <c r="E484" s="123">
        <f t="shared" ca="1" si="14"/>
        <v>0</v>
      </c>
      <c r="F484" s="123" cm="1">
        <f t="array" aca="1" ref="F484" ca="1">INDIRECT("B2.5!L" &amp;  (ROW(F484) + 2))</f>
        <v>0</v>
      </c>
      <c r="G484" s="123" cm="1">
        <f t="array" aca="1" ref="G484" ca="1">INDIRECT("B2.5!M" &amp;  (ROW(G484) + 2))</f>
        <v>0</v>
      </c>
      <c r="H484" s="119"/>
      <c r="I484" s="123">
        <f t="shared" ca="1" si="15"/>
        <v>0</v>
      </c>
      <c r="J484" s="122"/>
    </row>
    <row r="485" spans="1:10">
      <c r="A485" s="119" cm="1">
        <f t="array" aca="1" ref="A485" ca="1">INDIRECT("B2.5!A" &amp; (ROW(A485) +2))</f>
        <v>0</v>
      </c>
      <c r="B485" s="119" cm="1">
        <f t="array" aca="1" ref="B485" ca="1">INDIRECT("B2.5!B" &amp; (ROW(B485) + 2))</f>
        <v>0</v>
      </c>
      <c r="C485" s="119" cm="1">
        <f t="array" aca="1" ref="C485" ca="1">INDIRECT("B2.5!C" &amp; (ROW(C485) + 2))</f>
        <v>0</v>
      </c>
      <c r="D485" s="119" cm="1">
        <f t="array" aca="1" ref="D485" ca="1">INDIRECT("B2.5!N"&amp;(ROW(D485)+2))</f>
        <v>0</v>
      </c>
      <c r="E485" s="123">
        <f t="shared" ca="1" si="14"/>
        <v>0</v>
      </c>
      <c r="F485" s="123" cm="1">
        <f t="array" aca="1" ref="F485" ca="1">INDIRECT("B2.5!L" &amp;  (ROW(F485) + 2))</f>
        <v>0</v>
      </c>
      <c r="G485" s="123" cm="1">
        <f t="array" aca="1" ref="G485" ca="1">INDIRECT("B2.5!M" &amp;  (ROW(G485) + 2))</f>
        <v>0</v>
      </c>
      <c r="H485" s="119"/>
      <c r="I485" s="123">
        <f t="shared" ca="1" si="15"/>
        <v>0</v>
      </c>
      <c r="J485" s="122"/>
    </row>
    <row r="486" spans="1:10">
      <c r="A486" s="119" cm="1">
        <f t="array" aca="1" ref="A486" ca="1">INDIRECT("B2.5!A" &amp; (ROW(A486) +2))</f>
        <v>0</v>
      </c>
      <c r="B486" s="119" cm="1">
        <f t="array" aca="1" ref="B486" ca="1">INDIRECT("B2.5!B" &amp; (ROW(B486) + 2))</f>
        <v>0</v>
      </c>
      <c r="C486" s="119" cm="1">
        <f t="array" aca="1" ref="C486" ca="1">INDIRECT("B2.5!C" &amp; (ROW(C486) + 2))</f>
        <v>0</v>
      </c>
      <c r="D486" s="119" cm="1">
        <f t="array" aca="1" ref="D486" ca="1">INDIRECT("B2.5!N"&amp;(ROW(D486)+2))</f>
        <v>0</v>
      </c>
      <c r="E486" s="123">
        <f t="shared" ca="1" si="14"/>
        <v>0</v>
      </c>
      <c r="F486" s="123" cm="1">
        <f t="array" aca="1" ref="F486" ca="1">INDIRECT("B2.5!L" &amp;  (ROW(F486) + 2))</f>
        <v>0</v>
      </c>
      <c r="G486" s="123" cm="1">
        <f t="array" aca="1" ref="G486" ca="1">INDIRECT("B2.5!M" &amp;  (ROW(G486) + 2))</f>
        <v>0</v>
      </c>
      <c r="H486" s="119"/>
      <c r="I486" s="123">
        <f t="shared" ca="1" si="15"/>
        <v>0</v>
      </c>
      <c r="J486" s="122"/>
    </row>
    <row r="487" spans="1:10">
      <c r="A487" s="119" cm="1">
        <f t="array" aca="1" ref="A487" ca="1">INDIRECT("B2.5!A" &amp; (ROW(A487) +2))</f>
        <v>0</v>
      </c>
      <c r="B487" s="119" cm="1">
        <f t="array" aca="1" ref="B487" ca="1">INDIRECT("B2.5!B" &amp; (ROW(B487) + 2))</f>
        <v>0</v>
      </c>
      <c r="C487" s="119" cm="1">
        <f t="array" aca="1" ref="C487" ca="1">INDIRECT("B2.5!C" &amp; (ROW(C487) + 2))</f>
        <v>0</v>
      </c>
      <c r="D487" s="119" cm="1">
        <f t="array" aca="1" ref="D487" ca="1">INDIRECT("B2.5!N"&amp;(ROW(D487)+2))</f>
        <v>0</v>
      </c>
      <c r="E487" s="123">
        <f t="shared" ca="1" si="14"/>
        <v>0</v>
      </c>
      <c r="F487" s="123" cm="1">
        <f t="array" aca="1" ref="F487" ca="1">INDIRECT("B2.5!L" &amp;  (ROW(F487) + 2))</f>
        <v>0</v>
      </c>
      <c r="G487" s="123" cm="1">
        <f t="array" aca="1" ref="G487" ca="1">INDIRECT("B2.5!M" &amp;  (ROW(G487) + 2))</f>
        <v>0</v>
      </c>
      <c r="H487" s="119"/>
      <c r="I487" s="123">
        <f t="shared" ca="1" si="15"/>
        <v>0</v>
      </c>
      <c r="J487" s="122"/>
    </row>
    <row r="488" spans="1:10">
      <c r="A488" s="119" cm="1">
        <f t="array" aca="1" ref="A488" ca="1">INDIRECT("B2.5!A" &amp; (ROW(A488) +2))</f>
        <v>0</v>
      </c>
      <c r="B488" s="119" cm="1">
        <f t="array" aca="1" ref="B488" ca="1">INDIRECT("B2.5!B" &amp; (ROW(B488) + 2))</f>
        <v>0</v>
      </c>
      <c r="C488" s="119" cm="1">
        <f t="array" aca="1" ref="C488" ca="1">INDIRECT("B2.5!C" &amp; (ROW(C488) + 2))</f>
        <v>0</v>
      </c>
      <c r="D488" s="119" cm="1">
        <f t="array" aca="1" ref="D488" ca="1">INDIRECT("B2.5!N"&amp;(ROW(D488)+2))</f>
        <v>0</v>
      </c>
      <c r="E488" s="123">
        <f t="shared" ca="1" si="14"/>
        <v>0</v>
      </c>
      <c r="F488" s="123" cm="1">
        <f t="array" aca="1" ref="F488" ca="1">INDIRECT("B2.5!L" &amp;  (ROW(F488) + 2))</f>
        <v>0</v>
      </c>
      <c r="G488" s="123" cm="1">
        <f t="array" aca="1" ref="G488" ca="1">INDIRECT("B2.5!M" &amp;  (ROW(G488) + 2))</f>
        <v>0</v>
      </c>
      <c r="H488" s="119"/>
      <c r="I488" s="123">
        <f t="shared" ca="1" si="15"/>
        <v>0</v>
      </c>
      <c r="J488" s="122"/>
    </row>
    <row r="489" spans="1:10">
      <c r="A489" s="119" cm="1">
        <f t="array" aca="1" ref="A489" ca="1">INDIRECT("B2.5!A" &amp; (ROW(A489) +2))</f>
        <v>0</v>
      </c>
      <c r="B489" s="119" cm="1">
        <f t="array" aca="1" ref="B489" ca="1">INDIRECT("B2.5!B" &amp; (ROW(B489) + 2))</f>
        <v>0</v>
      </c>
      <c r="C489" s="119" cm="1">
        <f t="array" aca="1" ref="C489" ca="1">INDIRECT("B2.5!C" &amp; (ROW(C489) + 2))</f>
        <v>0</v>
      </c>
      <c r="D489" s="119" cm="1">
        <f t="array" aca="1" ref="D489" ca="1">INDIRECT("B2.5!N"&amp;(ROW(D489)+2))</f>
        <v>0</v>
      </c>
      <c r="E489" s="123">
        <f t="shared" ca="1" si="14"/>
        <v>0</v>
      </c>
      <c r="F489" s="123" cm="1">
        <f t="array" aca="1" ref="F489" ca="1">INDIRECT("B2.5!L" &amp;  (ROW(F489) + 2))</f>
        <v>0</v>
      </c>
      <c r="G489" s="123" cm="1">
        <f t="array" aca="1" ref="G489" ca="1">INDIRECT("B2.5!M" &amp;  (ROW(G489) + 2))</f>
        <v>0</v>
      </c>
      <c r="H489" s="119"/>
      <c r="I489" s="123">
        <f t="shared" ca="1" si="15"/>
        <v>0</v>
      </c>
      <c r="J489" s="122"/>
    </row>
    <row r="490" spans="1:10">
      <c r="A490" s="119" cm="1">
        <f t="array" aca="1" ref="A490" ca="1">INDIRECT("B2.5!A" &amp; (ROW(A490) +2))</f>
        <v>0</v>
      </c>
      <c r="B490" s="119" cm="1">
        <f t="array" aca="1" ref="B490" ca="1">INDIRECT("B2.5!B" &amp; (ROW(B490) + 2))</f>
        <v>0</v>
      </c>
      <c r="C490" s="119" cm="1">
        <f t="array" aca="1" ref="C490" ca="1">INDIRECT("B2.5!C" &amp; (ROW(C490) + 2))</f>
        <v>0</v>
      </c>
      <c r="D490" s="119" cm="1">
        <f t="array" aca="1" ref="D490" ca="1">INDIRECT("B2.5!N"&amp;(ROW(D490)+2))</f>
        <v>0</v>
      </c>
      <c r="E490" s="123">
        <f t="shared" ca="1" si="14"/>
        <v>0</v>
      </c>
      <c r="F490" s="123" cm="1">
        <f t="array" aca="1" ref="F490" ca="1">INDIRECT("B2.5!L" &amp;  (ROW(F490) + 2))</f>
        <v>0</v>
      </c>
      <c r="G490" s="123" cm="1">
        <f t="array" aca="1" ref="G490" ca="1">INDIRECT("B2.5!M" &amp;  (ROW(G490) + 2))</f>
        <v>0</v>
      </c>
      <c r="H490" s="119"/>
      <c r="I490" s="123">
        <f t="shared" ca="1" si="15"/>
        <v>0</v>
      </c>
      <c r="J490" s="122"/>
    </row>
    <row r="491" spans="1:10">
      <c r="A491" s="119" cm="1">
        <f t="array" aca="1" ref="A491" ca="1">INDIRECT("B2.5!A" &amp; (ROW(A491) +2))</f>
        <v>0</v>
      </c>
      <c r="B491" s="119" cm="1">
        <f t="array" aca="1" ref="B491" ca="1">INDIRECT("B2.5!B" &amp; (ROW(B491) + 2))</f>
        <v>0</v>
      </c>
      <c r="C491" s="119" cm="1">
        <f t="array" aca="1" ref="C491" ca="1">INDIRECT("B2.5!C" &amp; (ROW(C491) + 2))</f>
        <v>0</v>
      </c>
      <c r="D491" s="119" cm="1">
        <f t="array" aca="1" ref="D491" ca="1">INDIRECT("B2.5!N"&amp;(ROW(D491)+2))</f>
        <v>0</v>
      </c>
      <c r="E491" s="123">
        <f t="shared" ca="1" si="14"/>
        <v>0</v>
      </c>
      <c r="F491" s="123" cm="1">
        <f t="array" aca="1" ref="F491" ca="1">INDIRECT("B2.5!L" &amp;  (ROW(F491) + 2))</f>
        <v>0</v>
      </c>
      <c r="G491" s="123" cm="1">
        <f t="array" aca="1" ref="G491" ca="1">INDIRECT("B2.5!M" &amp;  (ROW(G491) + 2))</f>
        <v>0</v>
      </c>
      <c r="H491" s="119"/>
      <c r="I491" s="123">
        <f t="shared" ca="1" si="15"/>
        <v>0</v>
      </c>
      <c r="J491" s="122"/>
    </row>
    <row r="492" spans="1:10">
      <c r="A492" s="119" cm="1">
        <f t="array" aca="1" ref="A492" ca="1">INDIRECT("B2.5!A" &amp; (ROW(A492) +2))</f>
        <v>0</v>
      </c>
      <c r="B492" s="119" cm="1">
        <f t="array" aca="1" ref="B492" ca="1">INDIRECT("B2.5!B" &amp; (ROW(B492) + 2))</f>
        <v>0</v>
      </c>
      <c r="C492" s="119" cm="1">
        <f t="array" aca="1" ref="C492" ca="1">INDIRECT("B2.5!C" &amp; (ROW(C492) + 2))</f>
        <v>0</v>
      </c>
      <c r="D492" s="119" cm="1">
        <f t="array" aca="1" ref="D492" ca="1">INDIRECT("B2.5!N"&amp;(ROW(D492)+2))</f>
        <v>0</v>
      </c>
      <c r="E492" s="123">
        <f t="shared" ca="1" si="14"/>
        <v>0</v>
      </c>
      <c r="F492" s="123" cm="1">
        <f t="array" aca="1" ref="F492" ca="1">INDIRECT("B2.5!L" &amp;  (ROW(F492) + 2))</f>
        <v>0</v>
      </c>
      <c r="G492" s="123" cm="1">
        <f t="array" aca="1" ref="G492" ca="1">INDIRECT("B2.5!M" &amp;  (ROW(G492) + 2))</f>
        <v>0</v>
      </c>
      <c r="H492" s="119"/>
      <c r="I492" s="123">
        <f t="shared" ca="1" si="15"/>
        <v>0</v>
      </c>
      <c r="J492" s="122"/>
    </row>
    <row r="493" spans="1:10">
      <c r="A493" s="119" cm="1">
        <f t="array" aca="1" ref="A493" ca="1">INDIRECT("B2.5!A" &amp; (ROW(A493) +2))</f>
        <v>0</v>
      </c>
      <c r="B493" s="119" cm="1">
        <f t="array" aca="1" ref="B493" ca="1">INDIRECT("B2.5!B" &amp; (ROW(B493) + 2))</f>
        <v>0</v>
      </c>
      <c r="C493" s="119" cm="1">
        <f t="array" aca="1" ref="C493" ca="1">INDIRECT("B2.5!C" &amp; (ROW(C493) + 2))</f>
        <v>0</v>
      </c>
      <c r="D493" s="119" cm="1">
        <f t="array" aca="1" ref="D493" ca="1">INDIRECT("B2.5!N"&amp;(ROW(D493)+2))</f>
        <v>0</v>
      </c>
      <c r="E493" s="123">
        <f t="shared" ca="1" si="14"/>
        <v>0</v>
      </c>
      <c r="F493" s="123" cm="1">
        <f t="array" aca="1" ref="F493" ca="1">INDIRECT("B2.5!L" &amp;  (ROW(F493) + 2))</f>
        <v>0</v>
      </c>
      <c r="G493" s="123" cm="1">
        <f t="array" aca="1" ref="G493" ca="1">INDIRECT("B2.5!M" &amp;  (ROW(G493) + 2))</f>
        <v>0</v>
      </c>
      <c r="H493" s="119"/>
      <c r="I493" s="123">
        <f t="shared" ca="1" si="15"/>
        <v>0</v>
      </c>
      <c r="J493" s="122"/>
    </row>
    <row r="494" spans="1:10">
      <c r="A494" s="119" cm="1">
        <f t="array" aca="1" ref="A494" ca="1">INDIRECT("B2.5!A" &amp; (ROW(A494) +2))</f>
        <v>0</v>
      </c>
      <c r="B494" s="119" cm="1">
        <f t="array" aca="1" ref="B494" ca="1">INDIRECT("B2.5!B" &amp; (ROW(B494) + 2))</f>
        <v>0</v>
      </c>
      <c r="C494" s="119" cm="1">
        <f t="array" aca="1" ref="C494" ca="1">INDIRECT("B2.5!C" &amp; (ROW(C494) + 2))</f>
        <v>0</v>
      </c>
      <c r="D494" s="119" cm="1">
        <f t="array" aca="1" ref="D494" ca="1">INDIRECT("B2.5!N"&amp;(ROW(D494)+2))</f>
        <v>0</v>
      </c>
      <c r="E494" s="123">
        <f t="shared" ca="1" si="14"/>
        <v>0</v>
      </c>
      <c r="F494" s="123" cm="1">
        <f t="array" aca="1" ref="F494" ca="1">INDIRECT("B2.5!L" &amp;  (ROW(F494) + 2))</f>
        <v>0</v>
      </c>
      <c r="G494" s="123" cm="1">
        <f t="array" aca="1" ref="G494" ca="1">INDIRECT("B2.5!M" &amp;  (ROW(G494) + 2))</f>
        <v>0</v>
      </c>
      <c r="H494" s="119"/>
      <c r="I494" s="123">
        <f t="shared" ca="1" si="15"/>
        <v>0</v>
      </c>
      <c r="J494" s="122"/>
    </row>
    <row r="495" spans="1:10">
      <c r="A495" s="119" cm="1">
        <f t="array" aca="1" ref="A495" ca="1">INDIRECT("B2.5!A" &amp; (ROW(A495) +2))</f>
        <v>0</v>
      </c>
      <c r="B495" s="119" cm="1">
        <f t="array" aca="1" ref="B495" ca="1">INDIRECT("B2.5!B" &amp; (ROW(B495) + 2))</f>
        <v>0</v>
      </c>
      <c r="C495" s="119" cm="1">
        <f t="array" aca="1" ref="C495" ca="1">INDIRECT("B2.5!C" &amp; (ROW(C495) + 2))</f>
        <v>0</v>
      </c>
      <c r="D495" s="119" cm="1">
        <f t="array" aca="1" ref="D495" ca="1">INDIRECT("B2.5!N"&amp;(ROW(D495)+2))</f>
        <v>0</v>
      </c>
      <c r="E495" s="123">
        <f t="shared" ca="1" si="14"/>
        <v>0</v>
      </c>
      <c r="F495" s="123" cm="1">
        <f t="array" aca="1" ref="F495" ca="1">INDIRECT("B2.5!L" &amp;  (ROW(F495) + 2))</f>
        <v>0</v>
      </c>
      <c r="G495" s="123" cm="1">
        <f t="array" aca="1" ref="G495" ca="1">INDIRECT("B2.5!M" &amp;  (ROW(G495) + 2))</f>
        <v>0</v>
      </c>
      <c r="H495" s="119"/>
      <c r="I495" s="123">
        <f t="shared" ca="1" si="15"/>
        <v>0</v>
      </c>
      <c r="J495" s="122"/>
    </row>
    <row r="496" spans="1:10">
      <c r="A496" s="119" cm="1">
        <f t="array" aca="1" ref="A496" ca="1">INDIRECT("B2.5!A" &amp; (ROW(A496) +2))</f>
        <v>0</v>
      </c>
      <c r="B496" s="119" cm="1">
        <f t="array" aca="1" ref="B496" ca="1">INDIRECT("B2.5!B" &amp; (ROW(B496) + 2))</f>
        <v>0</v>
      </c>
      <c r="C496" s="119" cm="1">
        <f t="array" aca="1" ref="C496" ca="1">INDIRECT("B2.5!C" &amp; (ROW(C496) + 2))</f>
        <v>0</v>
      </c>
      <c r="D496" s="119" cm="1">
        <f t="array" aca="1" ref="D496" ca="1">INDIRECT("B2.5!N"&amp;(ROW(D496)+2))</f>
        <v>0</v>
      </c>
      <c r="E496" s="123">
        <f t="shared" ca="1" si="14"/>
        <v>0</v>
      </c>
      <c r="F496" s="123" cm="1">
        <f t="array" aca="1" ref="F496" ca="1">INDIRECT("B2.5!L" &amp;  (ROW(F496) + 2))</f>
        <v>0</v>
      </c>
      <c r="G496" s="123" cm="1">
        <f t="array" aca="1" ref="G496" ca="1">INDIRECT("B2.5!M" &amp;  (ROW(G496) + 2))</f>
        <v>0</v>
      </c>
      <c r="H496" s="119"/>
      <c r="I496" s="123">
        <f t="shared" ca="1" si="15"/>
        <v>0</v>
      </c>
      <c r="J496" s="122"/>
    </row>
    <row r="497" spans="1:10">
      <c r="A497" s="119" cm="1">
        <f t="array" aca="1" ref="A497" ca="1">INDIRECT("B2.5!A" &amp; (ROW(A497) +2))</f>
        <v>0</v>
      </c>
      <c r="B497" s="119" cm="1">
        <f t="array" aca="1" ref="B497" ca="1">INDIRECT("B2.5!B" &amp; (ROW(B497) + 2))</f>
        <v>0</v>
      </c>
      <c r="C497" s="119" cm="1">
        <f t="array" aca="1" ref="C497" ca="1">INDIRECT("B2.5!C" &amp; (ROW(C497) + 2))</f>
        <v>0</v>
      </c>
      <c r="D497" s="119" cm="1">
        <f t="array" aca="1" ref="D497" ca="1">INDIRECT("B2.5!N"&amp;(ROW(D497)+2))</f>
        <v>0</v>
      </c>
      <c r="E497" s="123">
        <f t="shared" ca="1" si="14"/>
        <v>0</v>
      </c>
      <c r="F497" s="123" cm="1">
        <f t="array" aca="1" ref="F497" ca="1">INDIRECT("B2.5!L" &amp;  (ROW(F497) + 2))</f>
        <v>0</v>
      </c>
      <c r="G497" s="123" cm="1">
        <f t="array" aca="1" ref="G497" ca="1">INDIRECT("B2.5!M" &amp;  (ROW(G497) + 2))</f>
        <v>0</v>
      </c>
      <c r="H497" s="119"/>
      <c r="I497" s="123">
        <f t="shared" ca="1" si="15"/>
        <v>0</v>
      </c>
      <c r="J497" s="122"/>
    </row>
    <row r="498" spans="1:10">
      <c r="A498" s="119" cm="1">
        <f t="array" aca="1" ref="A498" ca="1">INDIRECT("B2.5!A" &amp; (ROW(A498) +2))</f>
        <v>0</v>
      </c>
      <c r="B498" s="119" cm="1">
        <f t="array" aca="1" ref="B498" ca="1">INDIRECT("B2.5!B" &amp; (ROW(B498) + 2))</f>
        <v>0</v>
      </c>
      <c r="C498" s="119" cm="1">
        <f t="array" aca="1" ref="C498" ca="1">INDIRECT("B2.5!C" &amp; (ROW(C498) + 2))</f>
        <v>0</v>
      </c>
      <c r="D498" s="119" cm="1">
        <f t="array" aca="1" ref="D498" ca="1">INDIRECT("B2.5!N"&amp;(ROW(D498)+2))</f>
        <v>0</v>
      </c>
      <c r="E498" s="123">
        <f t="shared" ca="1" si="14"/>
        <v>0</v>
      </c>
      <c r="F498" s="123" cm="1">
        <f t="array" aca="1" ref="F498" ca="1">INDIRECT("B2.5!L" &amp;  (ROW(F498) + 2))</f>
        <v>0</v>
      </c>
      <c r="G498" s="123" cm="1">
        <f t="array" aca="1" ref="G498" ca="1">INDIRECT("B2.5!M" &amp;  (ROW(G498) + 2))</f>
        <v>0</v>
      </c>
      <c r="H498" s="119"/>
      <c r="I498" s="123">
        <f t="shared" ca="1" si="15"/>
        <v>0</v>
      </c>
      <c r="J498" s="122"/>
    </row>
    <row r="499" spans="1:10">
      <c r="A499" s="119" cm="1">
        <f t="array" aca="1" ref="A499" ca="1">INDIRECT("B2.5!A" &amp; (ROW(A499) +2))</f>
        <v>0</v>
      </c>
      <c r="B499" s="119" cm="1">
        <f t="array" aca="1" ref="B499" ca="1">INDIRECT("B2.5!B" &amp; (ROW(B499) + 2))</f>
        <v>0</v>
      </c>
      <c r="C499" s="119" cm="1">
        <f t="array" aca="1" ref="C499" ca="1">INDIRECT("B2.5!C" &amp; (ROW(C499) + 2))</f>
        <v>0</v>
      </c>
      <c r="D499" s="119" cm="1">
        <f t="array" aca="1" ref="D499" ca="1">INDIRECT("B2.5!N"&amp;(ROW(D499)+2))</f>
        <v>0</v>
      </c>
      <c r="E499" s="123">
        <f t="shared" ca="1" si="14"/>
        <v>0</v>
      </c>
      <c r="F499" s="123" cm="1">
        <f t="array" aca="1" ref="F499" ca="1">INDIRECT("B2.5!L" &amp;  (ROW(F499) + 2))</f>
        <v>0</v>
      </c>
      <c r="G499" s="123" cm="1">
        <f t="array" aca="1" ref="G499" ca="1">INDIRECT("B2.5!M" &amp;  (ROW(G499) + 2))</f>
        <v>0</v>
      </c>
      <c r="H499" s="119"/>
      <c r="I499" s="123">
        <f t="shared" ca="1" si="15"/>
        <v>0</v>
      </c>
      <c r="J499" s="122"/>
    </row>
    <row r="500" spans="1:10">
      <c r="A500" s="119" cm="1">
        <f t="array" aca="1" ref="A500" ca="1">INDIRECT("B2.5!A" &amp; (ROW(A500) +2))</f>
        <v>0</v>
      </c>
      <c r="B500" s="119" cm="1">
        <f t="array" aca="1" ref="B500" ca="1">INDIRECT("B2.5!B" &amp; (ROW(B500) + 2))</f>
        <v>0</v>
      </c>
      <c r="C500" s="119" cm="1">
        <f t="array" aca="1" ref="C500" ca="1">INDIRECT("B2.5!C" &amp; (ROW(C500) + 2))</f>
        <v>0</v>
      </c>
      <c r="D500" s="119" cm="1">
        <f t="array" aca="1" ref="D500" ca="1">INDIRECT("B2.5!N"&amp;(ROW(D500)+2))</f>
        <v>0</v>
      </c>
      <c r="E500" s="123">
        <f t="shared" ca="1" si="14"/>
        <v>0</v>
      </c>
      <c r="F500" s="123" cm="1">
        <f t="array" aca="1" ref="F500" ca="1">INDIRECT("B2.5!L" &amp;  (ROW(F500) + 2))</f>
        <v>0</v>
      </c>
      <c r="G500" s="123" cm="1">
        <f t="array" aca="1" ref="G500" ca="1">INDIRECT("B2.5!M" &amp;  (ROW(G500) + 2))</f>
        <v>0</v>
      </c>
      <c r="H500" s="119"/>
      <c r="I500" s="123">
        <f t="shared" ca="1" si="15"/>
        <v>0</v>
      </c>
      <c r="J500" s="122"/>
    </row>
    <row r="501" spans="1:10">
      <c r="A501" s="119" cm="1">
        <f t="array" aca="1" ref="A501" ca="1">INDIRECT("B2.5!A" &amp; (ROW(A501) +2))</f>
        <v>0</v>
      </c>
      <c r="B501" s="119" cm="1">
        <f t="array" aca="1" ref="B501" ca="1">INDIRECT("B2.5!B" &amp; (ROW(B501) + 2))</f>
        <v>0</v>
      </c>
      <c r="C501" s="119" cm="1">
        <f t="array" aca="1" ref="C501" ca="1">INDIRECT("B2.5!C" &amp; (ROW(C501) + 2))</f>
        <v>0</v>
      </c>
      <c r="D501" s="119" cm="1">
        <f t="array" aca="1" ref="D501" ca="1">INDIRECT("B2.5!N"&amp;(ROW(D501)+2))</f>
        <v>0</v>
      </c>
      <c r="E501" s="123">
        <f t="shared" ca="1" si="14"/>
        <v>0</v>
      </c>
      <c r="F501" s="123" cm="1">
        <f t="array" aca="1" ref="F501" ca="1">INDIRECT("B2.5!L" &amp;  (ROW(F501) + 2))</f>
        <v>0</v>
      </c>
      <c r="G501" s="123" cm="1">
        <f t="array" aca="1" ref="G501" ca="1">INDIRECT("B2.5!M" &amp;  (ROW(G501) + 2))</f>
        <v>0</v>
      </c>
      <c r="H501" s="119"/>
      <c r="I501" s="123">
        <f t="shared" ca="1" si="15"/>
        <v>0</v>
      </c>
      <c r="J501" s="122"/>
    </row>
    <row r="502" spans="1:10">
      <c r="A502" s="119" cm="1">
        <f t="array" aca="1" ref="A502" ca="1">INDIRECT("B2.5!A" &amp; (ROW(A502) +2))</f>
        <v>0</v>
      </c>
      <c r="B502" s="119" cm="1">
        <f t="array" aca="1" ref="B502" ca="1">INDIRECT("B2.5!B" &amp; (ROW(B502) + 2))</f>
        <v>0</v>
      </c>
      <c r="C502" s="119" cm="1">
        <f t="array" aca="1" ref="C502" ca="1">INDIRECT("B2.5!C" &amp; (ROW(C502) + 2))</f>
        <v>0</v>
      </c>
      <c r="D502" s="119" cm="1">
        <f t="array" aca="1" ref="D502" ca="1">INDIRECT("B2.5!N"&amp;(ROW(D502)+2))</f>
        <v>0</v>
      </c>
      <c r="E502" s="123">
        <f t="shared" ca="1" si="14"/>
        <v>0</v>
      </c>
      <c r="F502" s="123" cm="1">
        <f t="array" aca="1" ref="F502" ca="1">INDIRECT("B2.5!L" &amp;  (ROW(F502) + 2))</f>
        <v>0</v>
      </c>
      <c r="G502" s="123" cm="1">
        <f t="array" aca="1" ref="G502" ca="1">INDIRECT("B2.5!M" &amp;  (ROW(G502) + 2))</f>
        <v>0</v>
      </c>
      <c r="H502" s="119"/>
      <c r="I502" s="123">
        <f t="shared" ca="1" si="15"/>
        <v>0</v>
      </c>
      <c r="J502" s="122"/>
    </row>
  </sheetData>
  <mergeCells count="1">
    <mergeCell ref="L1:O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69F6-74E4-4554-91EB-4A1C5989B699}">
  <dimension ref="A1:O502"/>
  <sheetViews>
    <sheetView workbookViewId="0">
      <selection activeCell="M24" sqref="M24"/>
    </sheetView>
  </sheetViews>
  <sheetFormatPr defaultColWidth="9.140625" defaultRowHeight="15"/>
  <cols>
    <col min="1" max="1" width="38.5703125" style="118" customWidth="1"/>
    <col min="2" max="2" width="40.5703125" style="118" customWidth="1"/>
    <col min="3" max="3" width="42.28515625" style="118" customWidth="1"/>
    <col min="4" max="4" width="9.140625" style="118"/>
    <col min="5" max="5" width="26.28515625" style="121" customWidth="1"/>
    <col min="6" max="6" width="30.7109375" style="121" customWidth="1"/>
    <col min="7" max="7" width="22.28515625" style="121" customWidth="1"/>
    <col min="8" max="8" width="28.5703125" style="118" customWidth="1"/>
    <col min="9" max="9" width="27.7109375" style="121" customWidth="1"/>
    <col min="10" max="10" width="44" style="121" customWidth="1"/>
    <col min="11" max="11" width="9.140625" style="121"/>
    <col min="12" max="12" width="21.42578125" style="121" customWidth="1"/>
    <col min="13" max="13" width="22.28515625" style="121" customWidth="1"/>
    <col min="14" max="14" width="28.28515625" style="121" customWidth="1"/>
    <col min="15" max="15" width="24.5703125" style="121" customWidth="1"/>
    <col min="16" max="16384" width="9.140625" style="121"/>
  </cols>
  <sheetData>
    <row r="1" spans="1:15" ht="18.75">
      <c r="A1" s="126" t="s">
        <v>0</v>
      </c>
      <c r="B1" s="126" t="s">
        <v>1</v>
      </c>
      <c r="C1" s="126" t="s">
        <v>16</v>
      </c>
      <c r="D1" s="126" t="s">
        <v>114</v>
      </c>
      <c r="E1" s="126" t="s">
        <v>18</v>
      </c>
      <c r="F1" s="126" t="s">
        <v>25</v>
      </c>
      <c r="G1" s="126" t="s">
        <v>113</v>
      </c>
      <c r="H1" s="126" t="s">
        <v>672</v>
      </c>
      <c r="I1" s="126" t="s">
        <v>673</v>
      </c>
      <c r="J1" s="126" t="s">
        <v>674</v>
      </c>
      <c r="L1" s="313" t="s">
        <v>675</v>
      </c>
      <c r="M1" s="313"/>
      <c r="N1" s="313"/>
      <c r="O1" s="313"/>
    </row>
    <row r="2" spans="1:15">
      <c r="A2" s="119" cm="1">
        <f t="array" aca="1" ref="A2" ca="1">INDIRECT("B3.5!A" &amp; (ROW(A2) +2))</f>
        <v>0</v>
      </c>
      <c r="B2" s="119" cm="1">
        <f t="array" aca="1" ref="B2" ca="1">INDIRECT("B3.5!B" &amp; (ROW(B2) + 2))</f>
        <v>0</v>
      </c>
      <c r="C2" s="119" cm="1">
        <f t="array" aca="1" ref="C2" ca="1">INDIRECT("B3.5!C" &amp; (ROW(C2) + 2))</f>
        <v>0</v>
      </c>
      <c r="D2" s="119" cm="1">
        <f t="array" aca="1" ref="D2" ca="1">INDIRECT("B3.5!N"&amp;(ROW(D2)+2))</f>
        <v>0</v>
      </c>
      <c r="E2" s="123">
        <f ca="1">F2+G2</f>
        <v>0</v>
      </c>
      <c r="F2" s="123" cm="1">
        <f t="array" aca="1" ref="F2" ca="1">INDIRECT("B3.5!L" &amp;  (ROW(F2) + 2))</f>
        <v>0</v>
      </c>
      <c r="G2" s="123" cm="1">
        <f t="array" aca="1" ref="G2" ca="1">INDIRECT("B3.5!M" &amp;  (ROW(G2) + 2))</f>
        <v>0</v>
      </c>
      <c r="H2" s="119"/>
      <c r="I2" s="123">
        <f ca="1">E2/100*H2</f>
        <v>0</v>
      </c>
      <c r="J2" s="122"/>
      <c r="L2" s="122"/>
      <c r="M2" s="124" t="s">
        <v>676</v>
      </c>
      <c r="N2" s="124" t="s">
        <v>25</v>
      </c>
      <c r="O2" s="119" t="s">
        <v>677</v>
      </c>
    </row>
    <row r="3" spans="1:15">
      <c r="A3" s="119" cm="1">
        <f t="array" aca="1" ref="A3" ca="1">INDIRECT("B3.5!A" &amp; (ROW(A3) +2))</f>
        <v>0</v>
      </c>
      <c r="B3" s="119" cm="1">
        <f t="array" aca="1" ref="B3" ca="1">INDIRECT("B3.5!B" &amp; (ROW(B3) + 2))</f>
        <v>0</v>
      </c>
      <c r="C3" s="119" cm="1">
        <f t="array" aca="1" ref="C3" ca="1">INDIRECT("B3.5!C" &amp; (ROW(C3) + 2))</f>
        <v>0</v>
      </c>
      <c r="D3" s="119" cm="1">
        <f t="array" aca="1" ref="D3" ca="1">INDIRECT("B3.5!N"&amp;(ROW(D3)+2))</f>
        <v>0</v>
      </c>
      <c r="E3" s="123">
        <f t="shared" ref="E3:E66" ca="1" si="0">F3+G3</f>
        <v>0</v>
      </c>
      <c r="F3" s="123" cm="1">
        <f t="array" aca="1" ref="F3" ca="1">INDIRECT("B3.5!L" &amp;  (ROW(F3) + 2))</f>
        <v>0</v>
      </c>
      <c r="G3" s="123" cm="1">
        <f t="array" aca="1" ref="G3" ca="1">INDIRECT("B3.5!M" &amp;  (ROW(G3) + 2))</f>
        <v>0</v>
      </c>
      <c r="H3" s="119"/>
      <c r="I3" s="123">
        <f t="shared" ref="I3:I66" ca="1" si="1">E3/100*H3</f>
        <v>0</v>
      </c>
      <c r="J3" s="122"/>
      <c r="L3" s="122"/>
      <c r="M3" s="123">
        <f ca="1">SUM(E2:E502)</f>
        <v>0</v>
      </c>
      <c r="N3" s="123">
        <f ca="1">SUM(F2:F502)</f>
        <v>0</v>
      </c>
      <c r="O3" s="123">
        <f ca="1">SUM(I2:I502)</f>
        <v>0</v>
      </c>
    </row>
    <row r="4" spans="1:15">
      <c r="A4" s="119" cm="1">
        <f t="array" aca="1" ref="A4" ca="1">INDIRECT("B3.5!A" &amp; (ROW(A4) +2))</f>
        <v>0</v>
      </c>
      <c r="B4" s="119" cm="1">
        <f t="array" aca="1" ref="B4" ca="1">INDIRECT("B3.5!B" &amp; (ROW(B4) + 2))</f>
        <v>0</v>
      </c>
      <c r="C4" s="119" cm="1">
        <f t="array" aca="1" ref="C4" ca="1">INDIRECT("B3.5!C" &amp; (ROW(C4) + 2))</f>
        <v>0</v>
      </c>
      <c r="D4" s="119" cm="1">
        <f t="array" aca="1" ref="D4" ca="1">INDIRECT("B3.5!N"&amp;(ROW(D4)+2))</f>
        <v>0</v>
      </c>
      <c r="E4" s="123">
        <f t="shared" ca="1" si="0"/>
        <v>0</v>
      </c>
      <c r="F4" s="123" cm="1">
        <f t="array" aca="1" ref="F4" ca="1">INDIRECT("B3.5!L" &amp;  (ROW(F4) + 2))</f>
        <v>0</v>
      </c>
      <c r="G4" s="123" cm="1">
        <f t="array" aca="1" ref="G4" ca="1">INDIRECT("B3.5!M" &amp;  (ROW(G4) + 2))</f>
        <v>0</v>
      </c>
      <c r="H4" s="119"/>
      <c r="I4" s="123">
        <f t="shared" ca="1" si="1"/>
        <v>0</v>
      </c>
      <c r="J4" s="122"/>
      <c r="L4" s="125" t="s">
        <v>678</v>
      </c>
      <c r="M4" s="57">
        <f>SUM('B3.6'!C3:C9)</f>
        <v>0</v>
      </c>
      <c r="N4" s="122"/>
      <c r="O4" s="122"/>
    </row>
    <row r="5" spans="1:15">
      <c r="A5" s="119" cm="1">
        <f t="array" aca="1" ref="A5" ca="1">INDIRECT("B3.5!A" &amp; (ROW(A5) +2))</f>
        <v>0</v>
      </c>
      <c r="B5" s="119" cm="1">
        <f t="array" aca="1" ref="B5" ca="1">INDIRECT("B3.5!B" &amp; (ROW(B5) + 2))</f>
        <v>0</v>
      </c>
      <c r="C5" s="119" cm="1">
        <f t="array" aca="1" ref="C5" ca="1">INDIRECT("B3.5!C" &amp; (ROW(C5) + 2))</f>
        <v>0</v>
      </c>
      <c r="D5" s="119" cm="1">
        <f t="array" aca="1" ref="D5" ca="1">INDIRECT("B3.5!N"&amp;(ROW(D5)+2))</f>
        <v>0</v>
      </c>
      <c r="E5" s="123">
        <f t="shared" ca="1" si="0"/>
        <v>0</v>
      </c>
      <c r="F5" s="123" cm="1">
        <f t="array" aca="1" ref="F5" ca="1">INDIRECT("B3.5!L" &amp;  (ROW(F5) + 2))</f>
        <v>0</v>
      </c>
      <c r="G5" s="123" cm="1">
        <f t="array" aca="1" ref="G5" ca="1">INDIRECT("B3.5!M" &amp;  (ROW(G5) + 2))</f>
        <v>0</v>
      </c>
      <c r="H5" s="119"/>
      <c r="I5" s="123">
        <f t="shared" ca="1" si="1"/>
        <v>0</v>
      </c>
      <c r="J5" s="122"/>
      <c r="L5" s="125" t="s">
        <v>679</v>
      </c>
      <c r="M5" s="123">
        <f>SUM('B3.6'!D3:D9)</f>
        <v>0</v>
      </c>
      <c r="N5" s="122"/>
      <c r="O5" s="122"/>
    </row>
    <row r="6" spans="1:15">
      <c r="A6" s="119" cm="1">
        <f t="array" aca="1" ref="A6" ca="1">INDIRECT("B3.5!A" &amp; (ROW(A6) +2))</f>
        <v>0</v>
      </c>
      <c r="B6" s="119" cm="1">
        <f t="array" aca="1" ref="B6" ca="1">INDIRECT("B3.5!B" &amp; (ROW(B6) + 2))</f>
        <v>0</v>
      </c>
      <c r="C6" s="119" cm="1">
        <f t="array" aca="1" ref="C6" ca="1">INDIRECT("B3.5!C" &amp; (ROW(C6) + 2))</f>
        <v>0</v>
      </c>
      <c r="D6" s="119" cm="1">
        <f t="array" aca="1" ref="D6" ca="1">INDIRECT("B3.5!N"&amp;(ROW(D6)+2))</f>
        <v>0</v>
      </c>
      <c r="E6" s="123">
        <f t="shared" ca="1" si="0"/>
        <v>0</v>
      </c>
      <c r="F6" s="123" cm="1">
        <f t="array" aca="1" ref="F6" ca="1">INDIRECT("B3.5!L" &amp;  (ROW(F6) + 2))</f>
        <v>0</v>
      </c>
      <c r="G6" s="123" cm="1">
        <f t="array" aca="1" ref="G6" ca="1">INDIRECT("B3.5!M" &amp;  (ROW(G6) + 2))</f>
        <v>0</v>
      </c>
      <c r="H6" s="119"/>
      <c r="I6" s="123">
        <f t="shared" ca="1" si="1"/>
        <v>0</v>
      </c>
      <c r="J6" s="122"/>
    </row>
    <row r="7" spans="1:15">
      <c r="A7" s="119" cm="1">
        <f t="array" aca="1" ref="A7" ca="1">INDIRECT("B3.5!A" &amp; (ROW(A7) +2))</f>
        <v>0</v>
      </c>
      <c r="B7" s="119" cm="1">
        <f t="array" aca="1" ref="B7" ca="1">INDIRECT("B3.5!B" &amp; (ROW(B7) + 2))</f>
        <v>0</v>
      </c>
      <c r="C7" s="119" cm="1">
        <f t="array" aca="1" ref="C7" ca="1">INDIRECT("B3.5!C" &amp; (ROW(C7) + 2))</f>
        <v>0</v>
      </c>
      <c r="D7" s="119" cm="1">
        <f t="array" aca="1" ref="D7" ca="1">INDIRECT("B3.5!N"&amp;(ROW(D7)+2))</f>
        <v>0</v>
      </c>
      <c r="E7" s="123">
        <f t="shared" ca="1" si="0"/>
        <v>0</v>
      </c>
      <c r="F7" s="123" cm="1">
        <f t="array" aca="1" ref="F7" ca="1">INDIRECT("B3.5!L" &amp;  (ROW(F7) + 2))</f>
        <v>0</v>
      </c>
      <c r="G7" s="123" cm="1">
        <f t="array" aca="1" ref="G7" ca="1">INDIRECT("B3.5!M" &amp;  (ROW(G7) + 2))</f>
        <v>0</v>
      </c>
      <c r="H7" s="119"/>
      <c r="I7" s="123">
        <f t="shared" ca="1" si="1"/>
        <v>0</v>
      </c>
      <c r="J7" s="122"/>
    </row>
    <row r="8" spans="1:15">
      <c r="A8" s="119" cm="1">
        <f t="array" aca="1" ref="A8" ca="1">INDIRECT("B3.5!A" &amp; (ROW(A8) +2))</f>
        <v>0</v>
      </c>
      <c r="B8" s="119" cm="1">
        <f t="array" aca="1" ref="B8" ca="1">INDIRECT("B3.5!B" &amp; (ROW(B8) + 2))</f>
        <v>0</v>
      </c>
      <c r="C8" s="119" cm="1">
        <f t="array" aca="1" ref="C8" ca="1">INDIRECT("B3.5!C" &amp; (ROW(C8) + 2))</f>
        <v>0</v>
      </c>
      <c r="D8" s="119" cm="1">
        <f t="array" aca="1" ref="D8" ca="1">INDIRECT("B3.5!N"&amp;(ROW(D8)+2))</f>
        <v>0</v>
      </c>
      <c r="E8" s="123">
        <f t="shared" ca="1" si="0"/>
        <v>0</v>
      </c>
      <c r="F8" s="123" cm="1">
        <f t="array" aca="1" ref="F8" ca="1">INDIRECT("B3.5!L" &amp;  (ROW(F8) + 2))</f>
        <v>0</v>
      </c>
      <c r="G8" s="123" cm="1">
        <f t="array" aca="1" ref="G8" ca="1">INDIRECT("B3.5!M" &amp;  (ROW(G8) + 2))</f>
        <v>0</v>
      </c>
      <c r="H8" s="119"/>
      <c r="I8" s="123">
        <f t="shared" ca="1" si="1"/>
        <v>0</v>
      </c>
      <c r="J8" s="122"/>
      <c r="N8" s="118" t="s">
        <v>680</v>
      </c>
    </row>
    <row r="9" spans="1:15">
      <c r="A9" s="119" cm="1">
        <f t="array" aca="1" ref="A9" ca="1">INDIRECT("B3.5!A" &amp; (ROW(A9) +2))</f>
        <v>0</v>
      </c>
      <c r="B9" s="119" cm="1">
        <f t="array" aca="1" ref="B9" ca="1">INDIRECT("B3.5!B" &amp; (ROW(B9) + 2))</f>
        <v>0</v>
      </c>
      <c r="C9" s="119" cm="1">
        <f t="array" aca="1" ref="C9" ca="1">INDIRECT("B3.5!C" &amp; (ROW(C9) + 2))</f>
        <v>0</v>
      </c>
      <c r="D9" s="119" cm="1">
        <f t="array" aca="1" ref="D9" ca="1">INDIRECT("B3.5!N"&amp;(ROW(D9)+2))</f>
        <v>0</v>
      </c>
      <c r="E9" s="123">
        <f t="shared" ca="1" si="0"/>
        <v>0</v>
      </c>
      <c r="F9" s="123" cm="1">
        <f t="array" aca="1" ref="F9" ca="1">INDIRECT("B3.5!L" &amp;  (ROW(F9) + 2))</f>
        <v>0</v>
      </c>
      <c r="G9" s="123" cm="1">
        <f t="array" aca="1" ref="G9" ca="1">INDIRECT("B3.5!M" &amp;  (ROW(G9) + 2))</f>
        <v>0</v>
      </c>
      <c r="H9" s="119"/>
      <c r="I9" s="123">
        <f t="shared" ca="1" si="1"/>
        <v>0</v>
      </c>
      <c r="J9" s="122"/>
      <c r="N9" s="118" t="s">
        <v>681</v>
      </c>
    </row>
    <row r="10" spans="1:15">
      <c r="A10" s="119" cm="1">
        <f t="array" aca="1" ref="A10" ca="1">INDIRECT("B3.5!A" &amp; (ROW(A10) +2))</f>
        <v>0</v>
      </c>
      <c r="B10" s="119" cm="1">
        <f t="array" aca="1" ref="B10" ca="1">INDIRECT("B3.5!B" &amp; (ROW(B10) + 2))</f>
        <v>0</v>
      </c>
      <c r="C10" s="119" cm="1">
        <f t="array" aca="1" ref="C10" ca="1">INDIRECT("B3.5!C" &amp; (ROW(C10) + 2))</f>
        <v>0</v>
      </c>
      <c r="D10" s="119" cm="1">
        <f t="array" aca="1" ref="D10" ca="1">INDIRECT("B3.5!N"&amp;(ROW(D10)+2))</f>
        <v>0</v>
      </c>
      <c r="E10" s="123">
        <f t="shared" ca="1" si="0"/>
        <v>0</v>
      </c>
      <c r="F10" s="123" cm="1">
        <f t="array" aca="1" ref="F10" ca="1">INDIRECT("B3.5!L" &amp;  (ROW(F10) + 2))</f>
        <v>0</v>
      </c>
      <c r="G10" s="123" cm="1">
        <f t="array" aca="1" ref="G10" ca="1">INDIRECT("B3.5!M" &amp;  (ROW(G10) + 2))</f>
        <v>0</v>
      </c>
      <c r="H10" s="119"/>
      <c r="I10" s="123">
        <f t="shared" ca="1" si="1"/>
        <v>0</v>
      </c>
      <c r="J10" s="122"/>
    </row>
    <row r="11" spans="1:15">
      <c r="A11" s="119" cm="1">
        <f t="array" aca="1" ref="A11" ca="1">INDIRECT("B3.5!A" &amp; (ROW(A11) +2))</f>
        <v>0</v>
      </c>
      <c r="B11" s="119" cm="1">
        <f t="array" aca="1" ref="B11" ca="1">INDIRECT("B3.5!B" &amp; (ROW(B11) + 2))</f>
        <v>0</v>
      </c>
      <c r="C11" s="119" cm="1">
        <f t="array" aca="1" ref="C11" ca="1">INDIRECT("B3.5!C" &amp; (ROW(C11) + 2))</f>
        <v>0</v>
      </c>
      <c r="D11" s="119" cm="1">
        <f t="array" aca="1" ref="D11" ca="1">INDIRECT("B3.5!N"&amp;(ROW(D11)+2))</f>
        <v>0</v>
      </c>
      <c r="E11" s="123">
        <f t="shared" ca="1" si="0"/>
        <v>0</v>
      </c>
      <c r="F11" s="123" cm="1">
        <f t="array" aca="1" ref="F11" ca="1">INDIRECT("B3.5!L" &amp;  (ROW(F11) + 2))</f>
        <v>0</v>
      </c>
      <c r="G11" s="123" cm="1">
        <f t="array" aca="1" ref="G11" ca="1">INDIRECT("B3.5!M" &amp;  (ROW(G11) + 2))</f>
        <v>0</v>
      </c>
      <c r="H11" s="119"/>
      <c r="I11" s="123">
        <f t="shared" ca="1" si="1"/>
        <v>0</v>
      </c>
      <c r="J11" s="122"/>
    </row>
    <row r="12" spans="1:15">
      <c r="A12" s="119" cm="1">
        <f t="array" aca="1" ref="A12" ca="1">INDIRECT("B3.5!A" &amp; (ROW(A12) +2))</f>
        <v>0</v>
      </c>
      <c r="B12" s="119" cm="1">
        <f t="array" aca="1" ref="B12" ca="1">INDIRECT("B3.5!B" &amp; (ROW(B12) + 2))</f>
        <v>0</v>
      </c>
      <c r="C12" s="119" cm="1">
        <f t="array" aca="1" ref="C12" ca="1">INDIRECT("B3.5!C" &amp; (ROW(C12) + 2))</f>
        <v>0</v>
      </c>
      <c r="D12" s="119" cm="1">
        <f t="array" aca="1" ref="D12" ca="1">INDIRECT("B3.5!N"&amp;(ROW(D12)+2))</f>
        <v>0</v>
      </c>
      <c r="E12" s="123">
        <f t="shared" ca="1" si="0"/>
        <v>0</v>
      </c>
      <c r="F12" s="123" cm="1">
        <f t="array" aca="1" ref="F12" ca="1">INDIRECT("B3.5!L" &amp;  (ROW(F12) + 2))</f>
        <v>0</v>
      </c>
      <c r="G12" s="123" cm="1">
        <f t="array" aca="1" ref="G12" ca="1">INDIRECT("B3.5!M" &amp;  (ROW(G12) + 2))</f>
        <v>0</v>
      </c>
      <c r="H12" s="119"/>
      <c r="I12" s="123">
        <f t="shared" ca="1" si="1"/>
        <v>0</v>
      </c>
      <c r="J12" s="122"/>
    </row>
    <row r="13" spans="1:15">
      <c r="A13" s="119" cm="1">
        <f t="array" aca="1" ref="A13" ca="1">INDIRECT("B3.5!A" &amp; (ROW(A13) +2))</f>
        <v>0</v>
      </c>
      <c r="B13" s="119" cm="1">
        <f t="array" aca="1" ref="B13" ca="1">INDIRECT("B3.5!B" &amp; (ROW(B13) + 2))</f>
        <v>0</v>
      </c>
      <c r="C13" s="119" cm="1">
        <f t="array" aca="1" ref="C13" ca="1">INDIRECT("B3.5!C" &amp; (ROW(C13) + 2))</f>
        <v>0</v>
      </c>
      <c r="D13" s="119" cm="1">
        <f t="array" aca="1" ref="D13" ca="1">INDIRECT("B3.5!N"&amp;(ROW(D13)+2))</f>
        <v>0</v>
      </c>
      <c r="E13" s="123">
        <f t="shared" ca="1" si="0"/>
        <v>0</v>
      </c>
      <c r="F13" s="123" cm="1">
        <f t="array" aca="1" ref="F13" ca="1">INDIRECT("B3.5!L" &amp;  (ROW(F13) + 2))</f>
        <v>0</v>
      </c>
      <c r="G13" s="123" cm="1">
        <f t="array" aca="1" ref="G13" ca="1">INDIRECT("B3.5!M" &amp;  (ROW(G13) + 2))</f>
        <v>0</v>
      </c>
      <c r="H13" s="119"/>
      <c r="I13" s="123">
        <f t="shared" ca="1" si="1"/>
        <v>0</v>
      </c>
      <c r="J13" s="122"/>
    </row>
    <row r="14" spans="1:15">
      <c r="A14" s="119" cm="1">
        <f t="array" aca="1" ref="A14" ca="1">INDIRECT("B3.5!A" &amp; (ROW(A14) +2))</f>
        <v>0</v>
      </c>
      <c r="B14" s="119" cm="1">
        <f t="array" aca="1" ref="B14" ca="1">INDIRECT("B3.5!B" &amp; (ROW(B14) + 2))</f>
        <v>0</v>
      </c>
      <c r="C14" s="119" cm="1">
        <f t="array" aca="1" ref="C14" ca="1">INDIRECT("B3.5!C" &amp; (ROW(C14) + 2))</f>
        <v>0</v>
      </c>
      <c r="D14" s="119" cm="1">
        <f t="array" aca="1" ref="D14" ca="1">INDIRECT("B3.5!N"&amp;(ROW(D14)+2))</f>
        <v>0</v>
      </c>
      <c r="E14" s="123">
        <f t="shared" ca="1" si="0"/>
        <v>0</v>
      </c>
      <c r="F14" s="123" cm="1">
        <f t="array" aca="1" ref="F14" ca="1">INDIRECT("B3.5!L" &amp;  (ROW(F14) + 2))</f>
        <v>0</v>
      </c>
      <c r="G14" s="123" cm="1">
        <f t="array" aca="1" ref="G14" ca="1">INDIRECT("B3.5!M" &amp;  (ROW(G14) + 2))</f>
        <v>0</v>
      </c>
      <c r="H14" s="119"/>
      <c r="I14" s="123">
        <f t="shared" ca="1" si="1"/>
        <v>0</v>
      </c>
      <c r="J14" s="122"/>
    </row>
    <row r="15" spans="1:15">
      <c r="A15" s="119" cm="1">
        <f t="array" aca="1" ref="A15" ca="1">INDIRECT("B3.5!A" &amp; (ROW(A15) +2))</f>
        <v>0</v>
      </c>
      <c r="B15" s="119" cm="1">
        <f t="array" aca="1" ref="B15" ca="1">INDIRECT("B3.5!B" &amp; (ROW(B15) + 2))</f>
        <v>0</v>
      </c>
      <c r="C15" s="119" cm="1">
        <f t="array" aca="1" ref="C15" ca="1">INDIRECT("B3.5!C" &amp; (ROW(C15) + 2))</f>
        <v>0</v>
      </c>
      <c r="D15" s="119" cm="1">
        <f t="array" aca="1" ref="D15" ca="1">INDIRECT("B3.5!N"&amp;(ROW(D15)+2))</f>
        <v>0</v>
      </c>
      <c r="E15" s="123">
        <f t="shared" ca="1" si="0"/>
        <v>0</v>
      </c>
      <c r="F15" s="123" cm="1">
        <f t="array" aca="1" ref="F15" ca="1">INDIRECT("B3.5!L" &amp;  (ROW(F15) + 2))</f>
        <v>0</v>
      </c>
      <c r="G15" s="123" cm="1">
        <f t="array" aca="1" ref="G15" ca="1">INDIRECT("B3.5!M" &amp;  (ROW(G15) + 2))</f>
        <v>0</v>
      </c>
      <c r="H15" s="119"/>
      <c r="I15" s="123">
        <f t="shared" ca="1" si="1"/>
        <v>0</v>
      </c>
      <c r="J15" s="122"/>
    </row>
    <row r="16" spans="1:15">
      <c r="A16" s="119" cm="1">
        <f t="array" aca="1" ref="A16" ca="1">INDIRECT("B3.5!A" &amp; (ROW(A16) +2))</f>
        <v>0</v>
      </c>
      <c r="B16" s="119" cm="1">
        <f t="array" aca="1" ref="B16" ca="1">INDIRECT("B3.5!B" &amp; (ROW(B16) + 2))</f>
        <v>0</v>
      </c>
      <c r="C16" s="119" cm="1">
        <f t="array" aca="1" ref="C16" ca="1">INDIRECT("B3.5!C" &amp; (ROW(C16) + 2))</f>
        <v>0</v>
      </c>
      <c r="D16" s="119" cm="1">
        <f t="array" aca="1" ref="D16" ca="1">INDIRECT("B3.5!N"&amp;(ROW(D16)+2))</f>
        <v>0</v>
      </c>
      <c r="E16" s="123">
        <f t="shared" ca="1" si="0"/>
        <v>0</v>
      </c>
      <c r="F16" s="123" cm="1">
        <f t="array" aca="1" ref="F16" ca="1">INDIRECT("B3.5!L" &amp;  (ROW(F16) + 2))</f>
        <v>0</v>
      </c>
      <c r="G16" s="123" cm="1">
        <f t="array" aca="1" ref="G16" ca="1">INDIRECT("B3.5!M" &amp;  (ROW(G16) + 2))</f>
        <v>0</v>
      </c>
      <c r="H16" s="119"/>
      <c r="I16" s="123">
        <f t="shared" ca="1" si="1"/>
        <v>0</v>
      </c>
      <c r="J16" s="122"/>
    </row>
    <row r="17" spans="1:10">
      <c r="A17" s="119" cm="1">
        <f t="array" aca="1" ref="A17" ca="1">INDIRECT("B3.5!A" &amp; (ROW(A17) +2))</f>
        <v>0</v>
      </c>
      <c r="B17" s="119" cm="1">
        <f t="array" aca="1" ref="B17" ca="1">INDIRECT("B3.5!B" &amp; (ROW(B17) + 2))</f>
        <v>0</v>
      </c>
      <c r="C17" s="119" cm="1">
        <f t="array" aca="1" ref="C17" ca="1">INDIRECT("B3.5!C" &amp; (ROW(C17) + 2))</f>
        <v>0</v>
      </c>
      <c r="D17" s="119" cm="1">
        <f t="array" aca="1" ref="D17" ca="1">INDIRECT("B3.5!N"&amp;(ROW(D17)+2))</f>
        <v>0</v>
      </c>
      <c r="E17" s="123">
        <f t="shared" ca="1" si="0"/>
        <v>0</v>
      </c>
      <c r="F17" s="123" cm="1">
        <f t="array" aca="1" ref="F17" ca="1">INDIRECT("B3.5!L" &amp;  (ROW(F17) + 2))</f>
        <v>0</v>
      </c>
      <c r="G17" s="123" cm="1">
        <f t="array" aca="1" ref="G17" ca="1">INDIRECT("B3.5!M" &amp;  (ROW(G17) + 2))</f>
        <v>0</v>
      </c>
      <c r="H17" s="119"/>
      <c r="I17" s="123">
        <f t="shared" ca="1" si="1"/>
        <v>0</v>
      </c>
      <c r="J17" s="122"/>
    </row>
    <row r="18" spans="1:10">
      <c r="A18" s="119" cm="1">
        <f t="array" aca="1" ref="A18" ca="1">INDIRECT("B3.5!A" &amp; (ROW(A18) +2))</f>
        <v>0</v>
      </c>
      <c r="B18" s="119" cm="1">
        <f t="array" aca="1" ref="B18" ca="1">INDIRECT("B3.5!B" &amp; (ROW(B18) + 2))</f>
        <v>0</v>
      </c>
      <c r="C18" s="119" cm="1">
        <f t="array" aca="1" ref="C18" ca="1">INDIRECT("B3.5!C" &amp; (ROW(C18) + 2))</f>
        <v>0</v>
      </c>
      <c r="D18" s="119" cm="1">
        <f t="array" aca="1" ref="D18" ca="1">INDIRECT("B3.5!N"&amp;(ROW(D18)+2))</f>
        <v>0</v>
      </c>
      <c r="E18" s="123">
        <f t="shared" ca="1" si="0"/>
        <v>0</v>
      </c>
      <c r="F18" s="123" cm="1">
        <f t="array" aca="1" ref="F18" ca="1">INDIRECT("B3.5!L" &amp;  (ROW(F18) + 2))</f>
        <v>0</v>
      </c>
      <c r="G18" s="123" cm="1">
        <f t="array" aca="1" ref="G18" ca="1">INDIRECT("B3.5!M" &amp;  (ROW(G18) + 2))</f>
        <v>0</v>
      </c>
      <c r="H18" s="119"/>
      <c r="I18" s="123">
        <f t="shared" ca="1" si="1"/>
        <v>0</v>
      </c>
      <c r="J18" s="122"/>
    </row>
    <row r="19" spans="1:10">
      <c r="A19" s="119" cm="1">
        <f t="array" aca="1" ref="A19" ca="1">INDIRECT("B3.5!A" &amp; (ROW(A19) +2))</f>
        <v>0</v>
      </c>
      <c r="B19" s="119" cm="1">
        <f t="array" aca="1" ref="B19" ca="1">INDIRECT("B3.5!B" &amp; (ROW(B19) + 2))</f>
        <v>0</v>
      </c>
      <c r="C19" s="119" cm="1">
        <f t="array" aca="1" ref="C19" ca="1">INDIRECT("B3.5!C" &amp; (ROW(C19) + 2))</f>
        <v>0</v>
      </c>
      <c r="D19" s="119" cm="1">
        <f t="array" aca="1" ref="D19" ca="1">INDIRECT("B3.5!N"&amp;(ROW(D19)+2))</f>
        <v>0</v>
      </c>
      <c r="E19" s="123">
        <f t="shared" ca="1" si="0"/>
        <v>0</v>
      </c>
      <c r="F19" s="123" cm="1">
        <f t="array" aca="1" ref="F19" ca="1">INDIRECT("B3.5!L" &amp;  (ROW(F19) + 2))</f>
        <v>0</v>
      </c>
      <c r="G19" s="123" cm="1">
        <f t="array" aca="1" ref="G19" ca="1">INDIRECT("B3.5!M" &amp;  (ROW(G19) + 2))</f>
        <v>0</v>
      </c>
      <c r="H19" s="119"/>
      <c r="I19" s="123">
        <f t="shared" ca="1" si="1"/>
        <v>0</v>
      </c>
      <c r="J19" s="122"/>
    </row>
    <row r="20" spans="1:10">
      <c r="A20" s="119" cm="1">
        <f t="array" aca="1" ref="A20" ca="1">INDIRECT("B3.5!A" &amp; (ROW(A20) +2))</f>
        <v>0</v>
      </c>
      <c r="B20" s="119" cm="1">
        <f t="array" aca="1" ref="B20" ca="1">INDIRECT("B3.5!B" &amp; (ROW(B20) + 2))</f>
        <v>0</v>
      </c>
      <c r="C20" s="119" cm="1">
        <f t="array" aca="1" ref="C20" ca="1">INDIRECT("B3.5!C" &amp; (ROW(C20) + 2))</f>
        <v>0</v>
      </c>
      <c r="D20" s="119" cm="1">
        <f t="array" aca="1" ref="D20" ca="1">INDIRECT("B3.5!N"&amp;(ROW(D20)+2))</f>
        <v>0</v>
      </c>
      <c r="E20" s="123">
        <f t="shared" ca="1" si="0"/>
        <v>0</v>
      </c>
      <c r="F20" s="123" cm="1">
        <f t="array" aca="1" ref="F20" ca="1">INDIRECT("B3.5!L" &amp;  (ROW(F20) + 2))</f>
        <v>0</v>
      </c>
      <c r="G20" s="123" cm="1">
        <f t="array" aca="1" ref="G20" ca="1">INDIRECT("B3.5!M" &amp;  (ROW(G20) + 2))</f>
        <v>0</v>
      </c>
      <c r="H20" s="119"/>
      <c r="I20" s="123">
        <f t="shared" ca="1" si="1"/>
        <v>0</v>
      </c>
      <c r="J20" s="122"/>
    </row>
    <row r="21" spans="1:10">
      <c r="A21" s="119" cm="1">
        <f t="array" aca="1" ref="A21" ca="1">INDIRECT("B3.5!A" &amp; (ROW(A21) +2))</f>
        <v>0</v>
      </c>
      <c r="B21" s="119" cm="1">
        <f t="array" aca="1" ref="B21" ca="1">INDIRECT("B3.5!B" &amp; (ROW(B21) + 2))</f>
        <v>0</v>
      </c>
      <c r="C21" s="119" cm="1">
        <f t="array" aca="1" ref="C21" ca="1">INDIRECT("B3.5!C" &amp; (ROW(C21) + 2))</f>
        <v>0</v>
      </c>
      <c r="D21" s="119" cm="1">
        <f t="array" aca="1" ref="D21" ca="1">INDIRECT("B3.5!N"&amp;(ROW(D21)+2))</f>
        <v>0</v>
      </c>
      <c r="E21" s="123">
        <f t="shared" ca="1" si="0"/>
        <v>0</v>
      </c>
      <c r="F21" s="123" cm="1">
        <f t="array" aca="1" ref="F21" ca="1">INDIRECT("B3.5!L" &amp;  (ROW(F21) + 2))</f>
        <v>0</v>
      </c>
      <c r="G21" s="123" cm="1">
        <f t="array" aca="1" ref="G21" ca="1">INDIRECT("B3.5!M" &amp;  (ROW(G21) + 2))</f>
        <v>0</v>
      </c>
      <c r="H21" s="119"/>
      <c r="I21" s="123">
        <f t="shared" ca="1" si="1"/>
        <v>0</v>
      </c>
      <c r="J21" s="122"/>
    </row>
    <row r="22" spans="1:10">
      <c r="A22" s="119" cm="1">
        <f t="array" aca="1" ref="A22" ca="1">INDIRECT("B3.5!A" &amp; (ROW(A22) +2))</f>
        <v>0</v>
      </c>
      <c r="B22" s="119" cm="1">
        <f t="array" aca="1" ref="B22" ca="1">INDIRECT("B3.5!B" &amp; (ROW(B22) + 2))</f>
        <v>0</v>
      </c>
      <c r="C22" s="119" cm="1">
        <f t="array" aca="1" ref="C22" ca="1">INDIRECT("B3.5!C" &amp; (ROW(C22) + 2))</f>
        <v>0</v>
      </c>
      <c r="D22" s="119" cm="1">
        <f t="array" aca="1" ref="D22" ca="1">INDIRECT("B3.5!N"&amp;(ROW(D22)+2))</f>
        <v>0</v>
      </c>
      <c r="E22" s="123">
        <f t="shared" ca="1" si="0"/>
        <v>0</v>
      </c>
      <c r="F22" s="123" cm="1">
        <f t="array" aca="1" ref="F22" ca="1">INDIRECT("B3.5!L" &amp;  (ROW(F22) + 2))</f>
        <v>0</v>
      </c>
      <c r="G22" s="123" cm="1">
        <f t="array" aca="1" ref="G22" ca="1">INDIRECT("B3.5!M" &amp;  (ROW(G22) + 2))</f>
        <v>0</v>
      </c>
      <c r="H22" s="119"/>
      <c r="I22" s="123">
        <f t="shared" ca="1" si="1"/>
        <v>0</v>
      </c>
      <c r="J22" s="122"/>
    </row>
    <row r="23" spans="1:10">
      <c r="A23" s="119" cm="1">
        <f t="array" aca="1" ref="A23" ca="1">INDIRECT("B3.5!A" &amp; (ROW(A23) +2))</f>
        <v>0</v>
      </c>
      <c r="B23" s="119" cm="1">
        <f t="array" aca="1" ref="B23" ca="1">INDIRECT("B3.5!B" &amp; (ROW(B23) + 2))</f>
        <v>0</v>
      </c>
      <c r="C23" s="119" cm="1">
        <f t="array" aca="1" ref="C23" ca="1">INDIRECT("B3.5!C" &amp; (ROW(C23) + 2))</f>
        <v>0</v>
      </c>
      <c r="D23" s="119" cm="1">
        <f t="array" aca="1" ref="D23" ca="1">INDIRECT("B3.5!N"&amp;(ROW(D23)+2))</f>
        <v>0</v>
      </c>
      <c r="E23" s="123">
        <f t="shared" ca="1" si="0"/>
        <v>0</v>
      </c>
      <c r="F23" s="123" cm="1">
        <f t="array" aca="1" ref="F23" ca="1">INDIRECT("B3.5!L" &amp;  (ROW(F23) + 2))</f>
        <v>0</v>
      </c>
      <c r="G23" s="123" cm="1">
        <f t="array" aca="1" ref="G23" ca="1">INDIRECT("B3.5!M" &amp;  (ROW(G23) + 2))</f>
        <v>0</v>
      </c>
      <c r="H23" s="119"/>
      <c r="I23" s="123">
        <f t="shared" ca="1" si="1"/>
        <v>0</v>
      </c>
      <c r="J23" s="122"/>
    </row>
    <row r="24" spans="1:10">
      <c r="A24" s="119" cm="1">
        <f t="array" aca="1" ref="A24" ca="1">INDIRECT("B3.5!A" &amp; (ROW(A24) +2))</f>
        <v>0</v>
      </c>
      <c r="B24" s="119" cm="1">
        <f t="array" aca="1" ref="B24" ca="1">INDIRECT("B3.5!B" &amp; (ROW(B24) + 2))</f>
        <v>0</v>
      </c>
      <c r="C24" s="119" cm="1">
        <f t="array" aca="1" ref="C24" ca="1">INDIRECT("B3.5!C" &amp; (ROW(C24) + 2))</f>
        <v>0</v>
      </c>
      <c r="D24" s="119" cm="1">
        <f t="array" aca="1" ref="D24" ca="1">INDIRECT("B3.5!N"&amp;(ROW(D24)+2))</f>
        <v>0</v>
      </c>
      <c r="E24" s="123">
        <f t="shared" ca="1" si="0"/>
        <v>0</v>
      </c>
      <c r="F24" s="123" cm="1">
        <f t="array" aca="1" ref="F24" ca="1">INDIRECT("B3.5!L" &amp;  (ROW(F24) + 2))</f>
        <v>0</v>
      </c>
      <c r="G24" s="123" cm="1">
        <f t="array" aca="1" ref="G24" ca="1">INDIRECT("B3.5!M" &amp;  (ROW(G24) + 2))</f>
        <v>0</v>
      </c>
      <c r="H24" s="119"/>
      <c r="I24" s="123">
        <f t="shared" ca="1" si="1"/>
        <v>0</v>
      </c>
      <c r="J24" s="122"/>
    </row>
    <row r="25" spans="1:10">
      <c r="A25" s="119" cm="1">
        <f t="array" aca="1" ref="A25" ca="1">INDIRECT("B3.5!A" &amp; (ROW(A25) +2))</f>
        <v>0</v>
      </c>
      <c r="B25" s="119" cm="1">
        <f t="array" aca="1" ref="B25" ca="1">INDIRECT("B3.5!B" &amp; (ROW(B25) + 2))</f>
        <v>0</v>
      </c>
      <c r="C25" s="119" cm="1">
        <f t="array" aca="1" ref="C25" ca="1">INDIRECT("B3.5!C" &amp; (ROW(C25) + 2))</f>
        <v>0</v>
      </c>
      <c r="D25" s="119" cm="1">
        <f t="array" aca="1" ref="D25" ca="1">INDIRECT("B3.5!N"&amp;(ROW(D25)+2))</f>
        <v>0</v>
      </c>
      <c r="E25" s="123">
        <f t="shared" ca="1" si="0"/>
        <v>0</v>
      </c>
      <c r="F25" s="123" cm="1">
        <f t="array" aca="1" ref="F25" ca="1">INDIRECT("B3.5!L" &amp;  (ROW(F25) + 2))</f>
        <v>0</v>
      </c>
      <c r="G25" s="123" cm="1">
        <f t="array" aca="1" ref="G25" ca="1">INDIRECT("B3.5!M" &amp;  (ROW(G25) + 2))</f>
        <v>0</v>
      </c>
      <c r="H25" s="119"/>
      <c r="I25" s="123">
        <f t="shared" ca="1" si="1"/>
        <v>0</v>
      </c>
      <c r="J25" s="122"/>
    </row>
    <row r="26" spans="1:10">
      <c r="A26" s="119" cm="1">
        <f t="array" aca="1" ref="A26" ca="1">INDIRECT("B3.5!A" &amp; (ROW(A26) +2))</f>
        <v>0</v>
      </c>
      <c r="B26" s="119" cm="1">
        <f t="array" aca="1" ref="B26" ca="1">INDIRECT("B3.5!B" &amp; (ROW(B26) + 2))</f>
        <v>0</v>
      </c>
      <c r="C26" s="119" cm="1">
        <f t="array" aca="1" ref="C26" ca="1">INDIRECT("B3.5!C" &amp; (ROW(C26) + 2))</f>
        <v>0</v>
      </c>
      <c r="D26" s="119" cm="1">
        <f t="array" aca="1" ref="D26" ca="1">INDIRECT("B3.5!N"&amp;(ROW(D26)+2))</f>
        <v>0</v>
      </c>
      <c r="E26" s="123">
        <f t="shared" ca="1" si="0"/>
        <v>0</v>
      </c>
      <c r="F26" s="123" cm="1">
        <f t="array" aca="1" ref="F26" ca="1">INDIRECT("B3.5!L" &amp;  (ROW(F26) + 2))</f>
        <v>0</v>
      </c>
      <c r="G26" s="123" cm="1">
        <f t="array" aca="1" ref="G26" ca="1">INDIRECT("B3.5!M" &amp;  (ROW(G26) + 2))</f>
        <v>0</v>
      </c>
      <c r="H26" s="119"/>
      <c r="I26" s="123">
        <f t="shared" ca="1" si="1"/>
        <v>0</v>
      </c>
      <c r="J26" s="122"/>
    </row>
    <row r="27" spans="1:10">
      <c r="A27" s="119" cm="1">
        <f t="array" aca="1" ref="A27" ca="1">INDIRECT("B3.5!A" &amp; (ROW(A27) +2))</f>
        <v>0</v>
      </c>
      <c r="B27" s="119" cm="1">
        <f t="array" aca="1" ref="B27" ca="1">INDIRECT("B3.5!B" &amp; (ROW(B27) + 2))</f>
        <v>0</v>
      </c>
      <c r="C27" s="119" cm="1">
        <f t="array" aca="1" ref="C27" ca="1">INDIRECT("B3.5!C" &amp; (ROW(C27) + 2))</f>
        <v>0</v>
      </c>
      <c r="D27" s="119" cm="1">
        <f t="array" aca="1" ref="D27" ca="1">INDIRECT("B3.5!N"&amp;(ROW(D27)+2))</f>
        <v>0</v>
      </c>
      <c r="E27" s="123">
        <f t="shared" ca="1" si="0"/>
        <v>0</v>
      </c>
      <c r="F27" s="123" cm="1">
        <f t="array" aca="1" ref="F27" ca="1">INDIRECT("B3.5!L" &amp;  (ROW(F27) + 2))</f>
        <v>0</v>
      </c>
      <c r="G27" s="123" cm="1">
        <f t="array" aca="1" ref="G27" ca="1">INDIRECT("B3.5!M" &amp;  (ROW(G27) + 2))</f>
        <v>0</v>
      </c>
      <c r="H27" s="119"/>
      <c r="I27" s="123">
        <f t="shared" ca="1" si="1"/>
        <v>0</v>
      </c>
      <c r="J27" s="122"/>
    </row>
    <row r="28" spans="1:10">
      <c r="A28" s="119" cm="1">
        <f t="array" aca="1" ref="A28" ca="1">INDIRECT("B3.5!A" &amp; (ROW(A28) +2))</f>
        <v>0</v>
      </c>
      <c r="B28" s="119" cm="1">
        <f t="array" aca="1" ref="B28" ca="1">INDIRECT("B3.5!B" &amp; (ROW(B28) + 2))</f>
        <v>0</v>
      </c>
      <c r="C28" s="119" cm="1">
        <f t="array" aca="1" ref="C28" ca="1">INDIRECT("B3.5!C" &amp; (ROW(C28) + 2))</f>
        <v>0</v>
      </c>
      <c r="D28" s="119" cm="1">
        <f t="array" aca="1" ref="D28" ca="1">INDIRECT("B3.5!N"&amp;(ROW(D28)+2))</f>
        <v>0</v>
      </c>
      <c r="E28" s="123">
        <f t="shared" ca="1" si="0"/>
        <v>0</v>
      </c>
      <c r="F28" s="123" cm="1">
        <f t="array" aca="1" ref="F28" ca="1">INDIRECT("B3.5!L" &amp;  (ROW(F28) + 2))</f>
        <v>0</v>
      </c>
      <c r="G28" s="123" cm="1">
        <f t="array" aca="1" ref="G28" ca="1">INDIRECT("B3.5!M" &amp;  (ROW(G28) + 2))</f>
        <v>0</v>
      </c>
      <c r="H28" s="119"/>
      <c r="I28" s="123">
        <f t="shared" ca="1" si="1"/>
        <v>0</v>
      </c>
      <c r="J28" s="122"/>
    </row>
    <row r="29" spans="1:10">
      <c r="A29" s="119" cm="1">
        <f t="array" aca="1" ref="A29" ca="1">INDIRECT("B3.5!A" &amp; (ROW(A29) +2))</f>
        <v>0</v>
      </c>
      <c r="B29" s="119" cm="1">
        <f t="array" aca="1" ref="B29" ca="1">INDIRECT("B3.5!B" &amp; (ROW(B29) + 2))</f>
        <v>0</v>
      </c>
      <c r="C29" s="119" cm="1">
        <f t="array" aca="1" ref="C29" ca="1">INDIRECT("B3.5!C" &amp; (ROW(C29) + 2))</f>
        <v>0</v>
      </c>
      <c r="D29" s="119" cm="1">
        <f t="array" aca="1" ref="D29" ca="1">INDIRECT("B3.5!N"&amp;(ROW(D29)+2))</f>
        <v>0</v>
      </c>
      <c r="E29" s="123">
        <f t="shared" ca="1" si="0"/>
        <v>0</v>
      </c>
      <c r="F29" s="123" cm="1">
        <f t="array" aca="1" ref="F29" ca="1">INDIRECT("B3.5!L" &amp;  (ROW(F29) + 2))</f>
        <v>0</v>
      </c>
      <c r="G29" s="123" cm="1">
        <f t="array" aca="1" ref="G29" ca="1">INDIRECT("B3.5!M" &amp;  (ROW(G29) + 2))</f>
        <v>0</v>
      </c>
      <c r="H29" s="119"/>
      <c r="I29" s="123">
        <f t="shared" ca="1" si="1"/>
        <v>0</v>
      </c>
      <c r="J29" s="122"/>
    </row>
    <row r="30" spans="1:10">
      <c r="A30" s="119" cm="1">
        <f t="array" aca="1" ref="A30" ca="1">INDIRECT("B3.5!A" &amp; (ROW(A30) +2))</f>
        <v>0</v>
      </c>
      <c r="B30" s="119" cm="1">
        <f t="array" aca="1" ref="B30" ca="1">INDIRECT("B3.5!B" &amp; (ROW(B30) + 2))</f>
        <v>0</v>
      </c>
      <c r="C30" s="119" cm="1">
        <f t="array" aca="1" ref="C30" ca="1">INDIRECT("B3.5!C" &amp; (ROW(C30) + 2))</f>
        <v>0</v>
      </c>
      <c r="D30" s="119" cm="1">
        <f t="array" aca="1" ref="D30" ca="1">INDIRECT("B3.5!N"&amp;(ROW(D30)+2))</f>
        <v>0</v>
      </c>
      <c r="E30" s="123">
        <f t="shared" ca="1" si="0"/>
        <v>0</v>
      </c>
      <c r="F30" s="123" cm="1">
        <f t="array" aca="1" ref="F30" ca="1">INDIRECT("B3.5!L" &amp;  (ROW(F30) + 2))</f>
        <v>0</v>
      </c>
      <c r="G30" s="123" cm="1">
        <f t="array" aca="1" ref="G30" ca="1">INDIRECT("B3.5!M" &amp;  (ROW(G30) + 2))</f>
        <v>0</v>
      </c>
      <c r="H30" s="119"/>
      <c r="I30" s="123">
        <f t="shared" ca="1" si="1"/>
        <v>0</v>
      </c>
      <c r="J30" s="122"/>
    </row>
    <row r="31" spans="1:10">
      <c r="A31" s="119" cm="1">
        <f t="array" aca="1" ref="A31" ca="1">INDIRECT("B3.5!A" &amp; (ROW(A31) +2))</f>
        <v>0</v>
      </c>
      <c r="B31" s="119" cm="1">
        <f t="array" aca="1" ref="B31" ca="1">INDIRECT("B3.5!B" &amp; (ROW(B31) + 2))</f>
        <v>0</v>
      </c>
      <c r="C31" s="119" cm="1">
        <f t="array" aca="1" ref="C31" ca="1">INDIRECT("B3.5!C" &amp; (ROW(C31) + 2))</f>
        <v>0</v>
      </c>
      <c r="D31" s="119" cm="1">
        <f t="array" aca="1" ref="D31" ca="1">INDIRECT("B3.5!N"&amp;(ROW(D31)+2))</f>
        <v>0</v>
      </c>
      <c r="E31" s="123">
        <f t="shared" ca="1" si="0"/>
        <v>0</v>
      </c>
      <c r="F31" s="123" cm="1">
        <f t="array" aca="1" ref="F31" ca="1">INDIRECT("B3.5!L" &amp;  (ROW(F31) + 2))</f>
        <v>0</v>
      </c>
      <c r="G31" s="123" cm="1">
        <f t="array" aca="1" ref="G31" ca="1">INDIRECT("B3.5!M" &amp;  (ROW(G31) + 2))</f>
        <v>0</v>
      </c>
      <c r="H31" s="119"/>
      <c r="I31" s="123">
        <f t="shared" ca="1" si="1"/>
        <v>0</v>
      </c>
      <c r="J31" s="122"/>
    </row>
    <row r="32" spans="1:10">
      <c r="A32" s="119" cm="1">
        <f t="array" aca="1" ref="A32" ca="1">INDIRECT("B3.5!A" &amp; (ROW(A32) +2))</f>
        <v>0</v>
      </c>
      <c r="B32" s="119" cm="1">
        <f t="array" aca="1" ref="B32" ca="1">INDIRECT("B3.5!B" &amp; (ROW(B32) + 2))</f>
        <v>0</v>
      </c>
      <c r="C32" s="119" cm="1">
        <f t="array" aca="1" ref="C32" ca="1">INDIRECT("B3.5!C" &amp; (ROW(C32) + 2))</f>
        <v>0</v>
      </c>
      <c r="D32" s="119" cm="1">
        <f t="array" aca="1" ref="D32" ca="1">INDIRECT("B3.5!N"&amp;(ROW(D32)+2))</f>
        <v>0</v>
      </c>
      <c r="E32" s="123">
        <f t="shared" ca="1" si="0"/>
        <v>0</v>
      </c>
      <c r="F32" s="123" cm="1">
        <f t="array" aca="1" ref="F32" ca="1">INDIRECT("B3.5!L" &amp;  (ROW(F32) + 2))</f>
        <v>0</v>
      </c>
      <c r="G32" s="123" cm="1">
        <f t="array" aca="1" ref="G32" ca="1">INDIRECT("B3.5!M" &amp;  (ROW(G32) + 2))</f>
        <v>0</v>
      </c>
      <c r="H32" s="119"/>
      <c r="I32" s="123">
        <f t="shared" ca="1" si="1"/>
        <v>0</v>
      </c>
      <c r="J32" s="122"/>
    </row>
    <row r="33" spans="1:10">
      <c r="A33" s="119" cm="1">
        <f t="array" aca="1" ref="A33" ca="1">INDIRECT("B3.5!A" &amp; (ROW(A33) +2))</f>
        <v>0</v>
      </c>
      <c r="B33" s="119" cm="1">
        <f t="array" aca="1" ref="B33" ca="1">INDIRECT("B3.5!B" &amp; (ROW(B33) + 2))</f>
        <v>0</v>
      </c>
      <c r="C33" s="119" cm="1">
        <f t="array" aca="1" ref="C33" ca="1">INDIRECT("B3.5!C" &amp; (ROW(C33) + 2))</f>
        <v>0</v>
      </c>
      <c r="D33" s="119" cm="1">
        <f t="array" aca="1" ref="D33" ca="1">INDIRECT("B3.5!N"&amp;(ROW(D33)+2))</f>
        <v>0</v>
      </c>
      <c r="E33" s="123">
        <f t="shared" ca="1" si="0"/>
        <v>0</v>
      </c>
      <c r="F33" s="123" cm="1">
        <f t="array" aca="1" ref="F33" ca="1">INDIRECT("B3.5!L" &amp;  (ROW(F33) + 2))</f>
        <v>0</v>
      </c>
      <c r="G33" s="123" cm="1">
        <f t="array" aca="1" ref="G33" ca="1">INDIRECT("B3.5!M" &amp;  (ROW(G33) + 2))</f>
        <v>0</v>
      </c>
      <c r="H33" s="119"/>
      <c r="I33" s="123">
        <f t="shared" ca="1" si="1"/>
        <v>0</v>
      </c>
      <c r="J33" s="122"/>
    </row>
    <row r="34" spans="1:10">
      <c r="A34" s="119" cm="1">
        <f t="array" aca="1" ref="A34" ca="1">INDIRECT("B3.5!A" &amp; (ROW(A34) +2))</f>
        <v>0</v>
      </c>
      <c r="B34" s="119" cm="1">
        <f t="array" aca="1" ref="B34" ca="1">INDIRECT("B3.5!B" &amp; (ROW(B34) + 2))</f>
        <v>0</v>
      </c>
      <c r="C34" s="119" cm="1">
        <f t="array" aca="1" ref="C34" ca="1">INDIRECT("B3.5!C" &amp; (ROW(C34) + 2))</f>
        <v>0</v>
      </c>
      <c r="D34" s="119" cm="1">
        <f t="array" aca="1" ref="D34" ca="1">INDIRECT("B3.5!N"&amp;(ROW(D34)+2))</f>
        <v>0</v>
      </c>
      <c r="E34" s="123">
        <f t="shared" ca="1" si="0"/>
        <v>0</v>
      </c>
      <c r="F34" s="123" cm="1">
        <f t="array" aca="1" ref="F34" ca="1">INDIRECT("B3.5!L" &amp;  (ROW(F34) + 2))</f>
        <v>0</v>
      </c>
      <c r="G34" s="123" cm="1">
        <f t="array" aca="1" ref="G34" ca="1">INDIRECT("B3.5!M" &amp;  (ROW(G34) + 2))</f>
        <v>0</v>
      </c>
      <c r="H34" s="119"/>
      <c r="I34" s="123">
        <f t="shared" ca="1" si="1"/>
        <v>0</v>
      </c>
      <c r="J34" s="122"/>
    </row>
    <row r="35" spans="1:10">
      <c r="A35" s="119" cm="1">
        <f t="array" aca="1" ref="A35" ca="1">INDIRECT("B3.5!A" &amp; (ROW(A35) +2))</f>
        <v>0</v>
      </c>
      <c r="B35" s="119" cm="1">
        <f t="array" aca="1" ref="B35" ca="1">INDIRECT("B3.5!B" &amp; (ROW(B35) + 2))</f>
        <v>0</v>
      </c>
      <c r="C35" s="119" cm="1">
        <f t="array" aca="1" ref="C35" ca="1">INDIRECT("B3.5!C" &amp; (ROW(C35) + 2))</f>
        <v>0</v>
      </c>
      <c r="D35" s="119" cm="1">
        <f t="array" aca="1" ref="D35" ca="1">INDIRECT("B3.5!N"&amp;(ROW(D35)+2))</f>
        <v>0</v>
      </c>
      <c r="E35" s="123">
        <f t="shared" ca="1" si="0"/>
        <v>0</v>
      </c>
      <c r="F35" s="123" cm="1">
        <f t="array" aca="1" ref="F35" ca="1">INDIRECT("B3.5!L" &amp;  (ROW(F35) + 2))</f>
        <v>0</v>
      </c>
      <c r="G35" s="123" cm="1">
        <f t="array" aca="1" ref="G35" ca="1">INDIRECT("B3.5!M" &amp;  (ROW(G35) + 2))</f>
        <v>0</v>
      </c>
      <c r="H35" s="119"/>
      <c r="I35" s="123">
        <f t="shared" ca="1" si="1"/>
        <v>0</v>
      </c>
      <c r="J35" s="122"/>
    </row>
    <row r="36" spans="1:10">
      <c r="A36" s="119" cm="1">
        <f t="array" aca="1" ref="A36" ca="1">INDIRECT("B3.5!A" &amp; (ROW(A36) +2))</f>
        <v>0</v>
      </c>
      <c r="B36" s="119" cm="1">
        <f t="array" aca="1" ref="B36" ca="1">INDIRECT("B3.5!B" &amp; (ROW(B36) + 2))</f>
        <v>0</v>
      </c>
      <c r="C36" s="119" cm="1">
        <f t="array" aca="1" ref="C36" ca="1">INDIRECT("B3.5!C" &amp; (ROW(C36) + 2))</f>
        <v>0</v>
      </c>
      <c r="D36" s="119" cm="1">
        <f t="array" aca="1" ref="D36" ca="1">INDIRECT("B3.5!N"&amp;(ROW(D36)+2))</f>
        <v>0</v>
      </c>
      <c r="E36" s="123">
        <f t="shared" ca="1" si="0"/>
        <v>0</v>
      </c>
      <c r="F36" s="123" cm="1">
        <f t="array" aca="1" ref="F36" ca="1">INDIRECT("B3.5!L" &amp;  (ROW(F36) + 2))</f>
        <v>0</v>
      </c>
      <c r="G36" s="123" cm="1">
        <f t="array" aca="1" ref="G36" ca="1">INDIRECT("B3.5!M" &amp;  (ROW(G36) + 2))</f>
        <v>0</v>
      </c>
      <c r="H36" s="119"/>
      <c r="I36" s="123">
        <f t="shared" ca="1" si="1"/>
        <v>0</v>
      </c>
      <c r="J36" s="122"/>
    </row>
    <row r="37" spans="1:10">
      <c r="A37" s="119" cm="1">
        <f t="array" aca="1" ref="A37" ca="1">INDIRECT("B3.5!A" &amp; (ROW(A37) +2))</f>
        <v>0</v>
      </c>
      <c r="B37" s="119" cm="1">
        <f t="array" aca="1" ref="B37" ca="1">INDIRECT("B3.5!B" &amp; (ROW(B37) + 2))</f>
        <v>0</v>
      </c>
      <c r="C37" s="119" cm="1">
        <f t="array" aca="1" ref="C37" ca="1">INDIRECT("B3.5!C" &amp; (ROW(C37) + 2))</f>
        <v>0</v>
      </c>
      <c r="D37" s="119" cm="1">
        <f t="array" aca="1" ref="D37" ca="1">INDIRECT("B3.5!N"&amp;(ROW(D37)+2))</f>
        <v>0</v>
      </c>
      <c r="E37" s="123">
        <f t="shared" ca="1" si="0"/>
        <v>0</v>
      </c>
      <c r="F37" s="123" cm="1">
        <f t="array" aca="1" ref="F37" ca="1">INDIRECT("B3.5!L" &amp;  (ROW(F37) + 2))</f>
        <v>0</v>
      </c>
      <c r="G37" s="123" cm="1">
        <f t="array" aca="1" ref="G37" ca="1">INDIRECT("B3.5!M" &amp;  (ROW(G37) + 2))</f>
        <v>0</v>
      </c>
      <c r="H37" s="119"/>
      <c r="I37" s="123">
        <f t="shared" ca="1" si="1"/>
        <v>0</v>
      </c>
      <c r="J37" s="122"/>
    </row>
    <row r="38" spans="1:10">
      <c r="A38" s="119" cm="1">
        <f t="array" aca="1" ref="A38" ca="1">INDIRECT("B3.5!A" &amp; (ROW(A38) +2))</f>
        <v>0</v>
      </c>
      <c r="B38" s="119" cm="1">
        <f t="array" aca="1" ref="B38" ca="1">INDIRECT("B3.5!B" &amp; (ROW(B38) + 2))</f>
        <v>0</v>
      </c>
      <c r="C38" s="119" cm="1">
        <f t="array" aca="1" ref="C38" ca="1">INDIRECT("B3.5!C" &amp; (ROW(C38) + 2))</f>
        <v>0</v>
      </c>
      <c r="D38" s="119" cm="1">
        <f t="array" aca="1" ref="D38" ca="1">INDIRECT("B3.5!N"&amp;(ROW(D38)+2))</f>
        <v>0</v>
      </c>
      <c r="E38" s="123">
        <f t="shared" ca="1" si="0"/>
        <v>0</v>
      </c>
      <c r="F38" s="123" cm="1">
        <f t="array" aca="1" ref="F38" ca="1">INDIRECT("B3.5!L" &amp;  (ROW(F38) + 2))</f>
        <v>0</v>
      </c>
      <c r="G38" s="123" cm="1">
        <f t="array" aca="1" ref="G38" ca="1">INDIRECT("B3.5!M" &amp;  (ROW(G38) + 2))</f>
        <v>0</v>
      </c>
      <c r="H38" s="119"/>
      <c r="I38" s="123">
        <f t="shared" ca="1" si="1"/>
        <v>0</v>
      </c>
      <c r="J38" s="122"/>
    </row>
    <row r="39" spans="1:10">
      <c r="A39" s="119" cm="1">
        <f t="array" aca="1" ref="A39" ca="1">INDIRECT("B3.5!A" &amp; (ROW(A39) +2))</f>
        <v>0</v>
      </c>
      <c r="B39" s="119" cm="1">
        <f t="array" aca="1" ref="B39" ca="1">INDIRECT("B3.5!B" &amp; (ROW(B39) + 2))</f>
        <v>0</v>
      </c>
      <c r="C39" s="119" cm="1">
        <f t="array" aca="1" ref="C39" ca="1">INDIRECT("B3.5!C" &amp; (ROW(C39) + 2))</f>
        <v>0</v>
      </c>
      <c r="D39" s="119" cm="1">
        <f t="array" aca="1" ref="D39" ca="1">INDIRECT("B3.5!N"&amp;(ROW(D39)+2))</f>
        <v>0</v>
      </c>
      <c r="E39" s="123">
        <f t="shared" ca="1" si="0"/>
        <v>0</v>
      </c>
      <c r="F39" s="123" cm="1">
        <f t="array" aca="1" ref="F39" ca="1">INDIRECT("B3.5!L" &amp;  (ROW(F39) + 2))</f>
        <v>0</v>
      </c>
      <c r="G39" s="123" cm="1">
        <f t="array" aca="1" ref="G39" ca="1">INDIRECT("B3.5!M" &amp;  (ROW(G39) + 2))</f>
        <v>0</v>
      </c>
      <c r="H39" s="119"/>
      <c r="I39" s="123">
        <f t="shared" ca="1" si="1"/>
        <v>0</v>
      </c>
      <c r="J39" s="122"/>
    </row>
    <row r="40" spans="1:10">
      <c r="A40" s="119" cm="1">
        <f t="array" aca="1" ref="A40" ca="1">INDIRECT("B3.5!A" &amp; (ROW(A40) +2))</f>
        <v>0</v>
      </c>
      <c r="B40" s="119" cm="1">
        <f t="array" aca="1" ref="B40" ca="1">INDIRECT("B3.5!B" &amp; (ROW(B40) + 2))</f>
        <v>0</v>
      </c>
      <c r="C40" s="119" cm="1">
        <f t="array" aca="1" ref="C40" ca="1">INDIRECT("B3.5!C" &amp; (ROW(C40) + 2))</f>
        <v>0</v>
      </c>
      <c r="D40" s="119" cm="1">
        <f t="array" aca="1" ref="D40" ca="1">INDIRECT("B3.5!N"&amp;(ROW(D40)+2))</f>
        <v>0</v>
      </c>
      <c r="E40" s="123">
        <f t="shared" ca="1" si="0"/>
        <v>0</v>
      </c>
      <c r="F40" s="123" cm="1">
        <f t="array" aca="1" ref="F40" ca="1">INDIRECT("B3.5!L" &amp;  (ROW(F40) + 2))</f>
        <v>0</v>
      </c>
      <c r="G40" s="123" cm="1">
        <f t="array" aca="1" ref="G40" ca="1">INDIRECT("B3.5!M" &amp;  (ROW(G40) + 2))</f>
        <v>0</v>
      </c>
      <c r="H40" s="119"/>
      <c r="I40" s="123">
        <f t="shared" ca="1" si="1"/>
        <v>0</v>
      </c>
      <c r="J40" s="122"/>
    </row>
    <row r="41" spans="1:10">
      <c r="A41" s="119" cm="1">
        <f t="array" aca="1" ref="A41" ca="1">INDIRECT("B3.5!A" &amp; (ROW(A41) +2))</f>
        <v>0</v>
      </c>
      <c r="B41" s="119" cm="1">
        <f t="array" aca="1" ref="B41" ca="1">INDIRECT("B3.5!B" &amp; (ROW(B41) + 2))</f>
        <v>0</v>
      </c>
      <c r="C41" s="119" cm="1">
        <f t="array" aca="1" ref="C41" ca="1">INDIRECT("B3.5!C" &amp; (ROW(C41) + 2))</f>
        <v>0</v>
      </c>
      <c r="D41" s="119" cm="1">
        <f t="array" aca="1" ref="D41" ca="1">INDIRECT("B3.5!N"&amp;(ROW(D41)+2))</f>
        <v>0</v>
      </c>
      <c r="E41" s="123">
        <f t="shared" ca="1" si="0"/>
        <v>0</v>
      </c>
      <c r="F41" s="123" cm="1">
        <f t="array" aca="1" ref="F41" ca="1">INDIRECT("B3.5!L" &amp;  (ROW(F41) + 2))</f>
        <v>0</v>
      </c>
      <c r="G41" s="123" cm="1">
        <f t="array" aca="1" ref="G41" ca="1">INDIRECT("B3.5!M" &amp;  (ROW(G41) + 2))</f>
        <v>0</v>
      </c>
      <c r="H41" s="119"/>
      <c r="I41" s="123">
        <f t="shared" ca="1" si="1"/>
        <v>0</v>
      </c>
      <c r="J41" s="122"/>
    </row>
    <row r="42" spans="1:10">
      <c r="A42" s="119" cm="1">
        <f t="array" aca="1" ref="A42" ca="1">INDIRECT("B3.5!A" &amp; (ROW(A42) +2))</f>
        <v>0</v>
      </c>
      <c r="B42" s="119" cm="1">
        <f t="array" aca="1" ref="B42" ca="1">INDIRECT("B3.5!B" &amp; (ROW(B42) + 2))</f>
        <v>0</v>
      </c>
      <c r="C42" s="119" cm="1">
        <f t="array" aca="1" ref="C42" ca="1">INDIRECT("B3.5!C" &amp; (ROW(C42) + 2))</f>
        <v>0</v>
      </c>
      <c r="D42" s="119" cm="1">
        <f t="array" aca="1" ref="D42" ca="1">INDIRECT("B3.5!N"&amp;(ROW(D42)+2))</f>
        <v>0</v>
      </c>
      <c r="E42" s="123">
        <f t="shared" ca="1" si="0"/>
        <v>0</v>
      </c>
      <c r="F42" s="123" cm="1">
        <f t="array" aca="1" ref="F42" ca="1">INDIRECT("B3.5!L" &amp;  (ROW(F42) + 2))</f>
        <v>0</v>
      </c>
      <c r="G42" s="123" cm="1">
        <f t="array" aca="1" ref="G42" ca="1">INDIRECT("B3.5!M" &amp;  (ROW(G42) + 2))</f>
        <v>0</v>
      </c>
      <c r="H42" s="119"/>
      <c r="I42" s="123">
        <f t="shared" ca="1" si="1"/>
        <v>0</v>
      </c>
      <c r="J42" s="122"/>
    </row>
    <row r="43" spans="1:10">
      <c r="A43" s="119" cm="1">
        <f t="array" aca="1" ref="A43" ca="1">INDIRECT("B3.5!A" &amp; (ROW(A43) +2))</f>
        <v>0</v>
      </c>
      <c r="B43" s="119" cm="1">
        <f t="array" aca="1" ref="B43" ca="1">INDIRECT("B3.5!B" &amp; (ROW(B43) + 2))</f>
        <v>0</v>
      </c>
      <c r="C43" s="119" cm="1">
        <f t="array" aca="1" ref="C43" ca="1">INDIRECT("B3.5!C" &amp; (ROW(C43) + 2))</f>
        <v>0</v>
      </c>
      <c r="D43" s="119" cm="1">
        <f t="array" aca="1" ref="D43" ca="1">INDIRECT("B3.5!N"&amp;(ROW(D43)+2))</f>
        <v>0</v>
      </c>
      <c r="E43" s="123">
        <f t="shared" ca="1" si="0"/>
        <v>0</v>
      </c>
      <c r="F43" s="123" cm="1">
        <f t="array" aca="1" ref="F43" ca="1">INDIRECT("B3.5!L" &amp;  (ROW(F43) + 2))</f>
        <v>0</v>
      </c>
      <c r="G43" s="123" cm="1">
        <f t="array" aca="1" ref="G43" ca="1">INDIRECT("B3.5!M" &amp;  (ROW(G43) + 2))</f>
        <v>0</v>
      </c>
      <c r="H43" s="119"/>
      <c r="I43" s="123">
        <f t="shared" ca="1" si="1"/>
        <v>0</v>
      </c>
      <c r="J43" s="122"/>
    </row>
    <row r="44" spans="1:10">
      <c r="A44" s="119" cm="1">
        <f t="array" aca="1" ref="A44" ca="1">INDIRECT("B3.5!A" &amp; (ROW(A44) +2))</f>
        <v>0</v>
      </c>
      <c r="B44" s="119" cm="1">
        <f t="array" aca="1" ref="B44" ca="1">INDIRECT("B3.5!B" &amp; (ROW(B44) + 2))</f>
        <v>0</v>
      </c>
      <c r="C44" s="119" cm="1">
        <f t="array" aca="1" ref="C44" ca="1">INDIRECT("B3.5!C" &amp; (ROW(C44) + 2))</f>
        <v>0</v>
      </c>
      <c r="D44" s="119" cm="1">
        <f t="array" aca="1" ref="D44" ca="1">INDIRECT("B3.5!N"&amp;(ROW(D44)+2))</f>
        <v>0</v>
      </c>
      <c r="E44" s="123">
        <f t="shared" ca="1" si="0"/>
        <v>0</v>
      </c>
      <c r="F44" s="123" cm="1">
        <f t="array" aca="1" ref="F44" ca="1">INDIRECT("B3.5!L" &amp;  (ROW(F44) + 2))</f>
        <v>0</v>
      </c>
      <c r="G44" s="123" cm="1">
        <f t="array" aca="1" ref="G44" ca="1">INDIRECT("B3.5!M" &amp;  (ROW(G44) + 2))</f>
        <v>0</v>
      </c>
      <c r="H44" s="119"/>
      <c r="I44" s="123">
        <f t="shared" ca="1" si="1"/>
        <v>0</v>
      </c>
      <c r="J44" s="122"/>
    </row>
    <row r="45" spans="1:10">
      <c r="A45" s="119" cm="1">
        <f t="array" aca="1" ref="A45" ca="1">INDIRECT("B3.5!A" &amp; (ROW(A45) +2))</f>
        <v>0</v>
      </c>
      <c r="B45" s="119" cm="1">
        <f t="array" aca="1" ref="B45" ca="1">INDIRECT("B3.5!B" &amp; (ROW(B45) + 2))</f>
        <v>0</v>
      </c>
      <c r="C45" s="119" cm="1">
        <f t="array" aca="1" ref="C45" ca="1">INDIRECT("B3.5!C" &amp; (ROW(C45) + 2))</f>
        <v>0</v>
      </c>
      <c r="D45" s="119" cm="1">
        <f t="array" aca="1" ref="D45" ca="1">INDIRECT("B3.5!N"&amp;(ROW(D45)+2))</f>
        <v>0</v>
      </c>
      <c r="E45" s="123">
        <f t="shared" ca="1" si="0"/>
        <v>0</v>
      </c>
      <c r="F45" s="123" cm="1">
        <f t="array" aca="1" ref="F45" ca="1">INDIRECT("B3.5!L" &amp;  (ROW(F45) + 2))</f>
        <v>0</v>
      </c>
      <c r="G45" s="123" cm="1">
        <f t="array" aca="1" ref="G45" ca="1">INDIRECT("B3.5!M" &amp;  (ROW(G45) + 2))</f>
        <v>0</v>
      </c>
      <c r="H45" s="119"/>
      <c r="I45" s="123">
        <f t="shared" ca="1" si="1"/>
        <v>0</v>
      </c>
      <c r="J45" s="122"/>
    </row>
    <row r="46" spans="1:10">
      <c r="A46" s="119" cm="1">
        <f t="array" aca="1" ref="A46" ca="1">INDIRECT("B3.5!A" &amp; (ROW(A46) +2))</f>
        <v>0</v>
      </c>
      <c r="B46" s="119" cm="1">
        <f t="array" aca="1" ref="B46" ca="1">INDIRECT("B3.5!B" &amp; (ROW(B46) + 2))</f>
        <v>0</v>
      </c>
      <c r="C46" s="119" cm="1">
        <f t="array" aca="1" ref="C46" ca="1">INDIRECT("B3.5!C" &amp; (ROW(C46) + 2))</f>
        <v>0</v>
      </c>
      <c r="D46" s="119" cm="1">
        <f t="array" aca="1" ref="D46" ca="1">INDIRECT("B3.5!N"&amp;(ROW(D46)+2))</f>
        <v>0</v>
      </c>
      <c r="E46" s="123">
        <f t="shared" ca="1" si="0"/>
        <v>0</v>
      </c>
      <c r="F46" s="123" cm="1">
        <f t="array" aca="1" ref="F46" ca="1">INDIRECT("B3.5!L" &amp;  (ROW(F46) + 2))</f>
        <v>0</v>
      </c>
      <c r="G46" s="123" cm="1">
        <f t="array" aca="1" ref="G46" ca="1">INDIRECT("B3.5!M" &amp;  (ROW(G46) + 2))</f>
        <v>0</v>
      </c>
      <c r="H46" s="119"/>
      <c r="I46" s="123">
        <f t="shared" ca="1" si="1"/>
        <v>0</v>
      </c>
      <c r="J46" s="122"/>
    </row>
    <row r="47" spans="1:10">
      <c r="A47" s="119" cm="1">
        <f t="array" aca="1" ref="A47" ca="1">INDIRECT("B3.5!A" &amp; (ROW(A47) +2))</f>
        <v>0</v>
      </c>
      <c r="B47" s="119" cm="1">
        <f t="array" aca="1" ref="B47" ca="1">INDIRECT("B3.5!B" &amp; (ROW(B47) + 2))</f>
        <v>0</v>
      </c>
      <c r="C47" s="119" cm="1">
        <f t="array" aca="1" ref="C47" ca="1">INDIRECT("B3.5!C" &amp; (ROW(C47) + 2))</f>
        <v>0</v>
      </c>
      <c r="D47" s="119" cm="1">
        <f t="array" aca="1" ref="D47" ca="1">INDIRECT("B3.5!N"&amp;(ROW(D47)+2))</f>
        <v>0</v>
      </c>
      <c r="E47" s="123">
        <f t="shared" ca="1" si="0"/>
        <v>0</v>
      </c>
      <c r="F47" s="123" cm="1">
        <f t="array" aca="1" ref="F47" ca="1">INDIRECT("B3.5!L" &amp;  (ROW(F47) + 2))</f>
        <v>0</v>
      </c>
      <c r="G47" s="123" cm="1">
        <f t="array" aca="1" ref="G47" ca="1">INDIRECT("B3.5!M" &amp;  (ROW(G47) + 2))</f>
        <v>0</v>
      </c>
      <c r="H47" s="119"/>
      <c r="I47" s="123">
        <f t="shared" ca="1" si="1"/>
        <v>0</v>
      </c>
      <c r="J47" s="122"/>
    </row>
    <row r="48" spans="1:10">
      <c r="A48" s="119" cm="1">
        <f t="array" aca="1" ref="A48" ca="1">INDIRECT("B3.5!A" &amp; (ROW(A48) +2))</f>
        <v>0</v>
      </c>
      <c r="B48" s="119" cm="1">
        <f t="array" aca="1" ref="B48" ca="1">INDIRECT("B3.5!B" &amp; (ROW(B48) + 2))</f>
        <v>0</v>
      </c>
      <c r="C48" s="119" cm="1">
        <f t="array" aca="1" ref="C48" ca="1">INDIRECT("B3.5!C" &amp; (ROW(C48) + 2))</f>
        <v>0</v>
      </c>
      <c r="D48" s="119" cm="1">
        <f t="array" aca="1" ref="D48" ca="1">INDIRECT("B3.5!N"&amp;(ROW(D48)+2))</f>
        <v>0</v>
      </c>
      <c r="E48" s="123">
        <f t="shared" ca="1" si="0"/>
        <v>0</v>
      </c>
      <c r="F48" s="123" cm="1">
        <f t="array" aca="1" ref="F48" ca="1">INDIRECT("B3.5!L" &amp;  (ROW(F48) + 2))</f>
        <v>0</v>
      </c>
      <c r="G48" s="123" cm="1">
        <f t="array" aca="1" ref="G48" ca="1">INDIRECT("B3.5!M" &amp;  (ROW(G48) + 2))</f>
        <v>0</v>
      </c>
      <c r="H48" s="119"/>
      <c r="I48" s="123">
        <f t="shared" ca="1" si="1"/>
        <v>0</v>
      </c>
      <c r="J48" s="122"/>
    </row>
    <row r="49" spans="1:10">
      <c r="A49" s="119" cm="1">
        <f t="array" aca="1" ref="A49" ca="1">INDIRECT("B3.5!A" &amp; (ROW(A49) +2))</f>
        <v>0</v>
      </c>
      <c r="B49" s="119" cm="1">
        <f t="array" aca="1" ref="B49" ca="1">INDIRECT("B3.5!B" &amp; (ROW(B49) + 2))</f>
        <v>0</v>
      </c>
      <c r="C49" s="119" cm="1">
        <f t="array" aca="1" ref="C49" ca="1">INDIRECT("B3.5!C" &amp; (ROW(C49) + 2))</f>
        <v>0</v>
      </c>
      <c r="D49" s="119" cm="1">
        <f t="array" aca="1" ref="D49" ca="1">INDIRECT("B3.5!N"&amp;(ROW(D49)+2))</f>
        <v>0</v>
      </c>
      <c r="E49" s="123">
        <f t="shared" ca="1" si="0"/>
        <v>0</v>
      </c>
      <c r="F49" s="123" cm="1">
        <f t="array" aca="1" ref="F49" ca="1">INDIRECT("B3.5!L" &amp;  (ROW(F49) + 2))</f>
        <v>0</v>
      </c>
      <c r="G49" s="123" cm="1">
        <f t="array" aca="1" ref="G49" ca="1">INDIRECT("B3.5!M" &amp;  (ROW(G49) + 2))</f>
        <v>0</v>
      </c>
      <c r="H49" s="119"/>
      <c r="I49" s="123">
        <f t="shared" ca="1" si="1"/>
        <v>0</v>
      </c>
      <c r="J49" s="122"/>
    </row>
    <row r="50" spans="1:10">
      <c r="A50" s="119" cm="1">
        <f t="array" aca="1" ref="A50" ca="1">INDIRECT("B3.5!A" &amp; (ROW(A50) +2))</f>
        <v>0</v>
      </c>
      <c r="B50" s="119" cm="1">
        <f t="array" aca="1" ref="B50" ca="1">INDIRECT("B3.5!B" &amp; (ROW(B50) + 2))</f>
        <v>0</v>
      </c>
      <c r="C50" s="119" cm="1">
        <f t="array" aca="1" ref="C50" ca="1">INDIRECT("B3.5!C" &amp; (ROW(C50) + 2))</f>
        <v>0</v>
      </c>
      <c r="D50" s="119" cm="1">
        <f t="array" aca="1" ref="D50" ca="1">INDIRECT("B3.5!N"&amp;(ROW(D50)+2))</f>
        <v>0</v>
      </c>
      <c r="E50" s="123">
        <f t="shared" ca="1" si="0"/>
        <v>0</v>
      </c>
      <c r="F50" s="123" cm="1">
        <f t="array" aca="1" ref="F50" ca="1">INDIRECT("B3.5!L" &amp;  (ROW(F50) + 2))</f>
        <v>0</v>
      </c>
      <c r="G50" s="123" cm="1">
        <f t="array" aca="1" ref="G50" ca="1">INDIRECT("B3.5!M" &amp;  (ROW(G50) + 2))</f>
        <v>0</v>
      </c>
      <c r="H50" s="119"/>
      <c r="I50" s="123">
        <f t="shared" ca="1" si="1"/>
        <v>0</v>
      </c>
      <c r="J50" s="122"/>
    </row>
    <row r="51" spans="1:10">
      <c r="A51" s="119" cm="1">
        <f t="array" aca="1" ref="A51" ca="1">INDIRECT("B3.5!A" &amp; (ROW(A51) +2))</f>
        <v>0</v>
      </c>
      <c r="B51" s="119" cm="1">
        <f t="array" aca="1" ref="B51" ca="1">INDIRECT("B3.5!B" &amp; (ROW(B51) + 2))</f>
        <v>0</v>
      </c>
      <c r="C51" s="119" cm="1">
        <f t="array" aca="1" ref="C51" ca="1">INDIRECT("B3.5!C" &amp; (ROW(C51) + 2))</f>
        <v>0</v>
      </c>
      <c r="D51" s="119" cm="1">
        <f t="array" aca="1" ref="D51" ca="1">INDIRECT("B3.5!N"&amp;(ROW(D51)+2))</f>
        <v>0</v>
      </c>
      <c r="E51" s="123">
        <f t="shared" ca="1" si="0"/>
        <v>0</v>
      </c>
      <c r="F51" s="123" cm="1">
        <f t="array" aca="1" ref="F51" ca="1">INDIRECT("B3.5!L" &amp;  (ROW(F51) + 2))</f>
        <v>0</v>
      </c>
      <c r="G51" s="123" cm="1">
        <f t="array" aca="1" ref="G51" ca="1">INDIRECT("B3.5!M" &amp;  (ROW(G51) + 2))</f>
        <v>0</v>
      </c>
      <c r="H51" s="119"/>
      <c r="I51" s="123">
        <f t="shared" ca="1" si="1"/>
        <v>0</v>
      </c>
      <c r="J51" s="122"/>
    </row>
    <row r="52" spans="1:10">
      <c r="A52" s="119" cm="1">
        <f t="array" aca="1" ref="A52" ca="1">INDIRECT("B3.5!A" &amp; (ROW(A52) +2))</f>
        <v>0</v>
      </c>
      <c r="B52" s="119" cm="1">
        <f t="array" aca="1" ref="B52" ca="1">INDIRECT("B3.5!B" &amp; (ROW(B52) + 2))</f>
        <v>0</v>
      </c>
      <c r="C52" s="119" cm="1">
        <f t="array" aca="1" ref="C52" ca="1">INDIRECT("B3.5!C" &amp; (ROW(C52) + 2))</f>
        <v>0</v>
      </c>
      <c r="D52" s="119" cm="1">
        <f t="array" aca="1" ref="D52" ca="1">INDIRECT("B3.5!N"&amp;(ROW(D52)+2))</f>
        <v>0</v>
      </c>
      <c r="E52" s="123">
        <f t="shared" ca="1" si="0"/>
        <v>0</v>
      </c>
      <c r="F52" s="123" cm="1">
        <f t="array" aca="1" ref="F52" ca="1">INDIRECT("B3.5!L" &amp;  (ROW(F52) + 2))</f>
        <v>0</v>
      </c>
      <c r="G52" s="123" cm="1">
        <f t="array" aca="1" ref="G52" ca="1">INDIRECT("B3.5!M" &amp;  (ROW(G52) + 2))</f>
        <v>0</v>
      </c>
      <c r="H52" s="119"/>
      <c r="I52" s="123">
        <f t="shared" ca="1" si="1"/>
        <v>0</v>
      </c>
      <c r="J52" s="122"/>
    </row>
    <row r="53" spans="1:10">
      <c r="A53" s="119" cm="1">
        <f t="array" aca="1" ref="A53" ca="1">INDIRECT("B3.5!A" &amp; (ROW(A53) +2))</f>
        <v>0</v>
      </c>
      <c r="B53" s="119" cm="1">
        <f t="array" aca="1" ref="B53" ca="1">INDIRECT("B3.5!B" &amp; (ROW(B53) + 2))</f>
        <v>0</v>
      </c>
      <c r="C53" s="119" cm="1">
        <f t="array" aca="1" ref="C53" ca="1">INDIRECT("B3.5!C" &amp; (ROW(C53) + 2))</f>
        <v>0</v>
      </c>
      <c r="D53" s="119" cm="1">
        <f t="array" aca="1" ref="D53" ca="1">INDIRECT("B3.5!N"&amp;(ROW(D53)+2))</f>
        <v>0</v>
      </c>
      <c r="E53" s="123">
        <f t="shared" ca="1" si="0"/>
        <v>0</v>
      </c>
      <c r="F53" s="123" cm="1">
        <f t="array" aca="1" ref="F53" ca="1">INDIRECT("B3.5!L" &amp;  (ROW(F53) + 2))</f>
        <v>0</v>
      </c>
      <c r="G53" s="123" cm="1">
        <f t="array" aca="1" ref="G53" ca="1">INDIRECT("B3.5!M" &amp;  (ROW(G53) + 2))</f>
        <v>0</v>
      </c>
      <c r="H53" s="119"/>
      <c r="I53" s="123">
        <f t="shared" ca="1" si="1"/>
        <v>0</v>
      </c>
      <c r="J53" s="122"/>
    </row>
    <row r="54" spans="1:10">
      <c r="A54" s="119" cm="1">
        <f t="array" aca="1" ref="A54" ca="1">INDIRECT("B3.5!A" &amp; (ROW(A54) +2))</f>
        <v>0</v>
      </c>
      <c r="B54" s="119" cm="1">
        <f t="array" aca="1" ref="B54" ca="1">INDIRECT("B3.5!B" &amp; (ROW(B54) + 2))</f>
        <v>0</v>
      </c>
      <c r="C54" s="119" cm="1">
        <f t="array" aca="1" ref="C54" ca="1">INDIRECT("B3.5!C" &amp; (ROW(C54) + 2))</f>
        <v>0</v>
      </c>
      <c r="D54" s="119" cm="1">
        <f t="array" aca="1" ref="D54" ca="1">INDIRECT("B3.5!N"&amp;(ROW(D54)+2))</f>
        <v>0</v>
      </c>
      <c r="E54" s="123">
        <f t="shared" ca="1" si="0"/>
        <v>0</v>
      </c>
      <c r="F54" s="123" cm="1">
        <f t="array" aca="1" ref="F54" ca="1">INDIRECT("B3.5!L" &amp;  (ROW(F54) + 2))</f>
        <v>0</v>
      </c>
      <c r="G54" s="123" cm="1">
        <f t="array" aca="1" ref="G54" ca="1">INDIRECT("B3.5!M" &amp;  (ROW(G54) + 2))</f>
        <v>0</v>
      </c>
      <c r="H54" s="119"/>
      <c r="I54" s="123">
        <f t="shared" ca="1" si="1"/>
        <v>0</v>
      </c>
      <c r="J54" s="122"/>
    </row>
    <row r="55" spans="1:10">
      <c r="A55" s="119" cm="1">
        <f t="array" aca="1" ref="A55" ca="1">INDIRECT("B3.5!A" &amp; (ROW(A55) +2))</f>
        <v>0</v>
      </c>
      <c r="B55" s="119" cm="1">
        <f t="array" aca="1" ref="B55" ca="1">INDIRECT("B3.5!B" &amp; (ROW(B55) + 2))</f>
        <v>0</v>
      </c>
      <c r="C55" s="119" cm="1">
        <f t="array" aca="1" ref="C55" ca="1">INDIRECT("B3.5!C" &amp; (ROW(C55) + 2))</f>
        <v>0</v>
      </c>
      <c r="D55" s="119" cm="1">
        <f t="array" aca="1" ref="D55" ca="1">INDIRECT("B3.5!N"&amp;(ROW(D55)+2))</f>
        <v>0</v>
      </c>
      <c r="E55" s="123">
        <f t="shared" ca="1" si="0"/>
        <v>0</v>
      </c>
      <c r="F55" s="123" cm="1">
        <f t="array" aca="1" ref="F55" ca="1">INDIRECT("B3.5!L" &amp;  (ROW(F55) + 2))</f>
        <v>0</v>
      </c>
      <c r="G55" s="123" cm="1">
        <f t="array" aca="1" ref="G55" ca="1">INDIRECT("B3.5!M" &amp;  (ROW(G55) + 2))</f>
        <v>0</v>
      </c>
      <c r="H55" s="119"/>
      <c r="I55" s="123">
        <f t="shared" ca="1" si="1"/>
        <v>0</v>
      </c>
      <c r="J55" s="122"/>
    </row>
    <row r="56" spans="1:10">
      <c r="A56" s="119" cm="1">
        <f t="array" aca="1" ref="A56" ca="1">INDIRECT("B3.5!A" &amp; (ROW(A56) +2))</f>
        <v>0</v>
      </c>
      <c r="B56" s="119" cm="1">
        <f t="array" aca="1" ref="B56" ca="1">INDIRECT("B3.5!B" &amp; (ROW(B56) + 2))</f>
        <v>0</v>
      </c>
      <c r="C56" s="119" cm="1">
        <f t="array" aca="1" ref="C56" ca="1">INDIRECT("B3.5!C" &amp; (ROW(C56) + 2))</f>
        <v>0</v>
      </c>
      <c r="D56" s="119" cm="1">
        <f t="array" aca="1" ref="D56" ca="1">INDIRECT("B3.5!N"&amp;(ROW(D56)+2))</f>
        <v>0</v>
      </c>
      <c r="E56" s="123">
        <f t="shared" ca="1" si="0"/>
        <v>0</v>
      </c>
      <c r="F56" s="123" cm="1">
        <f t="array" aca="1" ref="F56" ca="1">INDIRECT("B3.5!L" &amp;  (ROW(F56) + 2))</f>
        <v>0</v>
      </c>
      <c r="G56" s="123" cm="1">
        <f t="array" aca="1" ref="G56" ca="1">INDIRECT("B3.5!M" &amp;  (ROW(G56) + 2))</f>
        <v>0</v>
      </c>
      <c r="H56" s="119"/>
      <c r="I56" s="123">
        <f t="shared" ca="1" si="1"/>
        <v>0</v>
      </c>
      <c r="J56" s="122"/>
    </row>
    <row r="57" spans="1:10">
      <c r="A57" s="119" cm="1">
        <f t="array" aca="1" ref="A57" ca="1">INDIRECT("B3.5!A" &amp; (ROW(A57) +2))</f>
        <v>0</v>
      </c>
      <c r="B57" s="119" cm="1">
        <f t="array" aca="1" ref="B57" ca="1">INDIRECT("B3.5!B" &amp; (ROW(B57) + 2))</f>
        <v>0</v>
      </c>
      <c r="C57" s="119" cm="1">
        <f t="array" aca="1" ref="C57" ca="1">INDIRECT("B3.5!C" &amp; (ROW(C57) + 2))</f>
        <v>0</v>
      </c>
      <c r="D57" s="119" cm="1">
        <f t="array" aca="1" ref="D57" ca="1">INDIRECT("B3.5!N"&amp;(ROW(D57)+2))</f>
        <v>0</v>
      </c>
      <c r="E57" s="123">
        <f t="shared" ca="1" si="0"/>
        <v>0</v>
      </c>
      <c r="F57" s="123" cm="1">
        <f t="array" aca="1" ref="F57" ca="1">INDIRECT("B3.5!L" &amp;  (ROW(F57) + 2))</f>
        <v>0</v>
      </c>
      <c r="G57" s="123" cm="1">
        <f t="array" aca="1" ref="G57" ca="1">INDIRECT("B3.5!M" &amp;  (ROW(G57) + 2))</f>
        <v>0</v>
      </c>
      <c r="H57" s="119"/>
      <c r="I57" s="123">
        <f t="shared" ca="1" si="1"/>
        <v>0</v>
      </c>
      <c r="J57" s="122"/>
    </row>
    <row r="58" spans="1:10">
      <c r="A58" s="119" cm="1">
        <f t="array" aca="1" ref="A58" ca="1">INDIRECT("B3.5!A" &amp; (ROW(A58) +2))</f>
        <v>0</v>
      </c>
      <c r="B58" s="119" cm="1">
        <f t="array" aca="1" ref="B58" ca="1">INDIRECT("B3.5!B" &amp; (ROW(B58) + 2))</f>
        <v>0</v>
      </c>
      <c r="C58" s="119" cm="1">
        <f t="array" aca="1" ref="C58" ca="1">INDIRECT("B3.5!C" &amp; (ROW(C58) + 2))</f>
        <v>0</v>
      </c>
      <c r="D58" s="119" cm="1">
        <f t="array" aca="1" ref="D58" ca="1">INDIRECT("B3.5!N"&amp;(ROW(D58)+2))</f>
        <v>0</v>
      </c>
      <c r="E58" s="123">
        <f t="shared" ca="1" si="0"/>
        <v>0</v>
      </c>
      <c r="F58" s="123" cm="1">
        <f t="array" aca="1" ref="F58" ca="1">INDIRECT("B3.5!L" &amp;  (ROW(F58) + 2))</f>
        <v>0</v>
      </c>
      <c r="G58" s="123" cm="1">
        <f t="array" aca="1" ref="G58" ca="1">INDIRECT("B3.5!M" &amp;  (ROW(G58) + 2))</f>
        <v>0</v>
      </c>
      <c r="H58" s="119"/>
      <c r="I58" s="123">
        <f t="shared" ca="1" si="1"/>
        <v>0</v>
      </c>
      <c r="J58" s="122"/>
    </row>
    <row r="59" spans="1:10">
      <c r="A59" s="119" cm="1">
        <f t="array" aca="1" ref="A59" ca="1">INDIRECT("B3.5!A" &amp; (ROW(A59) +2))</f>
        <v>0</v>
      </c>
      <c r="B59" s="119" cm="1">
        <f t="array" aca="1" ref="B59" ca="1">INDIRECT("B3.5!B" &amp; (ROW(B59) + 2))</f>
        <v>0</v>
      </c>
      <c r="C59" s="119" cm="1">
        <f t="array" aca="1" ref="C59" ca="1">INDIRECT("B3.5!C" &amp; (ROW(C59) + 2))</f>
        <v>0</v>
      </c>
      <c r="D59" s="119" cm="1">
        <f t="array" aca="1" ref="D59" ca="1">INDIRECT("B3.5!N"&amp;(ROW(D59)+2))</f>
        <v>0</v>
      </c>
      <c r="E59" s="123">
        <f t="shared" ca="1" si="0"/>
        <v>0</v>
      </c>
      <c r="F59" s="123" cm="1">
        <f t="array" aca="1" ref="F59" ca="1">INDIRECT("B3.5!L" &amp;  (ROW(F59) + 2))</f>
        <v>0</v>
      </c>
      <c r="G59" s="123" cm="1">
        <f t="array" aca="1" ref="G59" ca="1">INDIRECT("B3.5!M" &amp;  (ROW(G59) + 2))</f>
        <v>0</v>
      </c>
      <c r="H59" s="119"/>
      <c r="I59" s="123">
        <f t="shared" ca="1" si="1"/>
        <v>0</v>
      </c>
      <c r="J59" s="122"/>
    </row>
    <row r="60" spans="1:10">
      <c r="A60" s="119" cm="1">
        <f t="array" aca="1" ref="A60" ca="1">INDIRECT("B3.5!A" &amp; (ROW(A60) +2))</f>
        <v>0</v>
      </c>
      <c r="B60" s="119" cm="1">
        <f t="array" aca="1" ref="B60" ca="1">INDIRECT("B3.5!B" &amp; (ROW(B60) + 2))</f>
        <v>0</v>
      </c>
      <c r="C60" s="119" cm="1">
        <f t="array" aca="1" ref="C60" ca="1">INDIRECT("B3.5!C" &amp; (ROW(C60) + 2))</f>
        <v>0</v>
      </c>
      <c r="D60" s="119" cm="1">
        <f t="array" aca="1" ref="D60" ca="1">INDIRECT("B3.5!N"&amp;(ROW(D60)+2))</f>
        <v>0</v>
      </c>
      <c r="E60" s="123">
        <f t="shared" ca="1" si="0"/>
        <v>0</v>
      </c>
      <c r="F60" s="123" cm="1">
        <f t="array" aca="1" ref="F60" ca="1">INDIRECT("B3.5!L" &amp;  (ROW(F60) + 2))</f>
        <v>0</v>
      </c>
      <c r="G60" s="123" cm="1">
        <f t="array" aca="1" ref="G60" ca="1">INDIRECT("B3.5!M" &amp;  (ROW(G60) + 2))</f>
        <v>0</v>
      </c>
      <c r="H60" s="119"/>
      <c r="I60" s="123">
        <f t="shared" ca="1" si="1"/>
        <v>0</v>
      </c>
      <c r="J60" s="122"/>
    </row>
    <row r="61" spans="1:10">
      <c r="A61" s="119" cm="1">
        <f t="array" aca="1" ref="A61" ca="1">INDIRECT("B3.5!A" &amp; (ROW(A61) +2))</f>
        <v>0</v>
      </c>
      <c r="B61" s="119" cm="1">
        <f t="array" aca="1" ref="B61" ca="1">INDIRECT("B3.5!B" &amp; (ROW(B61) + 2))</f>
        <v>0</v>
      </c>
      <c r="C61" s="119" cm="1">
        <f t="array" aca="1" ref="C61" ca="1">INDIRECT("B3.5!C" &amp; (ROW(C61) + 2))</f>
        <v>0</v>
      </c>
      <c r="D61" s="119" cm="1">
        <f t="array" aca="1" ref="D61" ca="1">INDIRECT("B3.5!N"&amp;(ROW(D61)+2))</f>
        <v>0</v>
      </c>
      <c r="E61" s="123">
        <f t="shared" ca="1" si="0"/>
        <v>0</v>
      </c>
      <c r="F61" s="123" cm="1">
        <f t="array" aca="1" ref="F61" ca="1">INDIRECT("B3.5!L" &amp;  (ROW(F61) + 2))</f>
        <v>0</v>
      </c>
      <c r="G61" s="123" cm="1">
        <f t="array" aca="1" ref="G61" ca="1">INDIRECT("B3.5!M" &amp;  (ROW(G61) + 2))</f>
        <v>0</v>
      </c>
      <c r="H61" s="119"/>
      <c r="I61" s="123">
        <f t="shared" ca="1" si="1"/>
        <v>0</v>
      </c>
      <c r="J61" s="122"/>
    </row>
    <row r="62" spans="1:10">
      <c r="A62" s="119" cm="1">
        <f t="array" aca="1" ref="A62" ca="1">INDIRECT("B3.5!A" &amp; (ROW(A62) +2))</f>
        <v>0</v>
      </c>
      <c r="B62" s="119" cm="1">
        <f t="array" aca="1" ref="B62" ca="1">INDIRECT("B3.5!B" &amp; (ROW(B62) + 2))</f>
        <v>0</v>
      </c>
      <c r="C62" s="119" cm="1">
        <f t="array" aca="1" ref="C62" ca="1">INDIRECT("B3.5!C" &amp; (ROW(C62) + 2))</f>
        <v>0</v>
      </c>
      <c r="D62" s="119" cm="1">
        <f t="array" aca="1" ref="D62" ca="1">INDIRECT("B3.5!N"&amp;(ROW(D62)+2))</f>
        <v>0</v>
      </c>
      <c r="E62" s="123">
        <f t="shared" ca="1" si="0"/>
        <v>0</v>
      </c>
      <c r="F62" s="123" cm="1">
        <f t="array" aca="1" ref="F62" ca="1">INDIRECT("B3.5!L" &amp;  (ROW(F62) + 2))</f>
        <v>0</v>
      </c>
      <c r="G62" s="123" cm="1">
        <f t="array" aca="1" ref="G62" ca="1">INDIRECT("B3.5!M" &amp;  (ROW(G62) + 2))</f>
        <v>0</v>
      </c>
      <c r="H62" s="119"/>
      <c r="I62" s="123">
        <f t="shared" ca="1" si="1"/>
        <v>0</v>
      </c>
      <c r="J62" s="122"/>
    </row>
    <row r="63" spans="1:10">
      <c r="A63" s="119" cm="1">
        <f t="array" aca="1" ref="A63" ca="1">INDIRECT("B3.5!A" &amp; (ROW(A63) +2))</f>
        <v>0</v>
      </c>
      <c r="B63" s="119" cm="1">
        <f t="array" aca="1" ref="B63" ca="1">INDIRECT("B3.5!B" &amp; (ROW(B63) + 2))</f>
        <v>0</v>
      </c>
      <c r="C63" s="119" cm="1">
        <f t="array" aca="1" ref="C63" ca="1">INDIRECT("B3.5!C" &amp; (ROW(C63) + 2))</f>
        <v>0</v>
      </c>
      <c r="D63" s="119" cm="1">
        <f t="array" aca="1" ref="D63" ca="1">INDIRECT("B3.5!N"&amp;(ROW(D63)+2))</f>
        <v>0</v>
      </c>
      <c r="E63" s="123">
        <f t="shared" ca="1" si="0"/>
        <v>0</v>
      </c>
      <c r="F63" s="123" cm="1">
        <f t="array" aca="1" ref="F63" ca="1">INDIRECT("B3.5!L" &amp;  (ROW(F63) + 2))</f>
        <v>0</v>
      </c>
      <c r="G63" s="123" cm="1">
        <f t="array" aca="1" ref="G63" ca="1">INDIRECT("B3.5!M" &amp;  (ROW(G63) + 2))</f>
        <v>0</v>
      </c>
      <c r="H63" s="119"/>
      <c r="I63" s="123">
        <f t="shared" ca="1" si="1"/>
        <v>0</v>
      </c>
      <c r="J63" s="122"/>
    </row>
    <row r="64" spans="1:10">
      <c r="A64" s="119" cm="1">
        <f t="array" aca="1" ref="A64" ca="1">INDIRECT("B3.5!A" &amp; (ROW(A64) +2))</f>
        <v>0</v>
      </c>
      <c r="B64" s="119" cm="1">
        <f t="array" aca="1" ref="B64" ca="1">INDIRECT("B3.5!B" &amp; (ROW(B64) + 2))</f>
        <v>0</v>
      </c>
      <c r="C64" s="119" cm="1">
        <f t="array" aca="1" ref="C64" ca="1">INDIRECT("B3.5!C" &amp; (ROW(C64) + 2))</f>
        <v>0</v>
      </c>
      <c r="D64" s="119" cm="1">
        <f t="array" aca="1" ref="D64" ca="1">INDIRECT("B3.5!N"&amp;(ROW(D64)+2))</f>
        <v>0</v>
      </c>
      <c r="E64" s="123">
        <f t="shared" ca="1" si="0"/>
        <v>0</v>
      </c>
      <c r="F64" s="123" cm="1">
        <f t="array" aca="1" ref="F64" ca="1">INDIRECT("B3.5!L" &amp;  (ROW(F64) + 2))</f>
        <v>0</v>
      </c>
      <c r="G64" s="123" cm="1">
        <f t="array" aca="1" ref="G64" ca="1">INDIRECT("B3.5!M" &amp;  (ROW(G64) + 2))</f>
        <v>0</v>
      </c>
      <c r="H64" s="119"/>
      <c r="I64" s="123">
        <f t="shared" ca="1" si="1"/>
        <v>0</v>
      </c>
      <c r="J64" s="122"/>
    </row>
    <row r="65" spans="1:10">
      <c r="A65" s="119" cm="1">
        <f t="array" aca="1" ref="A65" ca="1">INDIRECT("B3.5!A" &amp; (ROW(A65) +2))</f>
        <v>0</v>
      </c>
      <c r="B65" s="119" cm="1">
        <f t="array" aca="1" ref="B65" ca="1">INDIRECT("B3.5!B" &amp; (ROW(B65) + 2))</f>
        <v>0</v>
      </c>
      <c r="C65" s="119" cm="1">
        <f t="array" aca="1" ref="C65" ca="1">INDIRECT("B3.5!C" &amp; (ROW(C65) + 2))</f>
        <v>0</v>
      </c>
      <c r="D65" s="119" cm="1">
        <f t="array" aca="1" ref="D65" ca="1">INDIRECT("B3.5!N"&amp;(ROW(D65)+2))</f>
        <v>0</v>
      </c>
      <c r="E65" s="123">
        <f t="shared" ca="1" si="0"/>
        <v>0</v>
      </c>
      <c r="F65" s="123" cm="1">
        <f t="array" aca="1" ref="F65" ca="1">INDIRECT("B3.5!L" &amp;  (ROW(F65) + 2))</f>
        <v>0</v>
      </c>
      <c r="G65" s="123" cm="1">
        <f t="array" aca="1" ref="G65" ca="1">INDIRECT("B3.5!M" &amp;  (ROW(G65) + 2))</f>
        <v>0</v>
      </c>
      <c r="H65" s="119"/>
      <c r="I65" s="123">
        <f t="shared" ca="1" si="1"/>
        <v>0</v>
      </c>
      <c r="J65" s="122"/>
    </row>
    <row r="66" spans="1:10">
      <c r="A66" s="119" cm="1">
        <f t="array" aca="1" ref="A66" ca="1">INDIRECT("B3.5!A" &amp; (ROW(A66) +2))</f>
        <v>0</v>
      </c>
      <c r="B66" s="119" cm="1">
        <f t="array" aca="1" ref="B66" ca="1">INDIRECT("B3.5!B" &amp; (ROW(B66) + 2))</f>
        <v>0</v>
      </c>
      <c r="C66" s="119" cm="1">
        <f t="array" aca="1" ref="C66" ca="1">INDIRECT("B3.5!C" &amp; (ROW(C66) + 2))</f>
        <v>0</v>
      </c>
      <c r="D66" s="119" cm="1">
        <f t="array" aca="1" ref="D66" ca="1">INDIRECT("B3.5!N"&amp;(ROW(D66)+2))</f>
        <v>0</v>
      </c>
      <c r="E66" s="123">
        <f t="shared" ca="1" si="0"/>
        <v>0</v>
      </c>
      <c r="F66" s="123" cm="1">
        <f t="array" aca="1" ref="F66" ca="1">INDIRECT("B3.5!L" &amp;  (ROW(F66) + 2))</f>
        <v>0</v>
      </c>
      <c r="G66" s="123" cm="1">
        <f t="array" aca="1" ref="G66" ca="1">INDIRECT("B3.5!M" &amp;  (ROW(G66) + 2))</f>
        <v>0</v>
      </c>
      <c r="H66" s="119"/>
      <c r="I66" s="123">
        <f t="shared" ca="1" si="1"/>
        <v>0</v>
      </c>
      <c r="J66" s="122"/>
    </row>
    <row r="67" spans="1:10">
      <c r="A67" s="119" cm="1">
        <f t="array" aca="1" ref="A67" ca="1">INDIRECT("B3.5!A" &amp; (ROW(A67) +2))</f>
        <v>0</v>
      </c>
      <c r="B67" s="119" cm="1">
        <f t="array" aca="1" ref="B67" ca="1">INDIRECT("B3.5!B" &amp; (ROW(B67) + 2))</f>
        <v>0</v>
      </c>
      <c r="C67" s="119" cm="1">
        <f t="array" aca="1" ref="C67" ca="1">INDIRECT("B3.5!C" &amp; (ROW(C67) + 2))</f>
        <v>0</v>
      </c>
      <c r="D67" s="119" cm="1">
        <f t="array" aca="1" ref="D67" ca="1">INDIRECT("B3.5!N"&amp;(ROW(D67)+2))</f>
        <v>0</v>
      </c>
      <c r="E67" s="123">
        <f t="shared" ref="E67:E130" ca="1" si="2">F67+G67</f>
        <v>0</v>
      </c>
      <c r="F67" s="123" cm="1">
        <f t="array" aca="1" ref="F67" ca="1">INDIRECT("B3.5!L" &amp;  (ROW(F67) + 2))</f>
        <v>0</v>
      </c>
      <c r="G67" s="123" cm="1">
        <f t="array" aca="1" ref="G67" ca="1">INDIRECT("B3.5!M" &amp;  (ROW(G67) + 2))</f>
        <v>0</v>
      </c>
      <c r="H67" s="119"/>
      <c r="I67" s="123">
        <f t="shared" ref="I67:I130" ca="1" si="3">E67/100*H67</f>
        <v>0</v>
      </c>
      <c r="J67" s="122"/>
    </row>
    <row r="68" spans="1:10">
      <c r="A68" s="119" cm="1">
        <f t="array" aca="1" ref="A68" ca="1">INDIRECT("B3.5!A" &amp; (ROW(A68) +2))</f>
        <v>0</v>
      </c>
      <c r="B68" s="119" cm="1">
        <f t="array" aca="1" ref="B68" ca="1">INDIRECT("B3.5!B" &amp; (ROW(B68) + 2))</f>
        <v>0</v>
      </c>
      <c r="C68" s="119" cm="1">
        <f t="array" aca="1" ref="C68" ca="1">INDIRECT("B3.5!C" &amp; (ROW(C68) + 2))</f>
        <v>0</v>
      </c>
      <c r="D68" s="119" cm="1">
        <f t="array" aca="1" ref="D68" ca="1">INDIRECT("B3.5!N"&amp;(ROW(D68)+2))</f>
        <v>0</v>
      </c>
      <c r="E68" s="123">
        <f t="shared" ca="1" si="2"/>
        <v>0</v>
      </c>
      <c r="F68" s="123" cm="1">
        <f t="array" aca="1" ref="F68" ca="1">INDIRECT("B3.5!L" &amp;  (ROW(F68) + 2))</f>
        <v>0</v>
      </c>
      <c r="G68" s="123" cm="1">
        <f t="array" aca="1" ref="G68" ca="1">INDIRECT("B3.5!M" &amp;  (ROW(G68) + 2))</f>
        <v>0</v>
      </c>
      <c r="H68" s="119"/>
      <c r="I68" s="123">
        <f t="shared" ca="1" si="3"/>
        <v>0</v>
      </c>
      <c r="J68" s="122"/>
    </row>
    <row r="69" spans="1:10">
      <c r="A69" s="119" cm="1">
        <f t="array" aca="1" ref="A69" ca="1">INDIRECT("B3.5!A" &amp; (ROW(A69) +2))</f>
        <v>0</v>
      </c>
      <c r="B69" s="119" cm="1">
        <f t="array" aca="1" ref="B69" ca="1">INDIRECT("B3.5!B" &amp; (ROW(B69) + 2))</f>
        <v>0</v>
      </c>
      <c r="C69" s="119" cm="1">
        <f t="array" aca="1" ref="C69" ca="1">INDIRECT("B3.5!C" &amp; (ROW(C69) + 2))</f>
        <v>0</v>
      </c>
      <c r="D69" s="119" cm="1">
        <f t="array" aca="1" ref="D69" ca="1">INDIRECT("B3.5!N"&amp;(ROW(D69)+2))</f>
        <v>0</v>
      </c>
      <c r="E69" s="123">
        <f t="shared" ca="1" si="2"/>
        <v>0</v>
      </c>
      <c r="F69" s="123" cm="1">
        <f t="array" aca="1" ref="F69" ca="1">INDIRECT("B3.5!L" &amp;  (ROW(F69) + 2))</f>
        <v>0</v>
      </c>
      <c r="G69" s="123" cm="1">
        <f t="array" aca="1" ref="G69" ca="1">INDIRECT("B3.5!M" &amp;  (ROW(G69) + 2))</f>
        <v>0</v>
      </c>
      <c r="H69" s="119"/>
      <c r="I69" s="123">
        <f t="shared" ca="1" si="3"/>
        <v>0</v>
      </c>
      <c r="J69" s="122"/>
    </row>
    <row r="70" spans="1:10">
      <c r="A70" s="119" cm="1">
        <f t="array" aca="1" ref="A70" ca="1">INDIRECT("B3.5!A" &amp; (ROW(A70) +2))</f>
        <v>0</v>
      </c>
      <c r="B70" s="119" cm="1">
        <f t="array" aca="1" ref="B70" ca="1">INDIRECT("B3.5!B" &amp; (ROW(B70) + 2))</f>
        <v>0</v>
      </c>
      <c r="C70" s="119" cm="1">
        <f t="array" aca="1" ref="C70" ca="1">INDIRECT("B3.5!C" &amp; (ROW(C70) + 2))</f>
        <v>0</v>
      </c>
      <c r="D70" s="119" cm="1">
        <f t="array" aca="1" ref="D70" ca="1">INDIRECT("B3.5!N"&amp;(ROW(D70)+2))</f>
        <v>0</v>
      </c>
      <c r="E70" s="123">
        <f t="shared" ca="1" si="2"/>
        <v>0</v>
      </c>
      <c r="F70" s="123" cm="1">
        <f t="array" aca="1" ref="F70" ca="1">INDIRECT("B3.5!L" &amp;  (ROW(F70) + 2))</f>
        <v>0</v>
      </c>
      <c r="G70" s="123" cm="1">
        <f t="array" aca="1" ref="G70" ca="1">INDIRECT("B3.5!M" &amp;  (ROW(G70) + 2))</f>
        <v>0</v>
      </c>
      <c r="H70" s="119"/>
      <c r="I70" s="123">
        <f t="shared" ca="1" si="3"/>
        <v>0</v>
      </c>
      <c r="J70" s="122"/>
    </row>
    <row r="71" spans="1:10">
      <c r="A71" s="119" cm="1">
        <f t="array" aca="1" ref="A71" ca="1">INDIRECT("B3.5!A" &amp; (ROW(A71) +2))</f>
        <v>0</v>
      </c>
      <c r="B71" s="119" cm="1">
        <f t="array" aca="1" ref="B71" ca="1">INDIRECT("B3.5!B" &amp; (ROW(B71) + 2))</f>
        <v>0</v>
      </c>
      <c r="C71" s="119" cm="1">
        <f t="array" aca="1" ref="C71" ca="1">INDIRECT("B3.5!C" &amp; (ROW(C71) + 2))</f>
        <v>0</v>
      </c>
      <c r="D71" s="119" cm="1">
        <f t="array" aca="1" ref="D71" ca="1">INDIRECT("B3.5!N"&amp;(ROW(D71)+2))</f>
        <v>0</v>
      </c>
      <c r="E71" s="123">
        <f t="shared" ca="1" si="2"/>
        <v>0</v>
      </c>
      <c r="F71" s="123" cm="1">
        <f t="array" aca="1" ref="F71" ca="1">INDIRECT("B3.5!L" &amp;  (ROW(F71) + 2))</f>
        <v>0</v>
      </c>
      <c r="G71" s="123" cm="1">
        <f t="array" aca="1" ref="G71" ca="1">INDIRECT("B3.5!M" &amp;  (ROW(G71) + 2))</f>
        <v>0</v>
      </c>
      <c r="H71" s="119"/>
      <c r="I71" s="123">
        <f t="shared" ca="1" si="3"/>
        <v>0</v>
      </c>
      <c r="J71" s="122"/>
    </row>
    <row r="72" spans="1:10">
      <c r="A72" s="119" cm="1">
        <f t="array" aca="1" ref="A72" ca="1">INDIRECT("B3.5!A" &amp; (ROW(A72) +2))</f>
        <v>0</v>
      </c>
      <c r="B72" s="119" cm="1">
        <f t="array" aca="1" ref="B72" ca="1">INDIRECT("B3.5!B" &amp; (ROW(B72) + 2))</f>
        <v>0</v>
      </c>
      <c r="C72" s="119" cm="1">
        <f t="array" aca="1" ref="C72" ca="1">INDIRECT("B3.5!C" &amp; (ROW(C72) + 2))</f>
        <v>0</v>
      </c>
      <c r="D72" s="119" cm="1">
        <f t="array" aca="1" ref="D72" ca="1">INDIRECT("B3.5!N"&amp;(ROW(D72)+2))</f>
        <v>0</v>
      </c>
      <c r="E72" s="123">
        <f t="shared" ca="1" si="2"/>
        <v>0</v>
      </c>
      <c r="F72" s="123" cm="1">
        <f t="array" aca="1" ref="F72" ca="1">INDIRECT("B3.5!L" &amp;  (ROW(F72) + 2))</f>
        <v>0</v>
      </c>
      <c r="G72" s="123" cm="1">
        <f t="array" aca="1" ref="G72" ca="1">INDIRECT("B3.5!M" &amp;  (ROW(G72) + 2))</f>
        <v>0</v>
      </c>
      <c r="H72" s="119"/>
      <c r="I72" s="123">
        <f t="shared" ca="1" si="3"/>
        <v>0</v>
      </c>
      <c r="J72" s="122"/>
    </row>
    <row r="73" spans="1:10">
      <c r="A73" s="119" cm="1">
        <f t="array" aca="1" ref="A73" ca="1">INDIRECT("B3.5!A" &amp; (ROW(A73) +2))</f>
        <v>0</v>
      </c>
      <c r="B73" s="119" cm="1">
        <f t="array" aca="1" ref="B73" ca="1">INDIRECT("B3.5!B" &amp; (ROW(B73) + 2))</f>
        <v>0</v>
      </c>
      <c r="C73" s="119" cm="1">
        <f t="array" aca="1" ref="C73" ca="1">INDIRECT("B3.5!C" &amp; (ROW(C73) + 2))</f>
        <v>0</v>
      </c>
      <c r="D73" s="119" cm="1">
        <f t="array" aca="1" ref="D73" ca="1">INDIRECT("B3.5!N"&amp;(ROW(D73)+2))</f>
        <v>0</v>
      </c>
      <c r="E73" s="123">
        <f t="shared" ca="1" si="2"/>
        <v>0</v>
      </c>
      <c r="F73" s="123" cm="1">
        <f t="array" aca="1" ref="F73" ca="1">INDIRECT("B3.5!L" &amp;  (ROW(F73) + 2))</f>
        <v>0</v>
      </c>
      <c r="G73" s="123" cm="1">
        <f t="array" aca="1" ref="G73" ca="1">INDIRECT("B3.5!M" &amp;  (ROW(G73) + 2))</f>
        <v>0</v>
      </c>
      <c r="H73" s="119"/>
      <c r="I73" s="123">
        <f t="shared" ca="1" si="3"/>
        <v>0</v>
      </c>
      <c r="J73" s="122"/>
    </row>
    <row r="74" spans="1:10">
      <c r="A74" s="119" cm="1">
        <f t="array" aca="1" ref="A74" ca="1">INDIRECT("B3.5!A" &amp; (ROW(A74) +2))</f>
        <v>0</v>
      </c>
      <c r="B74" s="119" cm="1">
        <f t="array" aca="1" ref="B74" ca="1">INDIRECT("B3.5!B" &amp; (ROW(B74) + 2))</f>
        <v>0</v>
      </c>
      <c r="C74" s="119" cm="1">
        <f t="array" aca="1" ref="C74" ca="1">INDIRECT("B3.5!C" &amp; (ROW(C74) + 2))</f>
        <v>0</v>
      </c>
      <c r="D74" s="119" cm="1">
        <f t="array" aca="1" ref="D74" ca="1">INDIRECT("B3.5!N"&amp;(ROW(D74)+2))</f>
        <v>0</v>
      </c>
      <c r="E74" s="123">
        <f t="shared" ca="1" si="2"/>
        <v>0</v>
      </c>
      <c r="F74" s="123" cm="1">
        <f t="array" aca="1" ref="F74" ca="1">INDIRECT("B3.5!L" &amp;  (ROW(F74) + 2))</f>
        <v>0</v>
      </c>
      <c r="G74" s="123" cm="1">
        <f t="array" aca="1" ref="G74" ca="1">INDIRECT("B3.5!M" &amp;  (ROW(G74) + 2))</f>
        <v>0</v>
      </c>
      <c r="H74" s="119"/>
      <c r="I74" s="123">
        <f t="shared" ca="1" si="3"/>
        <v>0</v>
      </c>
      <c r="J74" s="122"/>
    </row>
    <row r="75" spans="1:10">
      <c r="A75" s="119" cm="1">
        <f t="array" aca="1" ref="A75" ca="1">INDIRECT("B3.5!A" &amp; (ROW(A75) +2))</f>
        <v>0</v>
      </c>
      <c r="B75" s="119" cm="1">
        <f t="array" aca="1" ref="B75" ca="1">INDIRECT("B3.5!B" &amp; (ROW(B75) + 2))</f>
        <v>0</v>
      </c>
      <c r="C75" s="119" cm="1">
        <f t="array" aca="1" ref="C75" ca="1">INDIRECT("B3.5!C" &amp; (ROW(C75) + 2))</f>
        <v>0</v>
      </c>
      <c r="D75" s="119" cm="1">
        <f t="array" aca="1" ref="D75" ca="1">INDIRECT("B3.5!N"&amp;(ROW(D75)+2))</f>
        <v>0</v>
      </c>
      <c r="E75" s="123">
        <f t="shared" ca="1" si="2"/>
        <v>0</v>
      </c>
      <c r="F75" s="123" cm="1">
        <f t="array" aca="1" ref="F75" ca="1">INDIRECT("B3.5!L" &amp;  (ROW(F75) + 2))</f>
        <v>0</v>
      </c>
      <c r="G75" s="123" cm="1">
        <f t="array" aca="1" ref="G75" ca="1">INDIRECT("B3.5!M" &amp;  (ROW(G75) + 2))</f>
        <v>0</v>
      </c>
      <c r="H75" s="119"/>
      <c r="I75" s="123">
        <f t="shared" ca="1" si="3"/>
        <v>0</v>
      </c>
      <c r="J75" s="122"/>
    </row>
    <row r="76" spans="1:10">
      <c r="A76" s="119" cm="1">
        <f t="array" aca="1" ref="A76" ca="1">INDIRECT("B3.5!A" &amp; (ROW(A76) +2))</f>
        <v>0</v>
      </c>
      <c r="B76" s="119" cm="1">
        <f t="array" aca="1" ref="B76" ca="1">INDIRECT("B3.5!B" &amp; (ROW(B76) + 2))</f>
        <v>0</v>
      </c>
      <c r="C76" s="119" cm="1">
        <f t="array" aca="1" ref="C76" ca="1">INDIRECT("B3.5!C" &amp; (ROW(C76) + 2))</f>
        <v>0</v>
      </c>
      <c r="D76" s="119" cm="1">
        <f t="array" aca="1" ref="D76" ca="1">INDIRECT("B3.5!N"&amp;(ROW(D76)+2))</f>
        <v>0</v>
      </c>
      <c r="E76" s="123">
        <f t="shared" ca="1" si="2"/>
        <v>0</v>
      </c>
      <c r="F76" s="123" cm="1">
        <f t="array" aca="1" ref="F76" ca="1">INDIRECT("B3.5!L" &amp;  (ROW(F76) + 2))</f>
        <v>0</v>
      </c>
      <c r="G76" s="123" cm="1">
        <f t="array" aca="1" ref="G76" ca="1">INDIRECT("B3.5!M" &amp;  (ROW(G76) + 2))</f>
        <v>0</v>
      </c>
      <c r="H76" s="119"/>
      <c r="I76" s="123">
        <f t="shared" ca="1" si="3"/>
        <v>0</v>
      </c>
      <c r="J76" s="122"/>
    </row>
    <row r="77" spans="1:10">
      <c r="A77" s="119" cm="1">
        <f t="array" aca="1" ref="A77" ca="1">INDIRECT("B3.5!A" &amp; (ROW(A77) +2))</f>
        <v>0</v>
      </c>
      <c r="B77" s="119" cm="1">
        <f t="array" aca="1" ref="B77" ca="1">INDIRECT("B3.5!B" &amp; (ROW(B77) + 2))</f>
        <v>0</v>
      </c>
      <c r="C77" s="119" cm="1">
        <f t="array" aca="1" ref="C77" ca="1">INDIRECT("B3.5!C" &amp; (ROW(C77) + 2))</f>
        <v>0</v>
      </c>
      <c r="D77" s="119" cm="1">
        <f t="array" aca="1" ref="D77" ca="1">INDIRECT("B3.5!N"&amp;(ROW(D77)+2))</f>
        <v>0</v>
      </c>
      <c r="E77" s="123">
        <f t="shared" ca="1" si="2"/>
        <v>0</v>
      </c>
      <c r="F77" s="123" cm="1">
        <f t="array" aca="1" ref="F77" ca="1">INDIRECT("B3.5!L" &amp;  (ROW(F77) + 2))</f>
        <v>0</v>
      </c>
      <c r="G77" s="123" cm="1">
        <f t="array" aca="1" ref="G77" ca="1">INDIRECT("B3.5!M" &amp;  (ROW(G77) + 2))</f>
        <v>0</v>
      </c>
      <c r="H77" s="119"/>
      <c r="I77" s="123">
        <f t="shared" ca="1" si="3"/>
        <v>0</v>
      </c>
      <c r="J77" s="122"/>
    </row>
    <row r="78" spans="1:10">
      <c r="A78" s="119" cm="1">
        <f t="array" aca="1" ref="A78" ca="1">INDIRECT("B3.5!A" &amp; (ROW(A78) +2))</f>
        <v>0</v>
      </c>
      <c r="B78" s="119" cm="1">
        <f t="array" aca="1" ref="B78" ca="1">INDIRECT("B3.5!B" &amp; (ROW(B78) + 2))</f>
        <v>0</v>
      </c>
      <c r="C78" s="119" cm="1">
        <f t="array" aca="1" ref="C78" ca="1">INDIRECT("B3.5!C" &amp; (ROW(C78) + 2))</f>
        <v>0</v>
      </c>
      <c r="D78" s="119" cm="1">
        <f t="array" aca="1" ref="D78" ca="1">INDIRECT("B3.5!N"&amp;(ROW(D78)+2))</f>
        <v>0</v>
      </c>
      <c r="E78" s="123">
        <f t="shared" ca="1" si="2"/>
        <v>0</v>
      </c>
      <c r="F78" s="123" cm="1">
        <f t="array" aca="1" ref="F78" ca="1">INDIRECT("B3.5!L" &amp;  (ROW(F78) + 2))</f>
        <v>0</v>
      </c>
      <c r="G78" s="123" cm="1">
        <f t="array" aca="1" ref="G78" ca="1">INDIRECT("B3.5!M" &amp;  (ROW(G78) + 2))</f>
        <v>0</v>
      </c>
      <c r="H78" s="119"/>
      <c r="I78" s="123">
        <f t="shared" ca="1" si="3"/>
        <v>0</v>
      </c>
      <c r="J78" s="122"/>
    </row>
    <row r="79" spans="1:10">
      <c r="A79" s="119" cm="1">
        <f t="array" aca="1" ref="A79" ca="1">INDIRECT("B3.5!A" &amp; (ROW(A79) +2))</f>
        <v>0</v>
      </c>
      <c r="B79" s="119" cm="1">
        <f t="array" aca="1" ref="B79" ca="1">INDIRECT("B3.5!B" &amp; (ROW(B79) + 2))</f>
        <v>0</v>
      </c>
      <c r="C79" s="119" cm="1">
        <f t="array" aca="1" ref="C79" ca="1">INDIRECT("B3.5!C" &amp; (ROW(C79) + 2))</f>
        <v>0</v>
      </c>
      <c r="D79" s="119" cm="1">
        <f t="array" aca="1" ref="D79" ca="1">INDIRECT("B3.5!N"&amp;(ROW(D79)+2))</f>
        <v>0</v>
      </c>
      <c r="E79" s="123">
        <f t="shared" ca="1" si="2"/>
        <v>0</v>
      </c>
      <c r="F79" s="123" cm="1">
        <f t="array" aca="1" ref="F79" ca="1">INDIRECT("B3.5!L" &amp;  (ROW(F79) + 2))</f>
        <v>0</v>
      </c>
      <c r="G79" s="123" cm="1">
        <f t="array" aca="1" ref="G79" ca="1">INDIRECT("B3.5!M" &amp;  (ROW(G79) + 2))</f>
        <v>0</v>
      </c>
      <c r="H79" s="119"/>
      <c r="I79" s="123">
        <f t="shared" ca="1" si="3"/>
        <v>0</v>
      </c>
      <c r="J79" s="122"/>
    </row>
    <row r="80" spans="1:10">
      <c r="A80" s="119" cm="1">
        <f t="array" aca="1" ref="A80" ca="1">INDIRECT("B3.5!A" &amp; (ROW(A80) +2))</f>
        <v>0</v>
      </c>
      <c r="B80" s="119" cm="1">
        <f t="array" aca="1" ref="B80" ca="1">INDIRECT("B3.5!B" &amp; (ROW(B80) + 2))</f>
        <v>0</v>
      </c>
      <c r="C80" s="119" cm="1">
        <f t="array" aca="1" ref="C80" ca="1">INDIRECT("B3.5!C" &amp; (ROW(C80) + 2))</f>
        <v>0</v>
      </c>
      <c r="D80" s="119" cm="1">
        <f t="array" aca="1" ref="D80" ca="1">INDIRECT("B3.5!N"&amp;(ROW(D80)+2))</f>
        <v>0</v>
      </c>
      <c r="E80" s="123">
        <f t="shared" ca="1" si="2"/>
        <v>0</v>
      </c>
      <c r="F80" s="123" cm="1">
        <f t="array" aca="1" ref="F80" ca="1">INDIRECT("B3.5!L" &amp;  (ROW(F80) + 2))</f>
        <v>0</v>
      </c>
      <c r="G80" s="123" cm="1">
        <f t="array" aca="1" ref="G80" ca="1">INDIRECT("B3.5!M" &amp;  (ROW(G80) + 2))</f>
        <v>0</v>
      </c>
      <c r="H80" s="119"/>
      <c r="I80" s="123">
        <f t="shared" ca="1" si="3"/>
        <v>0</v>
      </c>
      <c r="J80" s="122"/>
    </row>
    <row r="81" spans="1:10">
      <c r="A81" s="119" cm="1">
        <f t="array" aca="1" ref="A81" ca="1">INDIRECT("B3.5!A" &amp; (ROW(A81) +2))</f>
        <v>0</v>
      </c>
      <c r="B81" s="119" cm="1">
        <f t="array" aca="1" ref="B81" ca="1">INDIRECT("B3.5!B" &amp; (ROW(B81) + 2))</f>
        <v>0</v>
      </c>
      <c r="C81" s="119" cm="1">
        <f t="array" aca="1" ref="C81" ca="1">INDIRECT("B3.5!C" &amp; (ROW(C81) + 2))</f>
        <v>0</v>
      </c>
      <c r="D81" s="119" cm="1">
        <f t="array" aca="1" ref="D81" ca="1">INDIRECT("B3.5!N"&amp;(ROW(D81)+2))</f>
        <v>0</v>
      </c>
      <c r="E81" s="123">
        <f t="shared" ca="1" si="2"/>
        <v>0</v>
      </c>
      <c r="F81" s="123" cm="1">
        <f t="array" aca="1" ref="F81" ca="1">INDIRECT("B3.5!L" &amp;  (ROW(F81) + 2))</f>
        <v>0</v>
      </c>
      <c r="G81" s="123" cm="1">
        <f t="array" aca="1" ref="G81" ca="1">INDIRECT("B3.5!M" &amp;  (ROW(G81) + 2))</f>
        <v>0</v>
      </c>
      <c r="H81" s="119"/>
      <c r="I81" s="123">
        <f t="shared" ca="1" si="3"/>
        <v>0</v>
      </c>
      <c r="J81" s="122"/>
    </row>
    <row r="82" spans="1:10">
      <c r="A82" s="119" cm="1">
        <f t="array" aca="1" ref="A82" ca="1">INDIRECT("B3.5!A" &amp; (ROW(A82) +2))</f>
        <v>0</v>
      </c>
      <c r="B82" s="119" cm="1">
        <f t="array" aca="1" ref="B82" ca="1">INDIRECT("B3.5!B" &amp; (ROW(B82) + 2))</f>
        <v>0</v>
      </c>
      <c r="C82" s="119" cm="1">
        <f t="array" aca="1" ref="C82" ca="1">INDIRECT("B3.5!C" &amp; (ROW(C82) + 2))</f>
        <v>0</v>
      </c>
      <c r="D82" s="119" cm="1">
        <f t="array" aca="1" ref="D82" ca="1">INDIRECT("B3.5!N"&amp;(ROW(D82)+2))</f>
        <v>0</v>
      </c>
      <c r="E82" s="123">
        <f t="shared" ca="1" si="2"/>
        <v>0</v>
      </c>
      <c r="F82" s="123" cm="1">
        <f t="array" aca="1" ref="F82" ca="1">INDIRECT("B3.5!L" &amp;  (ROW(F82) + 2))</f>
        <v>0</v>
      </c>
      <c r="G82" s="123" cm="1">
        <f t="array" aca="1" ref="G82" ca="1">INDIRECT("B3.5!M" &amp;  (ROW(G82) + 2))</f>
        <v>0</v>
      </c>
      <c r="H82" s="119"/>
      <c r="I82" s="123">
        <f t="shared" ca="1" si="3"/>
        <v>0</v>
      </c>
      <c r="J82" s="122"/>
    </row>
    <row r="83" spans="1:10">
      <c r="A83" s="119" cm="1">
        <f t="array" aca="1" ref="A83" ca="1">INDIRECT("B3.5!A" &amp; (ROW(A83) +2))</f>
        <v>0</v>
      </c>
      <c r="B83" s="119" cm="1">
        <f t="array" aca="1" ref="B83" ca="1">INDIRECT("B3.5!B" &amp; (ROW(B83) + 2))</f>
        <v>0</v>
      </c>
      <c r="C83" s="119" cm="1">
        <f t="array" aca="1" ref="C83" ca="1">INDIRECT("B3.5!C" &amp; (ROW(C83) + 2))</f>
        <v>0</v>
      </c>
      <c r="D83" s="119" cm="1">
        <f t="array" aca="1" ref="D83" ca="1">INDIRECT("B3.5!N"&amp;(ROW(D83)+2))</f>
        <v>0</v>
      </c>
      <c r="E83" s="123">
        <f t="shared" ca="1" si="2"/>
        <v>0</v>
      </c>
      <c r="F83" s="123" cm="1">
        <f t="array" aca="1" ref="F83" ca="1">INDIRECT("B3.5!L" &amp;  (ROW(F83) + 2))</f>
        <v>0</v>
      </c>
      <c r="G83" s="123" cm="1">
        <f t="array" aca="1" ref="G83" ca="1">INDIRECT("B3.5!M" &amp;  (ROW(G83) + 2))</f>
        <v>0</v>
      </c>
      <c r="H83" s="119"/>
      <c r="I83" s="123">
        <f t="shared" ca="1" si="3"/>
        <v>0</v>
      </c>
      <c r="J83" s="122"/>
    </row>
    <row r="84" spans="1:10">
      <c r="A84" s="119" cm="1">
        <f t="array" aca="1" ref="A84" ca="1">INDIRECT("B3.5!A" &amp; (ROW(A84) +2))</f>
        <v>0</v>
      </c>
      <c r="B84" s="119" cm="1">
        <f t="array" aca="1" ref="B84" ca="1">INDIRECT("B3.5!B" &amp; (ROW(B84) + 2))</f>
        <v>0</v>
      </c>
      <c r="C84" s="119" cm="1">
        <f t="array" aca="1" ref="C84" ca="1">INDIRECT("B3.5!C" &amp; (ROW(C84) + 2))</f>
        <v>0</v>
      </c>
      <c r="D84" s="119" cm="1">
        <f t="array" aca="1" ref="D84" ca="1">INDIRECT("B3.5!N"&amp;(ROW(D84)+2))</f>
        <v>0</v>
      </c>
      <c r="E84" s="123">
        <f t="shared" ca="1" si="2"/>
        <v>0</v>
      </c>
      <c r="F84" s="123" cm="1">
        <f t="array" aca="1" ref="F84" ca="1">INDIRECT("B3.5!L" &amp;  (ROW(F84) + 2))</f>
        <v>0</v>
      </c>
      <c r="G84" s="123" cm="1">
        <f t="array" aca="1" ref="G84" ca="1">INDIRECT("B3.5!M" &amp;  (ROW(G84) + 2))</f>
        <v>0</v>
      </c>
      <c r="H84" s="119"/>
      <c r="I84" s="123">
        <f t="shared" ca="1" si="3"/>
        <v>0</v>
      </c>
      <c r="J84" s="122"/>
    </row>
    <row r="85" spans="1:10">
      <c r="A85" s="119" cm="1">
        <f t="array" aca="1" ref="A85" ca="1">INDIRECT("B3.5!A" &amp; (ROW(A85) +2))</f>
        <v>0</v>
      </c>
      <c r="B85" s="119" cm="1">
        <f t="array" aca="1" ref="B85" ca="1">INDIRECT("B3.5!B" &amp; (ROW(B85) + 2))</f>
        <v>0</v>
      </c>
      <c r="C85" s="119" cm="1">
        <f t="array" aca="1" ref="C85" ca="1">INDIRECT("B3.5!C" &amp; (ROW(C85) + 2))</f>
        <v>0</v>
      </c>
      <c r="D85" s="119" cm="1">
        <f t="array" aca="1" ref="D85" ca="1">INDIRECT("B3.5!N"&amp;(ROW(D85)+2))</f>
        <v>0</v>
      </c>
      <c r="E85" s="123">
        <f t="shared" ca="1" si="2"/>
        <v>0</v>
      </c>
      <c r="F85" s="123" cm="1">
        <f t="array" aca="1" ref="F85" ca="1">INDIRECT("B3.5!L" &amp;  (ROW(F85) + 2))</f>
        <v>0</v>
      </c>
      <c r="G85" s="123" cm="1">
        <f t="array" aca="1" ref="G85" ca="1">INDIRECT("B3.5!M" &amp;  (ROW(G85) + 2))</f>
        <v>0</v>
      </c>
      <c r="H85" s="119"/>
      <c r="I85" s="123">
        <f t="shared" ca="1" si="3"/>
        <v>0</v>
      </c>
      <c r="J85" s="122"/>
    </row>
    <row r="86" spans="1:10">
      <c r="A86" s="119" cm="1">
        <f t="array" aca="1" ref="A86" ca="1">INDIRECT("B3.5!A" &amp; (ROW(A86) +2))</f>
        <v>0</v>
      </c>
      <c r="B86" s="119" cm="1">
        <f t="array" aca="1" ref="B86" ca="1">INDIRECT("B3.5!B" &amp; (ROW(B86) + 2))</f>
        <v>0</v>
      </c>
      <c r="C86" s="119" cm="1">
        <f t="array" aca="1" ref="C86" ca="1">INDIRECT("B3.5!C" &amp; (ROW(C86) + 2))</f>
        <v>0</v>
      </c>
      <c r="D86" s="119" cm="1">
        <f t="array" aca="1" ref="D86" ca="1">INDIRECT("B3.5!N"&amp;(ROW(D86)+2))</f>
        <v>0</v>
      </c>
      <c r="E86" s="123">
        <f t="shared" ca="1" si="2"/>
        <v>0</v>
      </c>
      <c r="F86" s="123" cm="1">
        <f t="array" aca="1" ref="F86" ca="1">INDIRECT("B3.5!L" &amp;  (ROW(F86) + 2))</f>
        <v>0</v>
      </c>
      <c r="G86" s="123" cm="1">
        <f t="array" aca="1" ref="G86" ca="1">INDIRECT("B3.5!M" &amp;  (ROW(G86) + 2))</f>
        <v>0</v>
      </c>
      <c r="H86" s="119"/>
      <c r="I86" s="123">
        <f t="shared" ca="1" si="3"/>
        <v>0</v>
      </c>
      <c r="J86" s="122"/>
    </row>
    <row r="87" spans="1:10">
      <c r="A87" s="119" cm="1">
        <f t="array" aca="1" ref="A87" ca="1">INDIRECT("B3.5!A" &amp; (ROW(A87) +2))</f>
        <v>0</v>
      </c>
      <c r="B87" s="119" cm="1">
        <f t="array" aca="1" ref="B87" ca="1">INDIRECT("B3.5!B" &amp; (ROW(B87) + 2))</f>
        <v>0</v>
      </c>
      <c r="C87" s="119" cm="1">
        <f t="array" aca="1" ref="C87" ca="1">INDIRECT("B3.5!C" &amp; (ROW(C87) + 2))</f>
        <v>0</v>
      </c>
      <c r="D87" s="119" cm="1">
        <f t="array" aca="1" ref="D87" ca="1">INDIRECT("B3.5!N"&amp;(ROW(D87)+2))</f>
        <v>0</v>
      </c>
      <c r="E87" s="123">
        <f t="shared" ca="1" si="2"/>
        <v>0</v>
      </c>
      <c r="F87" s="123" cm="1">
        <f t="array" aca="1" ref="F87" ca="1">INDIRECT("B3.5!L" &amp;  (ROW(F87) + 2))</f>
        <v>0</v>
      </c>
      <c r="G87" s="123" cm="1">
        <f t="array" aca="1" ref="G87" ca="1">INDIRECT("B3.5!M" &amp;  (ROW(G87) + 2))</f>
        <v>0</v>
      </c>
      <c r="H87" s="119"/>
      <c r="I87" s="123">
        <f t="shared" ca="1" si="3"/>
        <v>0</v>
      </c>
      <c r="J87" s="122"/>
    </row>
    <row r="88" spans="1:10">
      <c r="A88" s="119" cm="1">
        <f t="array" aca="1" ref="A88" ca="1">INDIRECT("B3.5!A" &amp; (ROW(A88) +2))</f>
        <v>0</v>
      </c>
      <c r="B88" s="119" cm="1">
        <f t="array" aca="1" ref="B88" ca="1">INDIRECT("B3.5!B" &amp; (ROW(B88) + 2))</f>
        <v>0</v>
      </c>
      <c r="C88" s="119" cm="1">
        <f t="array" aca="1" ref="C88" ca="1">INDIRECT("B3.5!C" &amp; (ROW(C88) + 2))</f>
        <v>0</v>
      </c>
      <c r="D88" s="119" cm="1">
        <f t="array" aca="1" ref="D88" ca="1">INDIRECT("B3.5!N"&amp;(ROW(D88)+2))</f>
        <v>0</v>
      </c>
      <c r="E88" s="123">
        <f t="shared" ca="1" si="2"/>
        <v>0</v>
      </c>
      <c r="F88" s="123" cm="1">
        <f t="array" aca="1" ref="F88" ca="1">INDIRECT("B3.5!L" &amp;  (ROW(F88) + 2))</f>
        <v>0</v>
      </c>
      <c r="G88" s="123" cm="1">
        <f t="array" aca="1" ref="G88" ca="1">INDIRECT("B3.5!M" &amp;  (ROW(G88) + 2))</f>
        <v>0</v>
      </c>
      <c r="H88" s="119"/>
      <c r="I88" s="123">
        <f t="shared" ca="1" si="3"/>
        <v>0</v>
      </c>
      <c r="J88" s="122"/>
    </row>
    <row r="89" spans="1:10">
      <c r="A89" s="119" cm="1">
        <f t="array" aca="1" ref="A89" ca="1">INDIRECT("B3.5!A" &amp; (ROW(A89) +2))</f>
        <v>0</v>
      </c>
      <c r="B89" s="119" cm="1">
        <f t="array" aca="1" ref="B89" ca="1">INDIRECT("B3.5!B" &amp; (ROW(B89) + 2))</f>
        <v>0</v>
      </c>
      <c r="C89" s="119" cm="1">
        <f t="array" aca="1" ref="C89" ca="1">INDIRECT("B3.5!C" &amp; (ROW(C89) + 2))</f>
        <v>0</v>
      </c>
      <c r="D89" s="119" cm="1">
        <f t="array" aca="1" ref="D89" ca="1">INDIRECT("B3.5!N"&amp;(ROW(D89)+2))</f>
        <v>0</v>
      </c>
      <c r="E89" s="123">
        <f t="shared" ca="1" si="2"/>
        <v>0</v>
      </c>
      <c r="F89" s="123" cm="1">
        <f t="array" aca="1" ref="F89" ca="1">INDIRECT("B3.5!L" &amp;  (ROW(F89) + 2))</f>
        <v>0</v>
      </c>
      <c r="G89" s="123" cm="1">
        <f t="array" aca="1" ref="G89" ca="1">INDIRECT("B3.5!M" &amp;  (ROW(G89) + 2))</f>
        <v>0</v>
      </c>
      <c r="H89" s="119"/>
      <c r="I89" s="123">
        <f t="shared" ca="1" si="3"/>
        <v>0</v>
      </c>
      <c r="J89" s="122"/>
    </row>
    <row r="90" spans="1:10">
      <c r="A90" s="119" cm="1">
        <f t="array" aca="1" ref="A90" ca="1">INDIRECT("B3.5!A" &amp; (ROW(A90) +2))</f>
        <v>0</v>
      </c>
      <c r="B90" s="119" cm="1">
        <f t="array" aca="1" ref="B90" ca="1">INDIRECT("B3.5!B" &amp; (ROW(B90) + 2))</f>
        <v>0</v>
      </c>
      <c r="C90" s="119" cm="1">
        <f t="array" aca="1" ref="C90" ca="1">INDIRECT("B3.5!C" &amp; (ROW(C90) + 2))</f>
        <v>0</v>
      </c>
      <c r="D90" s="119" cm="1">
        <f t="array" aca="1" ref="D90" ca="1">INDIRECT("B3.5!N"&amp;(ROW(D90)+2))</f>
        <v>0</v>
      </c>
      <c r="E90" s="123">
        <f t="shared" ca="1" si="2"/>
        <v>0</v>
      </c>
      <c r="F90" s="123" cm="1">
        <f t="array" aca="1" ref="F90" ca="1">INDIRECT("B3.5!L" &amp;  (ROW(F90) + 2))</f>
        <v>0</v>
      </c>
      <c r="G90" s="123" cm="1">
        <f t="array" aca="1" ref="G90" ca="1">INDIRECT("B3.5!M" &amp;  (ROW(G90) + 2))</f>
        <v>0</v>
      </c>
      <c r="H90" s="119"/>
      <c r="I90" s="123">
        <f t="shared" ca="1" si="3"/>
        <v>0</v>
      </c>
      <c r="J90" s="122"/>
    </row>
    <row r="91" spans="1:10">
      <c r="A91" s="119" cm="1">
        <f t="array" aca="1" ref="A91" ca="1">INDIRECT("B3.5!A" &amp; (ROW(A91) +2))</f>
        <v>0</v>
      </c>
      <c r="B91" s="119" cm="1">
        <f t="array" aca="1" ref="B91" ca="1">INDIRECT("B3.5!B" &amp; (ROW(B91) + 2))</f>
        <v>0</v>
      </c>
      <c r="C91" s="119" cm="1">
        <f t="array" aca="1" ref="C91" ca="1">INDIRECT("B3.5!C" &amp; (ROW(C91) + 2))</f>
        <v>0</v>
      </c>
      <c r="D91" s="119" cm="1">
        <f t="array" aca="1" ref="D91" ca="1">INDIRECT("B3.5!N"&amp;(ROW(D91)+2))</f>
        <v>0</v>
      </c>
      <c r="E91" s="123">
        <f t="shared" ca="1" si="2"/>
        <v>0</v>
      </c>
      <c r="F91" s="123" cm="1">
        <f t="array" aca="1" ref="F91" ca="1">INDIRECT("B3.5!L" &amp;  (ROW(F91) + 2))</f>
        <v>0</v>
      </c>
      <c r="G91" s="123" cm="1">
        <f t="array" aca="1" ref="G91" ca="1">INDIRECT("B3.5!M" &amp;  (ROW(G91) + 2))</f>
        <v>0</v>
      </c>
      <c r="H91" s="119"/>
      <c r="I91" s="123">
        <f t="shared" ca="1" si="3"/>
        <v>0</v>
      </c>
      <c r="J91" s="122"/>
    </row>
    <row r="92" spans="1:10">
      <c r="A92" s="119" cm="1">
        <f t="array" aca="1" ref="A92" ca="1">INDIRECT("B3.5!A" &amp; (ROW(A92) +2))</f>
        <v>0</v>
      </c>
      <c r="B92" s="119" cm="1">
        <f t="array" aca="1" ref="B92" ca="1">INDIRECT("B3.5!B" &amp; (ROW(B92) + 2))</f>
        <v>0</v>
      </c>
      <c r="C92" s="119" cm="1">
        <f t="array" aca="1" ref="C92" ca="1">INDIRECT("B3.5!C" &amp; (ROW(C92) + 2))</f>
        <v>0</v>
      </c>
      <c r="D92" s="119" cm="1">
        <f t="array" aca="1" ref="D92" ca="1">INDIRECT("B3.5!N"&amp;(ROW(D92)+2))</f>
        <v>0</v>
      </c>
      <c r="E92" s="123">
        <f t="shared" ca="1" si="2"/>
        <v>0</v>
      </c>
      <c r="F92" s="123" cm="1">
        <f t="array" aca="1" ref="F92" ca="1">INDIRECT("B3.5!L" &amp;  (ROW(F92) + 2))</f>
        <v>0</v>
      </c>
      <c r="G92" s="123" cm="1">
        <f t="array" aca="1" ref="G92" ca="1">INDIRECT("B3.5!M" &amp;  (ROW(G92) + 2))</f>
        <v>0</v>
      </c>
      <c r="H92" s="119"/>
      <c r="I92" s="123">
        <f t="shared" ca="1" si="3"/>
        <v>0</v>
      </c>
      <c r="J92" s="122"/>
    </row>
    <row r="93" spans="1:10">
      <c r="A93" s="119" cm="1">
        <f t="array" aca="1" ref="A93" ca="1">INDIRECT("B3.5!A" &amp; (ROW(A93) +2))</f>
        <v>0</v>
      </c>
      <c r="B93" s="119" cm="1">
        <f t="array" aca="1" ref="B93" ca="1">INDIRECT("B3.5!B" &amp; (ROW(B93) + 2))</f>
        <v>0</v>
      </c>
      <c r="C93" s="119" cm="1">
        <f t="array" aca="1" ref="C93" ca="1">INDIRECT("B3.5!C" &amp; (ROW(C93) + 2))</f>
        <v>0</v>
      </c>
      <c r="D93" s="119" cm="1">
        <f t="array" aca="1" ref="D93" ca="1">INDIRECT("B3.5!N"&amp;(ROW(D93)+2))</f>
        <v>0</v>
      </c>
      <c r="E93" s="123">
        <f t="shared" ca="1" si="2"/>
        <v>0</v>
      </c>
      <c r="F93" s="123" cm="1">
        <f t="array" aca="1" ref="F93" ca="1">INDIRECT("B3.5!L" &amp;  (ROW(F93) + 2))</f>
        <v>0</v>
      </c>
      <c r="G93" s="123" cm="1">
        <f t="array" aca="1" ref="G93" ca="1">INDIRECT("B3.5!M" &amp;  (ROW(G93) + 2))</f>
        <v>0</v>
      </c>
      <c r="H93" s="119"/>
      <c r="I93" s="123">
        <f t="shared" ca="1" si="3"/>
        <v>0</v>
      </c>
      <c r="J93" s="122"/>
    </row>
    <row r="94" spans="1:10">
      <c r="A94" s="119" cm="1">
        <f t="array" aca="1" ref="A94" ca="1">INDIRECT("B3.5!A" &amp; (ROW(A94) +2))</f>
        <v>0</v>
      </c>
      <c r="B94" s="119" cm="1">
        <f t="array" aca="1" ref="B94" ca="1">INDIRECT("B3.5!B" &amp; (ROW(B94) + 2))</f>
        <v>0</v>
      </c>
      <c r="C94" s="119" cm="1">
        <f t="array" aca="1" ref="C94" ca="1">INDIRECT("B3.5!C" &amp; (ROW(C94) + 2))</f>
        <v>0</v>
      </c>
      <c r="D94" s="119" cm="1">
        <f t="array" aca="1" ref="D94" ca="1">INDIRECT("B3.5!N"&amp;(ROW(D94)+2))</f>
        <v>0</v>
      </c>
      <c r="E94" s="123">
        <f t="shared" ca="1" si="2"/>
        <v>0</v>
      </c>
      <c r="F94" s="123" cm="1">
        <f t="array" aca="1" ref="F94" ca="1">INDIRECT("B3.5!L" &amp;  (ROW(F94) + 2))</f>
        <v>0</v>
      </c>
      <c r="G94" s="123" cm="1">
        <f t="array" aca="1" ref="G94" ca="1">INDIRECT("B3.5!M" &amp;  (ROW(G94) + 2))</f>
        <v>0</v>
      </c>
      <c r="H94" s="119"/>
      <c r="I94" s="123">
        <f t="shared" ca="1" si="3"/>
        <v>0</v>
      </c>
      <c r="J94" s="122"/>
    </row>
    <row r="95" spans="1:10">
      <c r="A95" s="119" cm="1">
        <f t="array" aca="1" ref="A95" ca="1">INDIRECT("B3.5!A" &amp; (ROW(A95) +2))</f>
        <v>0</v>
      </c>
      <c r="B95" s="119" cm="1">
        <f t="array" aca="1" ref="B95" ca="1">INDIRECT("B3.5!B" &amp; (ROW(B95) + 2))</f>
        <v>0</v>
      </c>
      <c r="C95" s="119" cm="1">
        <f t="array" aca="1" ref="C95" ca="1">INDIRECT("B3.5!C" &amp; (ROW(C95) + 2))</f>
        <v>0</v>
      </c>
      <c r="D95" s="119" cm="1">
        <f t="array" aca="1" ref="D95" ca="1">INDIRECT("B3.5!N"&amp;(ROW(D95)+2))</f>
        <v>0</v>
      </c>
      <c r="E95" s="123">
        <f t="shared" ca="1" si="2"/>
        <v>0</v>
      </c>
      <c r="F95" s="123" cm="1">
        <f t="array" aca="1" ref="F95" ca="1">INDIRECT("B3.5!L" &amp;  (ROW(F95) + 2))</f>
        <v>0</v>
      </c>
      <c r="G95" s="123" cm="1">
        <f t="array" aca="1" ref="G95" ca="1">INDIRECT("B3.5!M" &amp;  (ROW(G95) + 2))</f>
        <v>0</v>
      </c>
      <c r="H95" s="119"/>
      <c r="I95" s="123">
        <f t="shared" ca="1" si="3"/>
        <v>0</v>
      </c>
      <c r="J95" s="122"/>
    </row>
    <row r="96" spans="1:10">
      <c r="A96" s="119" cm="1">
        <f t="array" aca="1" ref="A96" ca="1">INDIRECT("B3.5!A" &amp; (ROW(A96) +2))</f>
        <v>0</v>
      </c>
      <c r="B96" s="119" cm="1">
        <f t="array" aca="1" ref="B96" ca="1">INDIRECT("B3.5!B" &amp; (ROW(B96) + 2))</f>
        <v>0</v>
      </c>
      <c r="C96" s="119" cm="1">
        <f t="array" aca="1" ref="C96" ca="1">INDIRECT("B3.5!C" &amp; (ROW(C96) + 2))</f>
        <v>0</v>
      </c>
      <c r="D96" s="119" cm="1">
        <f t="array" aca="1" ref="D96" ca="1">INDIRECT("B3.5!N"&amp;(ROW(D96)+2))</f>
        <v>0</v>
      </c>
      <c r="E96" s="123">
        <f t="shared" ca="1" si="2"/>
        <v>0</v>
      </c>
      <c r="F96" s="123" cm="1">
        <f t="array" aca="1" ref="F96" ca="1">INDIRECT("B3.5!L" &amp;  (ROW(F96) + 2))</f>
        <v>0</v>
      </c>
      <c r="G96" s="123" cm="1">
        <f t="array" aca="1" ref="G96" ca="1">INDIRECT("B3.5!M" &amp;  (ROW(G96) + 2))</f>
        <v>0</v>
      </c>
      <c r="H96" s="119"/>
      <c r="I96" s="123">
        <f t="shared" ca="1" si="3"/>
        <v>0</v>
      </c>
      <c r="J96" s="122"/>
    </row>
    <row r="97" spans="1:10">
      <c r="A97" s="119" cm="1">
        <f t="array" aca="1" ref="A97" ca="1">INDIRECT("B3.5!A" &amp; (ROW(A97) +2))</f>
        <v>0</v>
      </c>
      <c r="B97" s="119" cm="1">
        <f t="array" aca="1" ref="B97" ca="1">INDIRECT("B3.5!B" &amp; (ROW(B97) + 2))</f>
        <v>0</v>
      </c>
      <c r="C97" s="119" cm="1">
        <f t="array" aca="1" ref="C97" ca="1">INDIRECT("B3.5!C" &amp; (ROW(C97) + 2))</f>
        <v>0</v>
      </c>
      <c r="D97" s="119" cm="1">
        <f t="array" aca="1" ref="D97" ca="1">INDIRECT("B3.5!N"&amp;(ROW(D97)+2))</f>
        <v>0</v>
      </c>
      <c r="E97" s="123">
        <f t="shared" ca="1" si="2"/>
        <v>0</v>
      </c>
      <c r="F97" s="123" cm="1">
        <f t="array" aca="1" ref="F97" ca="1">INDIRECT("B3.5!L" &amp;  (ROW(F97) + 2))</f>
        <v>0</v>
      </c>
      <c r="G97" s="123" cm="1">
        <f t="array" aca="1" ref="G97" ca="1">INDIRECT("B3.5!M" &amp;  (ROW(G97) + 2))</f>
        <v>0</v>
      </c>
      <c r="H97" s="119"/>
      <c r="I97" s="123">
        <f t="shared" ca="1" si="3"/>
        <v>0</v>
      </c>
      <c r="J97" s="122"/>
    </row>
    <row r="98" spans="1:10">
      <c r="A98" s="119" cm="1">
        <f t="array" aca="1" ref="A98" ca="1">INDIRECT("B3.5!A" &amp; (ROW(A98) +2))</f>
        <v>0</v>
      </c>
      <c r="B98" s="119" cm="1">
        <f t="array" aca="1" ref="B98" ca="1">INDIRECT("B3.5!B" &amp; (ROW(B98) + 2))</f>
        <v>0</v>
      </c>
      <c r="C98" s="119" cm="1">
        <f t="array" aca="1" ref="C98" ca="1">INDIRECT("B3.5!C" &amp; (ROW(C98) + 2))</f>
        <v>0</v>
      </c>
      <c r="D98" s="119" cm="1">
        <f t="array" aca="1" ref="D98" ca="1">INDIRECT("B3.5!N"&amp;(ROW(D98)+2))</f>
        <v>0</v>
      </c>
      <c r="E98" s="123">
        <f t="shared" ca="1" si="2"/>
        <v>0</v>
      </c>
      <c r="F98" s="123" cm="1">
        <f t="array" aca="1" ref="F98" ca="1">INDIRECT("B3.5!L" &amp;  (ROW(F98) + 2))</f>
        <v>0</v>
      </c>
      <c r="G98" s="123" cm="1">
        <f t="array" aca="1" ref="G98" ca="1">INDIRECT("B3.5!M" &amp;  (ROW(G98) + 2))</f>
        <v>0</v>
      </c>
      <c r="H98" s="119"/>
      <c r="I98" s="123">
        <f t="shared" ca="1" si="3"/>
        <v>0</v>
      </c>
      <c r="J98" s="122"/>
    </row>
    <row r="99" spans="1:10">
      <c r="A99" s="119" cm="1">
        <f t="array" aca="1" ref="A99" ca="1">INDIRECT("B3.5!A" &amp; (ROW(A99) +2))</f>
        <v>0</v>
      </c>
      <c r="B99" s="119" cm="1">
        <f t="array" aca="1" ref="B99" ca="1">INDIRECT("B3.5!B" &amp; (ROW(B99) + 2))</f>
        <v>0</v>
      </c>
      <c r="C99" s="119" cm="1">
        <f t="array" aca="1" ref="C99" ca="1">INDIRECT("B3.5!C" &amp; (ROW(C99) + 2))</f>
        <v>0</v>
      </c>
      <c r="D99" s="119" cm="1">
        <f t="array" aca="1" ref="D99" ca="1">INDIRECT("B3.5!N"&amp;(ROW(D99)+2))</f>
        <v>0</v>
      </c>
      <c r="E99" s="123">
        <f t="shared" ca="1" si="2"/>
        <v>0</v>
      </c>
      <c r="F99" s="123" cm="1">
        <f t="array" aca="1" ref="F99" ca="1">INDIRECT("B3.5!L" &amp;  (ROW(F99) + 2))</f>
        <v>0</v>
      </c>
      <c r="G99" s="123" cm="1">
        <f t="array" aca="1" ref="G99" ca="1">INDIRECT("B3.5!M" &amp;  (ROW(G99) + 2))</f>
        <v>0</v>
      </c>
      <c r="H99" s="119"/>
      <c r="I99" s="123">
        <f t="shared" ca="1" si="3"/>
        <v>0</v>
      </c>
      <c r="J99" s="122"/>
    </row>
    <row r="100" spans="1:10">
      <c r="A100" s="119" cm="1">
        <f t="array" aca="1" ref="A100" ca="1">INDIRECT("B3.5!A" &amp; (ROW(A100) +2))</f>
        <v>0</v>
      </c>
      <c r="B100" s="119" cm="1">
        <f t="array" aca="1" ref="B100" ca="1">INDIRECT("B3.5!B" &amp; (ROW(B100) + 2))</f>
        <v>0</v>
      </c>
      <c r="C100" s="119" cm="1">
        <f t="array" aca="1" ref="C100" ca="1">INDIRECT("B3.5!C" &amp; (ROW(C100) + 2))</f>
        <v>0</v>
      </c>
      <c r="D100" s="119" cm="1">
        <f t="array" aca="1" ref="D100" ca="1">INDIRECT("B3.5!N"&amp;(ROW(D100)+2))</f>
        <v>0</v>
      </c>
      <c r="E100" s="123">
        <f t="shared" ca="1" si="2"/>
        <v>0</v>
      </c>
      <c r="F100" s="123" cm="1">
        <f t="array" aca="1" ref="F100" ca="1">INDIRECT("B3.5!L" &amp;  (ROW(F100) + 2))</f>
        <v>0</v>
      </c>
      <c r="G100" s="123" cm="1">
        <f t="array" aca="1" ref="G100" ca="1">INDIRECT("B3.5!M" &amp;  (ROW(G100) + 2))</f>
        <v>0</v>
      </c>
      <c r="H100" s="119"/>
      <c r="I100" s="123">
        <f t="shared" ca="1" si="3"/>
        <v>0</v>
      </c>
      <c r="J100" s="122"/>
    </row>
    <row r="101" spans="1:10">
      <c r="A101" s="119" cm="1">
        <f t="array" aca="1" ref="A101" ca="1">INDIRECT("B3.5!A" &amp; (ROW(A101) +2))</f>
        <v>0</v>
      </c>
      <c r="B101" s="119" cm="1">
        <f t="array" aca="1" ref="B101" ca="1">INDIRECT("B3.5!B" &amp; (ROW(B101) + 2))</f>
        <v>0</v>
      </c>
      <c r="C101" s="119" cm="1">
        <f t="array" aca="1" ref="C101" ca="1">INDIRECT("B3.5!C" &amp; (ROW(C101) + 2))</f>
        <v>0</v>
      </c>
      <c r="D101" s="119" cm="1">
        <f t="array" aca="1" ref="D101" ca="1">INDIRECT("B3.5!N"&amp;(ROW(D101)+2))</f>
        <v>0</v>
      </c>
      <c r="E101" s="123">
        <f t="shared" ca="1" si="2"/>
        <v>0</v>
      </c>
      <c r="F101" s="123" cm="1">
        <f t="array" aca="1" ref="F101" ca="1">INDIRECT("B3.5!L" &amp;  (ROW(F101) + 2))</f>
        <v>0</v>
      </c>
      <c r="G101" s="123" cm="1">
        <f t="array" aca="1" ref="G101" ca="1">INDIRECT("B3.5!M" &amp;  (ROW(G101) + 2))</f>
        <v>0</v>
      </c>
      <c r="H101" s="119"/>
      <c r="I101" s="123">
        <f t="shared" ca="1" si="3"/>
        <v>0</v>
      </c>
      <c r="J101" s="122"/>
    </row>
    <row r="102" spans="1:10">
      <c r="A102" s="119" cm="1">
        <f t="array" aca="1" ref="A102" ca="1">INDIRECT("B3.5!A" &amp; (ROW(A102) +2))</f>
        <v>0</v>
      </c>
      <c r="B102" s="119" cm="1">
        <f t="array" aca="1" ref="B102" ca="1">INDIRECT("B3.5!B" &amp; (ROW(B102) + 2))</f>
        <v>0</v>
      </c>
      <c r="C102" s="119" cm="1">
        <f t="array" aca="1" ref="C102" ca="1">INDIRECT("B3.5!C" &amp; (ROW(C102) + 2))</f>
        <v>0</v>
      </c>
      <c r="D102" s="119" cm="1">
        <f t="array" aca="1" ref="D102" ca="1">INDIRECT("B3.5!N"&amp;(ROW(D102)+2))</f>
        <v>0</v>
      </c>
      <c r="E102" s="123">
        <f t="shared" ca="1" si="2"/>
        <v>0</v>
      </c>
      <c r="F102" s="123" cm="1">
        <f t="array" aca="1" ref="F102" ca="1">INDIRECT("B3.5!L" &amp;  (ROW(F102) + 2))</f>
        <v>0</v>
      </c>
      <c r="G102" s="123" cm="1">
        <f t="array" aca="1" ref="G102" ca="1">INDIRECT("B3.5!M" &amp;  (ROW(G102) + 2))</f>
        <v>0</v>
      </c>
      <c r="H102" s="119"/>
      <c r="I102" s="123">
        <f t="shared" ca="1" si="3"/>
        <v>0</v>
      </c>
      <c r="J102" s="122"/>
    </row>
    <row r="103" spans="1:10">
      <c r="A103" s="119" cm="1">
        <f t="array" aca="1" ref="A103" ca="1">INDIRECT("B3.5!A" &amp; (ROW(A103) +2))</f>
        <v>0</v>
      </c>
      <c r="B103" s="119" cm="1">
        <f t="array" aca="1" ref="B103" ca="1">INDIRECT("B3.5!B" &amp; (ROW(B103) + 2))</f>
        <v>0</v>
      </c>
      <c r="C103" s="119" cm="1">
        <f t="array" aca="1" ref="C103" ca="1">INDIRECT("B3.5!C" &amp; (ROW(C103) + 2))</f>
        <v>0</v>
      </c>
      <c r="D103" s="119" cm="1">
        <f t="array" aca="1" ref="D103" ca="1">INDIRECT("B3.5!N"&amp;(ROW(D103)+2))</f>
        <v>0</v>
      </c>
      <c r="E103" s="123">
        <f t="shared" ca="1" si="2"/>
        <v>0</v>
      </c>
      <c r="F103" s="123" cm="1">
        <f t="array" aca="1" ref="F103" ca="1">INDIRECT("B3.5!L" &amp;  (ROW(F103) + 2))</f>
        <v>0</v>
      </c>
      <c r="G103" s="123" cm="1">
        <f t="array" aca="1" ref="G103" ca="1">INDIRECT("B3.5!M" &amp;  (ROW(G103) + 2))</f>
        <v>0</v>
      </c>
      <c r="H103" s="119"/>
      <c r="I103" s="123">
        <f t="shared" ca="1" si="3"/>
        <v>0</v>
      </c>
      <c r="J103" s="122"/>
    </row>
    <row r="104" spans="1:10">
      <c r="A104" s="119" cm="1">
        <f t="array" aca="1" ref="A104" ca="1">INDIRECT("B3.5!A" &amp; (ROW(A104) +2))</f>
        <v>0</v>
      </c>
      <c r="B104" s="119" cm="1">
        <f t="array" aca="1" ref="B104" ca="1">INDIRECT("B3.5!B" &amp; (ROW(B104) + 2))</f>
        <v>0</v>
      </c>
      <c r="C104" s="119" cm="1">
        <f t="array" aca="1" ref="C104" ca="1">INDIRECT("B3.5!C" &amp; (ROW(C104) + 2))</f>
        <v>0</v>
      </c>
      <c r="D104" s="119" cm="1">
        <f t="array" aca="1" ref="D104" ca="1">INDIRECT("B3.5!N"&amp;(ROW(D104)+2))</f>
        <v>0</v>
      </c>
      <c r="E104" s="123">
        <f t="shared" ca="1" si="2"/>
        <v>0</v>
      </c>
      <c r="F104" s="123" cm="1">
        <f t="array" aca="1" ref="F104" ca="1">INDIRECT("B3.5!L" &amp;  (ROW(F104) + 2))</f>
        <v>0</v>
      </c>
      <c r="G104" s="123" cm="1">
        <f t="array" aca="1" ref="G104" ca="1">INDIRECT("B3.5!M" &amp;  (ROW(G104) + 2))</f>
        <v>0</v>
      </c>
      <c r="H104" s="119"/>
      <c r="I104" s="123">
        <f t="shared" ca="1" si="3"/>
        <v>0</v>
      </c>
      <c r="J104" s="122"/>
    </row>
    <row r="105" spans="1:10">
      <c r="A105" s="119" cm="1">
        <f t="array" aca="1" ref="A105" ca="1">INDIRECT("B3.5!A" &amp; (ROW(A105) +2))</f>
        <v>0</v>
      </c>
      <c r="B105" s="119" cm="1">
        <f t="array" aca="1" ref="B105" ca="1">INDIRECT("B3.5!B" &amp; (ROW(B105) + 2))</f>
        <v>0</v>
      </c>
      <c r="C105" s="119" cm="1">
        <f t="array" aca="1" ref="C105" ca="1">INDIRECT("B3.5!C" &amp; (ROW(C105) + 2))</f>
        <v>0</v>
      </c>
      <c r="D105" s="119" cm="1">
        <f t="array" aca="1" ref="D105" ca="1">INDIRECT("B3.5!N"&amp;(ROW(D105)+2))</f>
        <v>0</v>
      </c>
      <c r="E105" s="123">
        <f t="shared" ca="1" si="2"/>
        <v>0</v>
      </c>
      <c r="F105" s="123" cm="1">
        <f t="array" aca="1" ref="F105" ca="1">INDIRECT("B3.5!L" &amp;  (ROW(F105) + 2))</f>
        <v>0</v>
      </c>
      <c r="G105" s="123" cm="1">
        <f t="array" aca="1" ref="G105" ca="1">INDIRECT("B3.5!M" &amp;  (ROW(G105) + 2))</f>
        <v>0</v>
      </c>
      <c r="H105" s="119"/>
      <c r="I105" s="123">
        <f t="shared" ca="1" si="3"/>
        <v>0</v>
      </c>
      <c r="J105" s="122"/>
    </row>
    <row r="106" spans="1:10">
      <c r="A106" s="119" cm="1">
        <f t="array" aca="1" ref="A106" ca="1">INDIRECT("B3.5!A" &amp; (ROW(A106) +2))</f>
        <v>0</v>
      </c>
      <c r="B106" s="119" cm="1">
        <f t="array" aca="1" ref="B106" ca="1">INDIRECT("B3.5!B" &amp; (ROW(B106) + 2))</f>
        <v>0</v>
      </c>
      <c r="C106" s="119" cm="1">
        <f t="array" aca="1" ref="C106" ca="1">INDIRECT("B3.5!C" &amp; (ROW(C106) + 2))</f>
        <v>0</v>
      </c>
      <c r="D106" s="119" cm="1">
        <f t="array" aca="1" ref="D106" ca="1">INDIRECT("B3.5!N"&amp;(ROW(D106)+2))</f>
        <v>0</v>
      </c>
      <c r="E106" s="123">
        <f t="shared" ca="1" si="2"/>
        <v>0</v>
      </c>
      <c r="F106" s="123" cm="1">
        <f t="array" aca="1" ref="F106" ca="1">INDIRECT("B3.5!L" &amp;  (ROW(F106) + 2))</f>
        <v>0</v>
      </c>
      <c r="G106" s="123" cm="1">
        <f t="array" aca="1" ref="G106" ca="1">INDIRECT("B3.5!M" &amp;  (ROW(G106) + 2))</f>
        <v>0</v>
      </c>
      <c r="H106" s="119"/>
      <c r="I106" s="123">
        <f t="shared" ca="1" si="3"/>
        <v>0</v>
      </c>
      <c r="J106" s="122"/>
    </row>
    <row r="107" spans="1:10">
      <c r="A107" s="119" cm="1">
        <f t="array" aca="1" ref="A107" ca="1">INDIRECT("B3.5!A" &amp; (ROW(A107) +2))</f>
        <v>0</v>
      </c>
      <c r="B107" s="119" cm="1">
        <f t="array" aca="1" ref="B107" ca="1">INDIRECT("B3.5!B" &amp; (ROW(B107) + 2))</f>
        <v>0</v>
      </c>
      <c r="C107" s="119" cm="1">
        <f t="array" aca="1" ref="C107" ca="1">INDIRECT("B3.5!C" &amp; (ROW(C107) + 2))</f>
        <v>0</v>
      </c>
      <c r="D107" s="119" cm="1">
        <f t="array" aca="1" ref="D107" ca="1">INDIRECT("B3.5!N"&amp;(ROW(D107)+2))</f>
        <v>0</v>
      </c>
      <c r="E107" s="123">
        <f t="shared" ca="1" si="2"/>
        <v>0</v>
      </c>
      <c r="F107" s="123" cm="1">
        <f t="array" aca="1" ref="F107" ca="1">INDIRECT("B3.5!L" &amp;  (ROW(F107) + 2))</f>
        <v>0</v>
      </c>
      <c r="G107" s="123" cm="1">
        <f t="array" aca="1" ref="G107" ca="1">INDIRECT("B3.5!M" &amp;  (ROW(G107) + 2))</f>
        <v>0</v>
      </c>
      <c r="H107" s="119"/>
      <c r="I107" s="123">
        <f t="shared" ca="1" si="3"/>
        <v>0</v>
      </c>
      <c r="J107" s="122"/>
    </row>
    <row r="108" spans="1:10">
      <c r="A108" s="119" cm="1">
        <f t="array" aca="1" ref="A108" ca="1">INDIRECT("B3.5!A" &amp; (ROW(A108) +2))</f>
        <v>0</v>
      </c>
      <c r="B108" s="119" cm="1">
        <f t="array" aca="1" ref="B108" ca="1">INDIRECT("B3.5!B" &amp; (ROW(B108) + 2))</f>
        <v>0</v>
      </c>
      <c r="C108" s="119" cm="1">
        <f t="array" aca="1" ref="C108" ca="1">INDIRECT("B3.5!C" &amp; (ROW(C108) + 2))</f>
        <v>0</v>
      </c>
      <c r="D108" s="119" cm="1">
        <f t="array" aca="1" ref="D108" ca="1">INDIRECT("B3.5!N"&amp;(ROW(D108)+2))</f>
        <v>0</v>
      </c>
      <c r="E108" s="123">
        <f t="shared" ca="1" si="2"/>
        <v>0</v>
      </c>
      <c r="F108" s="123" cm="1">
        <f t="array" aca="1" ref="F108" ca="1">INDIRECT("B3.5!L" &amp;  (ROW(F108) + 2))</f>
        <v>0</v>
      </c>
      <c r="G108" s="123" cm="1">
        <f t="array" aca="1" ref="G108" ca="1">INDIRECT("B3.5!M" &amp;  (ROW(G108) + 2))</f>
        <v>0</v>
      </c>
      <c r="H108" s="119"/>
      <c r="I108" s="123">
        <f t="shared" ca="1" si="3"/>
        <v>0</v>
      </c>
      <c r="J108" s="122"/>
    </row>
    <row r="109" spans="1:10">
      <c r="A109" s="119" cm="1">
        <f t="array" aca="1" ref="A109" ca="1">INDIRECT("B3.5!A" &amp; (ROW(A109) +2))</f>
        <v>0</v>
      </c>
      <c r="B109" s="119" cm="1">
        <f t="array" aca="1" ref="B109" ca="1">INDIRECT("B3.5!B" &amp; (ROW(B109) + 2))</f>
        <v>0</v>
      </c>
      <c r="C109" s="119" cm="1">
        <f t="array" aca="1" ref="C109" ca="1">INDIRECT("B3.5!C" &amp; (ROW(C109) + 2))</f>
        <v>0</v>
      </c>
      <c r="D109" s="119" cm="1">
        <f t="array" aca="1" ref="D109" ca="1">INDIRECT("B3.5!N"&amp;(ROW(D109)+2))</f>
        <v>0</v>
      </c>
      <c r="E109" s="123">
        <f t="shared" ca="1" si="2"/>
        <v>0</v>
      </c>
      <c r="F109" s="123" cm="1">
        <f t="array" aca="1" ref="F109" ca="1">INDIRECT("B3.5!L" &amp;  (ROW(F109) + 2))</f>
        <v>0</v>
      </c>
      <c r="G109" s="123" cm="1">
        <f t="array" aca="1" ref="G109" ca="1">INDIRECT("B3.5!M" &amp;  (ROW(G109) + 2))</f>
        <v>0</v>
      </c>
      <c r="H109" s="119"/>
      <c r="I109" s="123">
        <f t="shared" ca="1" si="3"/>
        <v>0</v>
      </c>
      <c r="J109" s="122"/>
    </row>
    <row r="110" spans="1:10">
      <c r="A110" s="119" cm="1">
        <f t="array" aca="1" ref="A110" ca="1">INDIRECT("B3.5!A" &amp; (ROW(A110) +2))</f>
        <v>0</v>
      </c>
      <c r="B110" s="119" cm="1">
        <f t="array" aca="1" ref="B110" ca="1">INDIRECT("B3.5!B" &amp; (ROW(B110) + 2))</f>
        <v>0</v>
      </c>
      <c r="C110" s="119" cm="1">
        <f t="array" aca="1" ref="C110" ca="1">INDIRECT("B3.5!C" &amp; (ROW(C110) + 2))</f>
        <v>0</v>
      </c>
      <c r="D110" s="119" cm="1">
        <f t="array" aca="1" ref="D110" ca="1">INDIRECT("B3.5!N"&amp;(ROW(D110)+2))</f>
        <v>0</v>
      </c>
      <c r="E110" s="123">
        <f t="shared" ca="1" si="2"/>
        <v>0</v>
      </c>
      <c r="F110" s="123" cm="1">
        <f t="array" aca="1" ref="F110" ca="1">INDIRECT("B3.5!L" &amp;  (ROW(F110) + 2))</f>
        <v>0</v>
      </c>
      <c r="G110" s="123" cm="1">
        <f t="array" aca="1" ref="G110" ca="1">INDIRECT("B3.5!M" &amp;  (ROW(G110) + 2))</f>
        <v>0</v>
      </c>
      <c r="H110" s="119"/>
      <c r="I110" s="123">
        <f t="shared" ca="1" si="3"/>
        <v>0</v>
      </c>
      <c r="J110" s="122"/>
    </row>
    <row r="111" spans="1:10">
      <c r="A111" s="119" cm="1">
        <f t="array" aca="1" ref="A111" ca="1">INDIRECT("B3.5!A" &amp; (ROW(A111) +2))</f>
        <v>0</v>
      </c>
      <c r="B111" s="119" cm="1">
        <f t="array" aca="1" ref="B111" ca="1">INDIRECT("B3.5!B" &amp; (ROW(B111) + 2))</f>
        <v>0</v>
      </c>
      <c r="C111" s="119" cm="1">
        <f t="array" aca="1" ref="C111" ca="1">INDIRECT("B3.5!C" &amp; (ROW(C111) + 2))</f>
        <v>0</v>
      </c>
      <c r="D111" s="119" cm="1">
        <f t="array" aca="1" ref="D111" ca="1">INDIRECT("B3.5!N"&amp;(ROW(D111)+2))</f>
        <v>0</v>
      </c>
      <c r="E111" s="123">
        <f t="shared" ca="1" si="2"/>
        <v>0</v>
      </c>
      <c r="F111" s="123" cm="1">
        <f t="array" aca="1" ref="F111" ca="1">INDIRECT("B3.5!L" &amp;  (ROW(F111) + 2))</f>
        <v>0</v>
      </c>
      <c r="G111" s="123" cm="1">
        <f t="array" aca="1" ref="G111" ca="1">INDIRECT("B3.5!M" &amp;  (ROW(G111) + 2))</f>
        <v>0</v>
      </c>
      <c r="H111" s="119"/>
      <c r="I111" s="123">
        <f t="shared" ca="1" si="3"/>
        <v>0</v>
      </c>
      <c r="J111" s="122"/>
    </row>
    <row r="112" spans="1:10">
      <c r="A112" s="119" cm="1">
        <f t="array" aca="1" ref="A112" ca="1">INDIRECT("B3.5!A" &amp; (ROW(A112) +2))</f>
        <v>0</v>
      </c>
      <c r="B112" s="119" cm="1">
        <f t="array" aca="1" ref="B112" ca="1">INDIRECT("B3.5!B" &amp; (ROW(B112) + 2))</f>
        <v>0</v>
      </c>
      <c r="C112" s="119" cm="1">
        <f t="array" aca="1" ref="C112" ca="1">INDIRECT("B3.5!C" &amp; (ROW(C112) + 2))</f>
        <v>0</v>
      </c>
      <c r="D112" s="119" cm="1">
        <f t="array" aca="1" ref="D112" ca="1">INDIRECT("B3.5!N"&amp;(ROW(D112)+2))</f>
        <v>0</v>
      </c>
      <c r="E112" s="123">
        <f t="shared" ca="1" si="2"/>
        <v>0</v>
      </c>
      <c r="F112" s="123" cm="1">
        <f t="array" aca="1" ref="F112" ca="1">INDIRECT("B3.5!L" &amp;  (ROW(F112) + 2))</f>
        <v>0</v>
      </c>
      <c r="G112" s="123" cm="1">
        <f t="array" aca="1" ref="G112" ca="1">INDIRECT("B3.5!M" &amp;  (ROW(G112) + 2))</f>
        <v>0</v>
      </c>
      <c r="H112" s="119"/>
      <c r="I112" s="123">
        <f t="shared" ca="1" si="3"/>
        <v>0</v>
      </c>
      <c r="J112" s="122"/>
    </row>
    <row r="113" spans="1:10">
      <c r="A113" s="119" cm="1">
        <f t="array" aca="1" ref="A113" ca="1">INDIRECT("B3.5!A" &amp; (ROW(A113) +2))</f>
        <v>0</v>
      </c>
      <c r="B113" s="119" cm="1">
        <f t="array" aca="1" ref="B113" ca="1">INDIRECT("B3.5!B" &amp; (ROW(B113) + 2))</f>
        <v>0</v>
      </c>
      <c r="C113" s="119" cm="1">
        <f t="array" aca="1" ref="C113" ca="1">INDIRECT("B3.5!C" &amp; (ROW(C113) + 2))</f>
        <v>0</v>
      </c>
      <c r="D113" s="119" cm="1">
        <f t="array" aca="1" ref="D113" ca="1">INDIRECT("B3.5!N"&amp;(ROW(D113)+2))</f>
        <v>0</v>
      </c>
      <c r="E113" s="123">
        <f t="shared" ca="1" si="2"/>
        <v>0</v>
      </c>
      <c r="F113" s="123" cm="1">
        <f t="array" aca="1" ref="F113" ca="1">INDIRECT("B3.5!L" &amp;  (ROW(F113) + 2))</f>
        <v>0</v>
      </c>
      <c r="G113" s="123" cm="1">
        <f t="array" aca="1" ref="G113" ca="1">INDIRECT("B3.5!M" &amp;  (ROW(G113) + 2))</f>
        <v>0</v>
      </c>
      <c r="H113" s="119"/>
      <c r="I113" s="123">
        <f t="shared" ca="1" si="3"/>
        <v>0</v>
      </c>
      <c r="J113" s="122"/>
    </row>
    <row r="114" spans="1:10">
      <c r="A114" s="119" cm="1">
        <f t="array" aca="1" ref="A114" ca="1">INDIRECT("B3.5!A" &amp; (ROW(A114) +2))</f>
        <v>0</v>
      </c>
      <c r="B114" s="119" cm="1">
        <f t="array" aca="1" ref="B114" ca="1">INDIRECT("B3.5!B" &amp; (ROW(B114) + 2))</f>
        <v>0</v>
      </c>
      <c r="C114" s="119" cm="1">
        <f t="array" aca="1" ref="C114" ca="1">INDIRECT("B3.5!C" &amp; (ROW(C114) + 2))</f>
        <v>0</v>
      </c>
      <c r="D114" s="119" cm="1">
        <f t="array" aca="1" ref="D114" ca="1">INDIRECT("B3.5!N"&amp;(ROW(D114)+2))</f>
        <v>0</v>
      </c>
      <c r="E114" s="123">
        <f t="shared" ca="1" si="2"/>
        <v>0</v>
      </c>
      <c r="F114" s="123" cm="1">
        <f t="array" aca="1" ref="F114" ca="1">INDIRECT("B3.5!L" &amp;  (ROW(F114) + 2))</f>
        <v>0</v>
      </c>
      <c r="G114" s="123" cm="1">
        <f t="array" aca="1" ref="G114" ca="1">INDIRECT("B3.5!M" &amp;  (ROW(G114) + 2))</f>
        <v>0</v>
      </c>
      <c r="H114" s="119"/>
      <c r="I114" s="123">
        <f t="shared" ca="1" si="3"/>
        <v>0</v>
      </c>
      <c r="J114" s="122"/>
    </row>
    <row r="115" spans="1:10">
      <c r="A115" s="119" cm="1">
        <f t="array" aca="1" ref="A115" ca="1">INDIRECT("B3.5!A" &amp; (ROW(A115) +2))</f>
        <v>0</v>
      </c>
      <c r="B115" s="119" cm="1">
        <f t="array" aca="1" ref="B115" ca="1">INDIRECT("B3.5!B" &amp; (ROW(B115) + 2))</f>
        <v>0</v>
      </c>
      <c r="C115" s="119" cm="1">
        <f t="array" aca="1" ref="C115" ca="1">INDIRECT("B3.5!C" &amp; (ROW(C115) + 2))</f>
        <v>0</v>
      </c>
      <c r="D115" s="119" cm="1">
        <f t="array" aca="1" ref="D115" ca="1">INDIRECT("B3.5!N"&amp;(ROW(D115)+2))</f>
        <v>0</v>
      </c>
      <c r="E115" s="123">
        <f t="shared" ca="1" si="2"/>
        <v>0</v>
      </c>
      <c r="F115" s="123" cm="1">
        <f t="array" aca="1" ref="F115" ca="1">INDIRECT("B3.5!L" &amp;  (ROW(F115) + 2))</f>
        <v>0</v>
      </c>
      <c r="G115" s="123" cm="1">
        <f t="array" aca="1" ref="G115" ca="1">INDIRECT("B3.5!M" &amp;  (ROW(G115) + 2))</f>
        <v>0</v>
      </c>
      <c r="H115" s="119"/>
      <c r="I115" s="123">
        <f t="shared" ca="1" si="3"/>
        <v>0</v>
      </c>
      <c r="J115" s="122"/>
    </row>
    <row r="116" spans="1:10">
      <c r="A116" s="119" cm="1">
        <f t="array" aca="1" ref="A116" ca="1">INDIRECT("B3.5!A" &amp; (ROW(A116) +2))</f>
        <v>0</v>
      </c>
      <c r="B116" s="119" cm="1">
        <f t="array" aca="1" ref="B116" ca="1">INDIRECT("B3.5!B" &amp; (ROW(B116) + 2))</f>
        <v>0</v>
      </c>
      <c r="C116" s="119" cm="1">
        <f t="array" aca="1" ref="C116" ca="1">INDIRECT("B3.5!C" &amp; (ROW(C116) + 2))</f>
        <v>0</v>
      </c>
      <c r="D116" s="119" cm="1">
        <f t="array" aca="1" ref="D116" ca="1">INDIRECT("B3.5!N"&amp;(ROW(D116)+2))</f>
        <v>0</v>
      </c>
      <c r="E116" s="123">
        <f t="shared" ca="1" si="2"/>
        <v>0</v>
      </c>
      <c r="F116" s="123" cm="1">
        <f t="array" aca="1" ref="F116" ca="1">INDIRECT("B3.5!L" &amp;  (ROW(F116) + 2))</f>
        <v>0</v>
      </c>
      <c r="G116" s="123" cm="1">
        <f t="array" aca="1" ref="G116" ca="1">INDIRECT("B3.5!M" &amp;  (ROW(G116) + 2))</f>
        <v>0</v>
      </c>
      <c r="H116" s="119"/>
      <c r="I116" s="123">
        <f t="shared" ca="1" si="3"/>
        <v>0</v>
      </c>
      <c r="J116" s="122"/>
    </row>
    <row r="117" spans="1:10">
      <c r="A117" s="119" cm="1">
        <f t="array" aca="1" ref="A117" ca="1">INDIRECT("B3.5!A" &amp; (ROW(A117) +2))</f>
        <v>0</v>
      </c>
      <c r="B117" s="119" cm="1">
        <f t="array" aca="1" ref="B117" ca="1">INDIRECT("B3.5!B" &amp; (ROW(B117) + 2))</f>
        <v>0</v>
      </c>
      <c r="C117" s="119" cm="1">
        <f t="array" aca="1" ref="C117" ca="1">INDIRECT("B3.5!C" &amp; (ROW(C117) + 2))</f>
        <v>0</v>
      </c>
      <c r="D117" s="119" cm="1">
        <f t="array" aca="1" ref="D117" ca="1">INDIRECT("B3.5!N"&amp;(ROW(D117)+2))</f>
        <v>0</v>
      </c>
      <c r="E117" s="123">
        <f t="shared" ca="1" si="2"/>
        <v>0</v>
      </c>
      <c r="F117" s="123" cm="1">
        <f t="array" aca="1" ref="F117" ca="1">INDIRECT("B3.5!L" &amp;  (ROW(F117) + 2))</f>
        <v>0</v>
      </c>
      <c r="G117" s="123" cm="1">
        <f t="array" aca="1" ref="G117" ca="1">INDIRECT("B3.5!M" &amp;  (ROW(G117) + 2))</f>
        <v>0</v>
      </c>
      <c r="H117" s="119"/>
      <c r="I117" s="123">
        <f t="shared" ca="1" si="3"/>
        <v>0</v>
      </c>
      <c r="J117" s="122"/>
    </row>
    <row r="118" spans="1:10">
      <c r="A118" s="119" cm="1">
        <f t="array" aca="1" ref="A118" ca="1">INDIRECT("B3.5!A" &amp; (ROW(A118) +2))</f>
        <v>0</v>
      </c>
      <c r="B118" s="119" cm="1">
        <f t="array" aca="1" ref="B118" ca="1">INDIRECT("B3.5!B" &amp; (ROW(B118) + 2))</f>
        <v>0</v>
      </c>
      <c r="C118" s="119" cm="1">
        <f t="array" aca="1" ref="C118" ca="1">INDIRECT("B3.5!C" &amp; (ROW(C118) + 2))</f>
        <v>0</v>
      </c>
      <c r="D118" s="119" cm="1">
        <f t="array" aca="1" ref="D118" ca="1">INDIRECT("B3.5!N"&amp;(ROW(D118)+2))</f>
        <v>0</v>
      </c>
      <c r="E118" s="123">
        <f t="shared" ca="1" si="2"/>
        <v>0</v>
      </c>
      <c r="F118" s="123" cm="1">
        <f t="array" aca="1" ref="F118" ca="1">INDIRECT("B3.5!L" &amp;  (ROW(F118) + 2))</f>
        <v>0</v>
      </c>
      <c r="G118" s="123" cm="1">
        <f t="array" aca="1" ref="G118" ca="1">INDIRECT("B3.5!M" &amp;  (ROW(G118) + 2))</f>
        <v>0</v>
      </c>
      <c r="H118" s="119"/>
      <c r="I118" s="123">
        <f t="shared" ca="1" si="3"/>
        <v>0</v>
      </c>
      <c r="J118" s="122"/>
    </row>
    <row r="119" spans="1:10">
      <c r="A119" s="119" cm="1">
        <f t="array" aca="1" ref="A119" ca="1">INDIRECT("B3.5!A" &amp; (ROW(A119) +2))</f>
        <v>0</v>
      </c>
      <c r="B119" s="119" cm="1">
        <f t="array" aca="1" ref="B119" ca="1">INDIRECT("B3.5!B" &amp; (ROW(B119) + 2))</f>
        <v>0</v>
      </c>
      <c r="C119" s="119" cm="1">
        <f t="array" aca="1" ref="C119" ca="1">INDIRECT("B3.5!C" &amp; (ROW(C119) + 2))</f>
        <v>0</v>
      </c>
      <c r="D119" s="119" cm="1">
        <f t="array" aca="1" ref="D119" ca="1">INDIRECT("B3.5!N"&amp;(ROW(D119)+2))</f>
        <v>0</v>
      </c>
      <c r="E119" s="123">
        <f t="shared" ca="1" si="2"/>
        <v>0</v>
      </c>
      <c r="F119" s="123" cm="1">
        <f t="array" aca="1" ref="F119" ca="1">INDIRECT("B3.5!L" &amp;  (ROW(F119) + 2))</f>
        <v>0</v>
      </c>
      <c r="G119" s="123" cm="1">
        <f t="array" aca="1" ref="G119" ca="1">INDIRECT("B3.5!M" &amp;  (ROW(G119) + 2))</f>
        <v>0</v>
      </c>
      <c r="H119" s="119"/>
      <c r="I119" s="123">
        <f t="shared" ca="1" si="3"/>
        <v>0</v>
      </c>
      <c r="J119" s="122"/>
    </row>
    <row r="120" spans="1:10">
      <c r="A120" s="119" cm="1">
        <f t="array" aca="1" ref="A120" ca="1">INDIRECT("B3.5!A" &amp; (ROW(A120) +2))</f>
        <v>0</v>
      </c>
      <c r="B120" s="119" cm="1">
        <f t="array" aca="1" ref="B120" ca="1">INDIRECT("B3.5!B" &amp; (ROW(B120) + 2))</f>
        <v>0</v>
      </c>
      <c r="C120" s="119" cm="1">
        <f t="array" aca="1" ref="C120" ca="1">INDIRECT("B3.5!C" &amp; (ROW(C120) + 2))</f>
        <v>0</v>
      </c>
      <c r="D120" s="119" cm="1">
        <f t="array" aca="1" ref="D120" ca="1">INDIRECT("B3.5!N"&amp;(ROW(D120)+2))</f>
        <v>0</v>
      </c>
      <c r="E120" s="123">
        <f t="shared" ca="1" si="2"/>
        <v>0</v>
      </c>
      <c r="F120" s="123" cm="1">
        <f t="array" aca="1" ref="F120" ca="1">INDIRECT("B3.5!L" &amp;  (ROW(F120) + 2))</f>
        <v>0</v>
      </c>
      <c r="G120" s="123" cm="1">
        <f t="array" aca="1" ref="G120" ca="1">INDIRECT("B3.5!M" &amp;  (ROW(G120) + 2))</f>
        <v>0</v>
      </c>
      <c r="H120" s="119"/>
      <c r="I120" s="123">
        <f t="shared" ca="1" si="3"/>
        <v>0</v>
      </c>
      <c r="J120" s="122"/>
    </row>
    <row r="121" spans="1:10">
      <c r="A121" s="119" cm="1">
        <f t="array" aca="1" ref="A121" ca="1">INDIRECT("B3.5!A" &amp; (ROW(A121) +2))</f>
        <v>0</v>
      </c>
      <c r="B121" s="119" cm="1">
        <f t="array" aca="1" ref="B121" ca="1">INDIRECT("B3.5!B" &amp; (ROW(B121) + 2))</f>
        <v>0</v>
      </c>
      <c r="C121" s="119" cm="1">
        <f t="array" aca="1" ref="C121" ca="1">INDIRECT("B3.5!C" &amp; (ROW(C121) + 2))</f>
        <v>0</v>
      </c>
      <c r="D121" s="119" cm="1">
        <f t="array" aca="1" ref="D121" ca="1">INDIRECT("B3.5!N"&amp;(ROW(D121)+2))</f>
        <v>0</v>
      </c>
      <c r="E121" s="123">
        <f t="shared" ca="1" si="2"/>
        <v>0</v>
      </c>
      <c r="F121" s="123" cm="1">
        <f t="array" aca="1" ref="F121" ca="1">INDIRECT("B3.5!L" &amp;  (ROW(F121) + 2))</f>
        <v>0</v>
      </c>
      <c r="G121" s="123" cm="1">
        <f t="array" aca="1" ref="G121" ca="1">INDIRECT("B3.5!M" &amp;  (ROW(G121) + 2))</f>
        <v>0</v>
      </c>
      <c r="H121" s="119"/>
      <c r="I121" s="123">
        <f t="shared" ca="1" si="3"/>
        <v>0</v>
      </c>
      <c r="J121" s="122"/>
    </row>
    <row r="122" spans="1:10">
      <c r="A122" s="119" cm="1">
        <f t="array" aca="1" ref="A122" ca="1">INDIRECT("B3.5!A" &amp; (ROW(A122) +2))</f>
        <v>0</v>
      </c>
      <c r="B122" s="119" cm="1">
        <f t="array" aca="1" ref="B122" ca="1">INDIRECT("B3.5!B" &amp; (ROW(B122) + 2))</f>
        <v>0</v>
      </c>
      <c r="C122" s="119" cm="1">
        <f t="array" aca="1" ref="C122" ca="1">INDIRECT("B3.5!C" &amp; (ROW(C122) + 2))</f>
        <v>0</v>
      </c>
      <c r="D122" s="119" cm="1">
        <f t="array" aca="1" ref="D122" ca="1">INDIRECT("B3.5!N"&amp;(ROW(D122)+2))</f>
        <v>0</v>
      </c>
      <c r="E122" s="123">
        <f t="shared" ca="1" si="2"/>
        <v>0</v>
      </c>
      <c r="F122" s="123" cm="1">
        <f t="array" aca="1" ref="F122" ca="1">INDIRECT("B3.5!L" &amp;  (ROW(F122) + 2))</f>
        <v>0</v>
      </c>
      <c r="G122" s="123" cm="1">
        <f t="array" aca="1" ref="G122" ca="1">INDIRECT("B3.5!M" &amp;  (ROW(G122) + 2))</f>
        <v>0</v>
      </c>
      <c r="H122" s="119"/>
      <c r="I122" s="123">
        <f t="shared" ca="1" si="3"/>
        <v>0</v>
      </c>
      <c r="J122" s="122"/>
    </row>
    <row r="123" spans="1:10">
      <c r="A123" s="119" cm="1">
        <f t="array" aca="1" ref="A123" ca="1">INDIRECT("B3.5!A" &amp; (ROW(A123) +2))</f>
        <v>0</v>
      </c>
      <c r="B123" s="119" cm="1">
        <f t="array" aca="1" ref="B123" ca="1">INDIRECT("B3.5!B" &amp; (ROW(B123) + 2))</f>
        <v>0</v>
      </c>
      <c r="C123" s="119" cm="1">
        <f t="array" aca="1" ref="C123" ca="1">INDIRECT("B3.5!C" &amp; (ROW(C123) + 2))</f>
        <v>0</v>
      </c>
      <c r="D123" s="119" cm="1">
        <f t="array" aca="1" ref="D123" ca="1">INDIRECT("B3.5!N"&amp;(ROW(D123)+2))</f>
        <v>0</v>
      </c>
      <c r="E123" s="123">
        <f t="shared" ca="1" si="2"/>
        <v>0</v>
      </c>
      <c r="F123" s="123" cm="1">
        <f t="array" aca="1" ref="F123" ca="1">INDIRECT("B3.5!L" &amp;  (ROW(F123) + 2))</f>
        <v>0</v>
      </c>
      <c r="G123" s="123" cm="1">
        <f t="array" aca="1" ref="G123" ca="1">INDIRECT("B3.5!M" &amp;  (ROW(G123) + 2))</f>
        <v>0</v>
      </c>
      <c r="H123" s="119"/>
      <c r="I123" s="123">
        <f t="shared" ca="1" si="3"/>
        <v>0</v>
      </c>
      <c r="J123" s="122"/>
    </row>
    <row r="124" spans="1:10">
      <c r="A124" s="119" cm="1">
        <f t="array" aca="1" ref="A124" ca="1">INDIRECT("B3.5!A" &amp; (ROW(A124) +2))</f>
        <v>0</v>
      </c>
      <c r="B124" s="119" cm="1">
        <f t="array" aca="1" ref="B124" ca="1">INDIRECT("B3.5!B" &amp; (ROW(B124) + 2))</f>
        <v>0</v>
      </c>
      <c r="C124" s="119" cm="1">
        <f t="array" aca="1" ref="C124" ca="1">INDIRECT("B3.5!C" &amp; (ROW(C124) + 2))</f>
        <v>0</v>
      </c>
      <c r="D124" s="119" cm="1">
        <f t="array" aca="1" ref="D124" ca="1">INDIRECT("B3.5!N"&amp;(ROW(D124)+2))</f>
        <v>0</v>
      </c>
      <c r="E124" s="123">
        <f t="shared" ca="1" si="2"/>
        <v>0</v>
      </c>
      <c r="F124" s="123" cm="1">
        <f t="array" aca="1" ref="F124" ca="1">INDIRECT("B3.5!L" &amp;  (ROW(F124) + 2))</f>
        <v>0</v>
      </c>
      <c r="G124" s="123" cm="1">
        <f t="array" aca="1" ref="G124" ca="1">INDIRECT("B3.5!M" &amp;  (ROW(G124) + 2))</f>
        <v>0</v>
      </c>
      <c r="H124" s="119"/>
      <c r="I124" s="123">
        <f t="shared" ca="1" si="3"/>
        <v>0</v>
      </c>
      <c r="J124" s="122"/>
    </row>
    <row r="125" spans="1:10">
      <c r="A125" s="119" cm="1">
        <f t="array" aca="1" ref="A125" ca="1">INDIRECT("B3.5!A" &amp; (ROW(A125) +2))</f>
        <v>0</v>
      </c>
      <c r="B125" s="119" cm="1">
        <f t="array" aca="1" ref="B125" ca="1">INDIRECT("B3.5!B" &amp; (ROW(B125) + 2))</f>
        <v>0</v>
      </c>
      <c r="C125" s="119" cm="1">
        <f t="array" aca="1" ref="C125" ca="1">INDIRECT("B3.5!C" &amp; (ROW(C125) + 2))</f>
        <v>0</v>
      </c>
      <c r="D125" s="119" cm="1">
        <f t="array" aca="1" ref="D125" ca="1">INDIRECT("B3.5!N"&amp;(ROW(D125)+2))</f>
        <v>0</v>
      </c>
      <c r="E125" s="123">
        <f t="shared" ca="1" si="2"/>
        <v>0</v>
      </c>
      <c r="F125" s="123" cm="1">
        <f t="array" aca="1" ref="F125" ca="1">INDIRECT("B3.5!L" &amp;  (ROW(F125) + 2))</f>
        <v>0</v>
      </c>
      <c r="G125" s="123" cm="1">
        <f t="array" aca="1" ref="G125" ca="1">INDIRECT("B3.5!M" &amp;  (ROW(G125) + 2))</f>
        <v>0</v>
      </c>
      <c r="H125" s="119"/>
      <c r="I125" s="123">
        <f t="shared" ca="1" si="3"/>
        <v>0</v>
      </c>
      <c r="J125" s="122"/>
    </row>
    <row r="126" spans="1:10">
      <c r="A126" s="119" cm="1">
        <f t="array" aca="1" ref="A126" ca="1">INDIRECT("B3.5!A" &amp; (ROW(A126) +2))</f>
        <v>0</v>
      </c>
      <c r="B126" s="119" cm="1">
        <f t="array" aca="1" ref="B126" ca="1">INDIRECT("B3.5!B" &amp; (ROW(B126) + 2))</f>
        <v>0</v>
      </c>
      <c r="C126" s="119" cm="1">
        <f t="array" aca="1" ref="C126" ca="1">INDIRECT("B3.5!C" &amp; (ROW(C126) + 2))</f>
        <v>0</v>
      </c>
      <c r="D126" s="119" cm="1">
        <f t="array" aca="1" ref="D126" ca="1">INDIRECT("B3.5!N"&amp;(ROW(D126)+2))</f>
        <v>0</v>
      </c>
      <c r="E126" s="123">
        <f t="shared" ca="1" si="2"/>
        <v>0</v>
      </c>
      <c r="F126" s="123" cm="1">
        <f t="array" aca="1" ref="F126" ca="1">INDIRECT("B3.5!L" &amp;  (ROW(F126) + 2))</f>
        <v>0</v>
      </c>
      <c r="G126" s="123" cm="1">
        <f t="array" aca="1" ref="G126" ca="1">INDIRECT("B3.5!M" &amp;  (ROW(G126) + 2))</f>
        <v>0</v>
      </c>
      <c r="H126" s="119"/>
      <c r="I126" s="123">
        <f t="shared" ca="1" si="3"/>
        <v>0</v>
      </c>
      <c r="J126" s="122"/>
    </row>
    <row r="127" spans="1:10">
      <c r="A127" s="119" cm="1">
        <f t="array" aca="1" ref="A127" ca="1">INDIRECT("B3.5!A" &amp; (ROW(A127) +2))</f>
        <v>0</v>
      </c>
      <c r="B127" s="119" cm="1">
        <f t="array" aca="1" ref="B127" ca="1">INDIRECT("B3.5!B" &amp; (ROW(B127) + 2))</f>
        <v>0</v>
      </c>
      <c r="C127" s="119" cm="1">
        <f t="array" aca="1" ref="C127" ca="1">INDIRECT("B3.5!C" &amp; (ROW(C127) + 2))</f>
        <v>0</v>
      </c>
      <c r="D127" s="119" cm="1">
        <f t="array" aca="1" ref="D127" ca="1">INDIRECT("B3.5!N"&amp;(ROW(D127)+2))</f>
        <v>0</v>
      </c>
      <c r="E127" s="123">
        <f t="shared" ca="1" si="2"/>
        <v>0</v>
      </c>
      <c r="F127" s="123" cm="1">
        <f t="array" aca="1" ref="F127" ca="1">INDIRECT("B3.5!L" &amp;  (ROW(F127) + 2))</f>
        <v>0</v>
      </c>
      <c r="G127" s="123" cm="1">
        <f t="array" aca="1" ref="G127" ca="1">INDIRECT("B3.5!M" &amp;  (ROW(G127) + 2))</f>
        <v>0</v>
      </c>
      <c r="H127" s="119"/>
      <c r="I127" s="123">
        <f t="shared" ca="1" si="3"/>
        <v>0</v>
      </c>
      <c r="J127" s="122"/>
    </row>
    <row r="128" spans="1:10">
      <c r="A128" s="119" cm="1">
        <f t="array" aca="1" ref="A128" ca="1">INDIRECT("B3.5!A" &amp; (ROW(A128) +2))</f>
        <v>0</v>
      </c>
      <c r="B128" s="119" cm="1">
        <f t="array" aca="1" ref="B128" ca="1">INDIRECT("B3.5!B" &amp; (ROW(B128) + 2))</f>
        <v>0</v>
      </c>
      <c r="C128" s="119" cm="1">
        <f t="array" aca="1" ref="C128" ca="1">INDIRECT("B3.5!C" &amp; (ROW(C128) + 2))</f>
        <v>0</v>
      </c>
      <c r="D128" s="119" cm="1">
        <f t="array" aca="1" ref="D128" ca="1">INDIRECT("B3.5!N"&amp;(ROW(D128)+2))</f>
        <v>0</v>
      </c>
      <c r="E128" s="123">
        <f t="shared" ca="1" si="2"/>
        <v>0</v>
      </c>
      <c r="F128" s="123" cm="1">
        <f t="array" aca="1" ref="F128" ca="1">INDIRECT("B3.5!L" &amp;  (ROW(F128) + 2))</f>
        <v>0</v>
      </c>
      <c r="G128" s="123" cm="1">
        <f t="array" aca="1" ref="G128" ca="1">INDIRECT("B3.5!M" &amp;  (ROW(G128) + 2))</f>
        <v>0</v>
      </c>
      <c r="H128" s="119"/>
      <c r="I128" s="123">
        <f t="shared" ca="1" si="3"/>
        <v>0</v>
      </c>
      <c r="J128" s="122"/>
    </row>
    <row r="129" spans="1:10">
      <c r="A129" s="119" cm="1">
        <f t="array" aca="1" ref="A129" ca="1">INDIRECT("B3.5!A" &amp; (ROW(A129) +2))</f>
        <v>0</v>
      </c>
      <c r="B129" s="119" cm="1">
        <f t="array" aca="1" ref="B129" ca="1">INDIRECT("B3.5!B" &amp; (ROW(B129) + 2))</f>
        <v>0</v>
      </c>
      <c r="C129" s="119" cm="1">
        <f t="array" aca="1" ref="C129" ca="1">INDIRECT("B3.5!C" &amp; (ROW(C129) + 2))</f>
        <v>0</v>
      </c>
      <c r="D129" s="119" cm="1">
        <f t="array" aca="1" ref="D129" ca="1">INDIRECT("B3.5!N"&amp;(ROW(D129)+2))</f>
        <v>0</v>
      </c>
      <c r="E129" s="123">
        <f t="shared" ca="1" si="2"/>
        <v>0</v>
      </c>
      <c r="F129" s="123" cm="1">
        <f t="array" aca="1" ref="F129" ca="1">INDIRECT("B3.5!L" &amp;  (ROW(F129) + 2))</f>
        <v>0</v>
      </c>
      <c r="G129" s="123" cm="1">
        <f t="array" aca="1" ref="G129" ca="1">INDIRECT("B3.5!M" &amp;  (ROW(G129) + 2))</f>
        <v>0</v>
      </c>
      <c r="H129" s="119"/>
      <c r="I129" s="123">
        <f t="shared" ca="1" si="3"/>
        <v>0</v>
      </c>
      <c r="J129" s="122"/>
    </row>
    <row r="130" spans="1:10">
      <c r="A130" s="119" cm="1">
        <f t="array" aca="1" ref="A130" ca="1">INDIRECT("B3.5!A" &amp; (ROW(A130) +2))</f>
        <v>0</v>
      </c>
      <c r="B130" s="119" cm="1">
        <f t="array" aca="1" ref="B130" ca="1">INDIRECT("B3.5!B" &amp; (ROW(B130) + 2))</f>
        <v>0</v>
      </c>
      <c r="C130" s="119" cm="1">
        <f t="array" aca="1" ref="C130" ca="1">INDIRECT("B3.5!C" &amp; (ROW(C130) + 2))</f>
        <v>0</v>
      </c>
      <c r="D130" s="119" cm="1">
        <f t="array" aca="1" ref="D130" ca="1">INDIRECT("B3.5!N"&amp;(ROW(D130)+2))</f>
        <v>0</v>
      </c>
      <c r="E130" s="123">
        <f t="shared" ca="1" si="2"/>
        <v>0</v>
      </c>
      <c r="F130" s="123" cm="1">
        <f t="array" aca="1" ref="F130" ca="1">INDIRECT("B3.5!L" &amp;  (ROW(F130) + 2))</f>
        <v>0</v>
      </c>
      <c r="G130" s="123" cm="1">
        <f t="array" aca="1" ref="G130" ca="1">INDIRECT("B3.5!M" &amp;  (ROW(G130) + 2))</f>
        <v>0</v>
      </c>
      <c r="H130" s="119"/>
      <c r="I130" s="123">
        <f t="shared" ca="1" si="3"/>
        <v>0</v>
      </c>
      <c r="J130" s="122"/>
    </row>
    <row r="131" spans="1:10">
      <c r="A131" s="119" cm="1">
        <f t="array" aca="1" ref="A131" ca="1">INDIRECT("B3.5!A" &amp; (ROW(A131) +2))</f>
        <v>0</v>
      </c>
      <c r="B131" s="119" cm="1">
        <f t="array" aca="1" ref="B131" ca="1">INDIRECT("B3.5!B" &amp; (ROW(B131) + 2))</f>
        <v>0</v>
      </c>
      <c r="C131" s="119" cm="1">
        <f t="array" aca="1" ref="C131" ca="1">INDIRECT("B3.5!C" &amp; (ROW(C131) + 2))</f>
        <v>0</v>
      </c>
      <c r="D131" s="119" cm="1">
        <f t="array" aca="1" ref="D131" ca="1">INDIRECT("B3.5!N"&amp;(ROW(D131)+2))</f>
        <v>0</v>
      </c>
      <c r="E131" s="123">
        <f t="shared" ref="E131:E194" ca="1" si="4">F131+G131</f>
        <v>0</v>
      </c>
      <c r="F131" s="123" cm="1">
        <f t="array" aca="1" ref="F131" ca="1">INDIRECT("B3.5!L" &amp;  (ROW(F131) + 2))</f>
        <v>0</v>
      </c>
      <c r="G131" s="123" cm="1">
        <f t="array" aca="1" ref="G131" ca="1">INDIRECT("B3.5!M" &amp;  (ROW(G131) + 2))</f>
        <v>0</v>
      </c>
      <c r="H131" s="119"/>
      <c r="I131" s="123">
        <f t="shared" ref="I131:I194" ca="1" si="5">E131/100*H131</f>
        <v>0</v>
      </c>
      <c r="J131" s="122"/>
    </row>
    <row r="132" spans="1:10">
      <c r="A132" s="119" cm="1">
        <f t="array" aca="1" ref="A132" ca="1">INDIRECT("B3.5!A" &amp; (ROW(A132) +2))</f>
        <v>0</v>
      </c>
      <c r="B132" s="119" cm="1">
        <f t="array" aca="1" ref="B132" ca="1">INDIRECT("B3.5!B" &amp; (ROW(B132) + 2))</f>
        <v>0</v>
      </c>
      <c r="C132" s="119" cm="1">
        <f t="array" aca="1" ref="C132" ca="1">INDIRECT("B3.5!C" &amp; (ROW(C132) + 2))</f>
        <v>0</v>
      </c>
      <c r="D132" s="119" cm="1">
        <f t="array" aca="1" ref="D132" ca="1">INDIRECT("B3.5!N"&amp;(ROW(D132)+2))</f>
        <v>0</v>
      </c>
      <c r="E132" s="123">
        <f t="shared" ca="1" si="4"/>
        <v>0</v>
      </c>
      <c r="F132" s="123" cm="1">
        <f t="array" aca="1" ref="F132" ca="1">INDIRECT("B3.5!L" &amp;  (ROW(F132) + 2))</f>
        <v>0</v>
      </c>
      <c r="G132" s="123" cm="1">
        <f t="array" aca="1" ref="G132" ca="1">INDIRECT("B3.5!M" &amp;  (ROW(G132) + 2))</f>
        <v>0</v>
      </c>
      <c r="H132" s="119"/>
      <c r="I132" s="123">
        <f t="shared" ca="1" si="5"/>
        <v>0</v>
      </c>
      <c r="J132" s="122"/>
    </row>
    <row r="133" spans="1:10">
      <c r="A133" s="119" cm="1">
        <f t="array" aca="1" ref="A133" ca="1">INDIRECT("B3.5!A" &amp; (ROW(A133) +2))</f>
        <v>0</v>
      </c>
      <c r="B133" s="119" cm="1">
        <f t="array" aca="1" ref="B133" ca="1">INDIRECT("B3.5!B" &amp; (ROW(B133) + 2))</f>
        <v>0</v>
      </c>
      <c r="C133" s="119" cm="1">
        <f t="array" aca="1" ref="C133" ca="1">INDIRECT("B3.5!C" &amp; (ROW(C133) + 2))</f>
        <v>0</v>
      </c>
      <c r="D133" s="119" cm="1">
        <f t="array" aca="1" ref="D133" ca="1">INDIRECT("B3.5!N"&amp;(ROW(D133)+2))</f>
        <v>0</v>
      </c>
      <c r="E133" s="123">
        <f t="shared" ca="1" si="4"/>
        <v>0</v>
      </c>
      <c r="F133" s="123" cm="1">
        <f t="array" aca="1" ref="F133" ca="1">INDIRECT("B3.5!L" &amp;  (ROW(F133) + 2))</f>
        <v>0</v>
      </c>
      <c r="G133" s="123" cm="1">
        <f t="array" aca="1" ref="G133" ca="1">INDIRECT("B3.5!M" &amp;  (ROW(G133) + 2))</f>
        <v>0</v>
      </c>
      <c r="H133" s="119"/>
      <c r="I133" s="123">
        <f t="shared" ca="1" si="5"/>
        <v>0</v>
      </c>
      <c r="J133" s="122"/>
    </row>
    <row r="134" spans="1:10">
      <c r="A134" s="119" cm="1">
        <f t="array" aca="1" ref="A134" ca="1">INDIRECT("B3.5!A" &amp; (ROW(A134) +2))</f>
        <v>0</v>
      </c>
      <c r="B134" s="119" cm="1">
        <f t="array" aca="1" ref="B134" ca="1">INDIRECT("B3.5!B" &amp; (ROW(B134) + 2))</f>
        <v>0</v>
      </c>
      <c r="C134" s="119" cm="1">
        <f t="array" aca="1" ref="C134" ca="1">INDIRECT("B3.5!C" &amp; (ROW(C134) + 2))</f>
        <v>0</v>
      </c>
      <c r="D134" s="119" cm="1">
        <f t="array" aca="1" ref="D134" ca="1">INDIRECT("B3.5!N"&amp;(ROW(D134)+2))</f>
        <v>0</v>
      </c>
      <c r="E134" s="123">
        <f t="shared" ca="1" si="4"/>
        <v>0</v>
      </c>
      <c r="F134" s="123" cm="1">
        <f t="array" aca="1" ref="F134" ca="1">INDIRECT("B3.5!L" &amp;  (ROW(F134) + 2))</f>
        <v>0</v>
      </c>
      <c r="G134" s="123" cm="1">
        <f t="array" aca="1" ref="G134" ca="1">INDIRECT("B3.5!M" &amp;  (ROW(G134) + 2))</f>
        <v>0</v>
      </c>
      <c r="H134" s="119"/>
      <c r="I134" s="123">
        <f t="shared" ca="1" si="5"/>
        <v>0</v>
      </c>
      <c r="J134" s="122"/>
    </row>
    <row r="135" spans="1:10">
      <c r="A135" s="119" cm="1">
        <f t="array" aca="1" ref="A135" ca="1">INDIRECT("B3.5!A" &amp; (ROW(A135) +2))</f>
        <v>0</v>
      </c>
      <c r="B135" s="119" cm="1">
        <f t="array" aca="1" ref="B135" ca="1">INDIRECT("B3.5!B" &amp; (ROW(B135) + 2))</f>
        <v>0</v>
      </c>
      <c r="C135" s="119" cm="1">
        <f t="array" aca="1" ref="C135" ca="1">INDIRECT("B3.5!C" &amp; (ROW(C135) + 2))</f>
        <v>0</v>
      </c>
      <c r="D135" s="119" cm="1">
        <f t="array" aca="1" ref="D135" ca="1">INDIRECT("B3.5!N"&amp;(ROW(D135)+2))</f>
        <v>0</v>
      </c>
      <c r="E135" s="123">
        <f t="shared" ca="1" si="4"/>
        <v>0</v>
      </c>
      <c r="F135" s="123" cm="1">
        <f t="array" aca="1" ref="F135" ca="1">INDIRECT("B3.5!L" &amp;  (ROW(F135) + 2))</f>
        <v>0</v>
      </c>
      <c r="G135" s="123" cm="1">
        <f t="array" aca="1" ref="G135" ca="1">INDIRECT("B3.5!M" &amp;  (ROW(G135) + 2))</f>
        <v>0</v>
      </c>
      <c r="H135" s="119"/>
      <c r="I135" s="123">
        <f t="shared" ca="1" si="5"/>
        <v>0</v>
      </c>
      <c r="J135" s="122"/>
    </row>
    <row r="136" spans="1:10">
      <c r="A136" s="119" cm="1">
        <f t="array" aca="1" ref="A136" ca="1">INDIRECT("B3.5!A" &amp; (ROW(A136) +2))</f>
        <v>0</v>
      </c>
      <c r="B136" s="119" cm="1">
        <f t="array" aca="1" ref="B136" ca="1">INDIRECT("B3.5!B" &amp; (ROW(B136) + 2))</f>
        <v>0</v>
      </c>
      <c r="C136" s="119" cm="1">
        <f t="array" aca="1" ref="C136" ca="1">INDIRECT("B3.5!C" &amp; (ROW(C136) + 2))</f>
        <v>0</v>
      </c>
      <c r="D136" s="119" cm="1">
        <f t="array" aca="1" ref="D136" ca="1">INDIRECT("B3.5!N"&amp;(ROW(D136)+2))</f>
        <v>0</v>
      </c>
      <c r="E136" s="123">
        <f t="shared" ca="1" si="4"/>
        <v>0</v>
      </c>
      <c r="F136" s="123" cm="1">
        <f t="array" aca="1" ref="F136" ca="1">INDIRECT("B3.5!L" &amp;  (ROW(F136) + 2))</f>
        <v>0</v>
      </c>
      <c r="G136" s="123" cm="1">
        <f t="array" aca="1" ref="G136" ca="1">INDIRECT("B3.5!M" &amp;  (ROW(G136) + 2))</f>
        <v>0</v>
      </c>
      <c r="H136" s="119"/>
      <c r="I136" s="123">
        <f t="shared" ca="1" si="5"/>
        <v>0</v>
      </c>
      <c r="J136" s="122"/>
    </row>
    <row r="137" spans="1:10">
      <c r="A137" s="119" cm="1">
        <f t="array" aca="1" ref="A137" ca="1">INDIRECT("B3.5!A" &amp; (ROW(A137) +2))</f>
        <v>0</v>
      </c>
      <c r="B137" s="119" cm="1">
        <f t="array" aca="1" ref="B137" ca="1">INDIRECT("B3.5!B" &amp; (ROW(B137) + 2))</f>
        <v>0</v>
      </c>
      <c r="C137" s="119" cm="1">
        <f t="array" aca="1" ref="C137" ca="1">INDIRECT("B3.5!C" &amp; (ROW(C137) + 2))</f>
        <v>0</v>
      </c>
      <c r="D137" s="119" cm="1">
        <f t="array" aca="1" ref="D137" ca="1">INDIRECT("B3.5!N"&amp;(ROW(D137)+2))</f>
        <v>0</v>
      </c>
      <c r="E137" s="123">
        <f t="shared" ca="1" si="4"/>
        <v>0</v>
      </c>
      <c r="F137" s="123" cm="1">
        <f t="array" aca="1" ref="F137" ca="1">INDIRECT("B3.5!L" &amp;  (ROW(F137) + 2))</f>
        <v>0</v>
      </c>
      <c r="G137" s="123" cm="1">
        <f t="array" aca="1" ref="G137" ca="1">INDIRECT("B3.5!M" &amp;  (ROW(G137) + 2))</f>
        <v>0</v>
      </c>
      <c r="H137" s="119"/>
      <c r="I137" s="123">
        <f t="shared" ca="1" si="5"/>
        <v>0</v>
      </c>
      <c r="J137" s="122"/>
    </row>
    <row r="138" spans="1:10">
      <c r="A138" s="119" cm="1">
        <f t="array" aca="1" ref="A138" ca="1">INDIRECT("B3.5!A" &amp; (ROW(A138) +2))</f>
        <v>0</v>
      </c>
      <c r="B138" s="119" cm="1">
        <f t="array" aca="1" ref="B138" ca="1">INDIRECT("B3.5!B" &amp; (ROW(B138) + 2))</f>
        <v>0</v>
      </c>
      <c r="C138" s="119" cm="1">
        <f t="array" aca="1" ref="C138" ca="1">INDIRECT("B3.5!C" &amp; (ROW(C138) + 2))</f>
        <v>0</v>
      </c>
      <c r="D138" s="119" cm="1">
        <f t="array" aca="1" ref="D138" ca="1">INDIRECT("B3.5!N"&amp;(ROW(D138)+2))</f>
        <v>0</v>
      </c>
      <c r="E138" s="123">
        <f t="shared" ca="1" si="4"/>
        <v>0</v>
      </c>
      <c r="F138" s="123" cm="1">
        <f t="array" aca="1" ref="F138" ca="1">INDIRECT("B3.5!L" &amp;  (ROW(F138) + 2))</f>
        <v>0</v>
      </c>
      <c r="G138" s="123" cm="1">
        <f t="array" aca="1" ref="G138" ca="1">INDIRECT("B3.5!M" &amp;  (ROW(G138) + 2))</f>
        <v>0</v>
      </c>
      <c r="H138" s="119"/>
      <c r="I138" s="123">
        <f t="shared" ca="1" si="5"/>
        <v>0</v>
      </c>
      <c r="J138" s="122"/>
    </row>
    <row r="139" spans="1:10">
      <c r="A139" s="119" cm="1">
        <f t="array" aca="1" ref="A139" ca="1">INDIRECT("B3.5!A" &amp; (ROW(A139) +2))</f>
        <v>0</v>
      </c>
      <c r="B139" s="119" cm="1">
        <f t="array" aca="1" ref="B139" ca="1">INDIRECT("B3.5!B" &amp; (ROW(B139) + 2))</f>
        <v>0</v>
      </c>
      <c r="C139" s="119" cm="1">
        <f t="array" aca="1" ref="C139" ca="1">INDIRECT("B3.5!C" &amp; (ROW(C139) + 2))</f>
        <v>0</v>
      </c>
      <c r="D139" s="119" cm="1">
        <f t="array" aca="1" ref="D139" ca="1">INDIRECT("B3.5!N"&amp;(ROW(D139)+2))</f>
        <v>0</v>
      </c>
      <c r="E139" s="123">
        <f t="shared" ca="1" si="4"/>
        <v>0</v>
      </c>
      <c r="F139" s="123" cm="1">
        <f t="array" aca="1" ref="F139" ca="1">INDIRECT("B3.5!L" &amp;  (ROW(F139) + 2))</f>
        <v>0</v>
      </c>
      <c r="G139" s="123" cm="1">
        <f t="array" aca="1" ref="G139" ca="1">INDIRECT("B3.5!M" &amp;  (ROW(G139) + 2))</f>
        <v>0</v>
      </c>
      <c r="H139" s="119"/>
      <c r="I139" s="123">
        <f t="shared" ca="1" si="5"/>
        <v>0</v>
      </c>
      <c r="J139" s="122"/>
    </row>
    <row r="140" spans="1:10">
      <c r="A140" s="119" cm="1">
        <f t="array" aca="1" ref="A140" ca="1">INDIRECT("B3.5!A" &amp; (ROW(A140) +2))</f>
        <v>0</v>
      </c>
      <c r="B140" s="119" cm="1">
        <f t="array" aca="1" ref="B140" ca="1">INDIRECT("B3.5!B" &amp; (ROW(B140) + 2))</f>
        <v>0</v>
      </c>
      <c r="C140" s="119" cm="1">
        <f t="array" aca="1" ref="C140" ca="1">INDIRECT("B3.5!C" &amp; (ROW(C140) + 2))</f>
        <v>0</v>
      </c>
      <c r="D140" s="119" cm="1">
        <f t="array" aca="1" ref="D140" ca="1">INDIRECT("B3.5!N"&amp;(ROW(D140)+2))</f>
        <v>0</v>
      </c>
      <c r="E140" s="123">
        <f t="shared" ca="1" si="4"/>
        <v>0</v>
      </c>
      <c r="F140" s="123" cm="1">
        <f t="array" aca="1" ref="F140" ca="1">INDIRECT("B3.5!L" &amp;  (ROW(F140) + 2))</f>
        <v>0</v>
      </c>
      <c r="G140" s="123" cm="1">
        <f t="array" aca="1" ref="G140" ca="1">INDIRECT("B3.5!M" &amp;  (ROW(G140) + 2))</f>
        <v>0</v>
      </c>
      <c r="H140" s="119"/>
      <c r="I140" s="123">
        <f t="shared" ca="1" si="5"/>
        <v>0</v>
      </c>
      <c r="J140" s="122"/>
    </row>
    <row r="141" spans="1:10">
      <c r="A141" s="119" cm="1">
        <f t="array" aca="1" ref="A141" ca="1">INDIRECT("B3.5!A" &amp; (ROW(A141) +2))</f>
        <v>0</v>
      </c>
      <c r="B141" s="119" cm="1">
        <f t="array" aca="1" ref="B141" ca="1">INDIRECT("B3.5!B" &amp; (ROW(B141) + 2))</f>
        <v>0</v>
      </c>
      <c r="C141" s="119" cm="1">
        <f t="array" aca="1" ref="C141" ca="1">INDIRECT("B3.5!C" &amp; (ROW(C141) + 2))</f>
        <v>0</v>
      </c>
      <c r="D141" s="119" cm="1">
        <f t="array" aca="1" ref="D141" ca="1">INDIRECT("B3.5!N"&amp;(ROW(D141)+2))</f>
        <v>0</v>
      </c>
      <c r="E141" s="123">
        <f t="shared" ca="1" si="4"/>
        <v>0</v>
      </c>
      <c r="F141" s="123" cm="1">
        <f t="array" aca="1" ref="F141" ca="1">INDIRECT("B3.5!L" &amp;  (ROW(F141) + 2))</f>
        <v>0</v>
      </c>
      <c r="G141" s="123" cm="1">
        <f t="array" aca="1" ref="G141" ca="1">INDIRECT("B3.5!M" &amp;  (ROW(G141) + 2))</f>
        <v>0</v>
      </c>
      <c r="H141" s="119"/>
      <c r="I141" s="123">
        <f t="shared" ca="1" si="5"/>
        <v>0</v>
      </c>
      <c r="J141" s="122"/>
    </row>
    <row r="142" spans="1:10">
      <c r="A142" s="119" cm="1">
        <f t="array" aca="1" ref="A142" ca="1">INDIRECT("B3.5!A" &amp; (ROW(A142) +2))</f>
        <v>0</v>
      </c>
      <c r="B142" s="119" cm="1">
        <f t="array" aca="1" ref="B142" ca="1">INDIRECT("B3.5!B" &amp; (ROW(B142) + 2))</f>
        <v>0</v>
      </c>
      <c r="C142" s="119" cm="1">
        <f t="array" aca="1" ref="C142" ca="1">INDIRECT("B3.5!C" &amp; (ROW(C142) + 2))</f>
        <v>0</v>
      </c>
      <c r="D142" s="119" cm="1">
        <f t="array" aca="1" ref="D142" ca="1">INDIRECT("B3.5!N"&amp;(ROW(D142)+2))</f>
        <v>0</v>
      </c>
      <c r="E142" s="123">
        <f t="shared" ca="1" si="4"/>
        <v>0</v>
      </c>
      <c r="F142" s="123" cm="1">
        <f t="array" aca="1" ref="F142" ca="1">INDIRECT("B3.5!L" &amp;  (ROW(F142) + 2))</f>
        <v>0</v>
      </c>
      <c r="G142" s="123" cm="1">
        <f t="array" aca="1" ref="G142" ca="1">INDIRECT("B3.5!M" &amp;  (ROW(G142) + 2))</f>
        <v>0</v>
      </c>
      <c r="H142" s="119"/>
      <c r="I142" s="123">
        <f t="shared" ca="1" si="5"/>
        <v>0</v>
      </c>
      <c r="J142" s="122"/>
    </row>
    <row r="143" spans="1:10">
      <c r="A143" s="119" cm="1">
        <f t="array" aca="1" ref="A143" ca="1">INDIRECT("B3.5!A" &amp; (ROW(A143) +2))</f>
        <v>0</v>
      </c>
      <c r="B143" s="119" cm="1">
        <f t="array" aca="1" ref="B143" ca="1">INDIRECT("B3.5!B" &amp; (ROW(B143) + 2))</f>
        <v>0</v>
      </c>
      <c r="C143" s="119" cm="1">
        <f t="array" aca="1" ref="C143" ca="1">INDIRECT("B3.5!C" &amp; (ROW(C143) + 2))</f>
        <v>0</v>
      </c>
      <c r="D143" s="119" cm="1">
        <f t="array" aca="1" ref="D143" ca="1">INDIRECT("B3.5!N"&amp;(ROW(D143)+2))</f>
        <v>0</v>
      </c>
      <c r="E143" s="123">
        <f t="shared" ca="1" si="4"/>
        <v>0</v>
      </c>
      <c r="F143" s="123" cm="1">
        <f t="array" aca="1" ref="F143" ca="1">INDIRECT("B3.5!L" &amp;  (ROW(F143) + 2))</f>
        <v>0</v>
      </c>
      <c r="G143" s="123" cm="1">
        <f t="array" aca="1" ref="G143" ca="1">INDIRECT("B3.5!M" &amp;  (ROW(G143) + 2))</f>
        <v>0</v>
      </c>
      <c r="H143" s="119"/>
      <c r="I143" s="123">
        <f t="shared" ca="1" si="5"/>
        <v>0</v>
      </c>
      <c r="J143" s="122"/>
    </row>
    <row r="144" spans="1:10">
      <c r="A144" s="119" cm="1">
        <f t="array" aca="1" ref="A144" ca="1">INDIRECT("B3.5!A" &amp; (ROW(A144) +2))</f>
        <v>0</v>
      </c>
      <c r="B144" s="119" cm="1">
        <f t="array" aca="1" ref="B144" ca="1">INDIRECT("B3.5!B" &amp; (ROW(B144) + 2))</f>
        <v>0</v>
      </c>
      <c r="C144" s="119" cm="1">
        <f t="array" aca="1" ref="C144" ca="1">INDIRECT("B3.5!C" &amp; (ROW(C144) + 2))</f>
        <v>0</v>
      </c>
      <c r="D144" s="119" cm="1">
        <f t="array" aca="1" ref="D144" ca="1">INDIRECT("B3.5!N"&amp;(ROW(D144)+2))</f>
        <v>0</v>
      </c>
      <c r="E144" s="123">
        <f t="shared" ca="1" si="4"/>
        <v>0</v>
      </c>
      <c r="F144" s="123" cm="1">
        <f t="array" aca="1" ref="F144" ca="1">INDIRECT("B3.5!L" &amp;  (ROW(F144) + 2))</f>
        <v>0</v>
      </c>
      <c r="G144" s="123" cm="1">
        <f t="array" aca="1" ref="G144" ca="1">INDIRECT("B3.5!M" &amp;  (ROW(G144) + 2))</f>
        <v>0</v>
      </c>
      <c r="H144" s="119"/>
      <c r="I144" s="123">
        <f t="shared" ca="1" si="5"/>
        <v>0</v>
      </c>
      <c r="J144" s="122"/>
    </row>
    <row r="145" spans="1:10">
      <c r="A145" s="119" cm="1">
        <f t="array" aca="1" ref="A145" ca="1">INDIRECT("B3.5!A" &amp; (ROW(A145) +2))</f>
        <v>0</v>
      </c>
      <c r="B145" s="119" cm="1">
        <f t="array" aca="1" ref="B145" ca="1">INDIRECT("B3.5!B" &amp; (ROW(B145) + 2))</f>
        <v>0</v>
      </c>
      <c r="C145" s="119" cm="1">
        <f t="array" aca="1" ref="C145" ca="1">INDIRECT("B3.5!C" &amp; (ROW(C145) + 2))</f>
        <v>0</v>
      </c>
      <c r="D145" s="119" cm="1">
        <f t="array" aca="1" ref="D145" ca="1">INDIRECT("B3.5!N"&amp;(ROW(D145)+2))</f>
        <v>0</v>
      </c>
      <c r="E145" s="123">
        <f t="shared" ca="1" si="4"/>
        <v>0</v>
      </c>
      <c r="F145" s="123" cm="1">
        <f t="array" aca="1" ref="F145" ca="1">INDIRECT("B3.5!L" &amp;  (ROW(F145) + 2))</f>
        <v>0</v>
      </c>
      <c r="G145" s="123" cm="1">
        <f t="array" aca="1" ref="G145" ca="1">INDIRECT("B3.5!M" &amp;  (ROW(G145) + 2))</f>
        <v>0</v>
      </c>
      <c r="H145" s="119"/>
      <c r="I145" s="123">
        <f t="shared" ca="1" si="5"/>
        <v>0</v>
      </c>
      <c r="J145" s="122"/>
    </row>
    <row r="146" spans="1:10">
      <c r="A146" s="119" cm="1">
        <f t="array" aca="1" ref="A146" ca="1">INDIRECT("B3.5!A" &amp; (ROW(A146) +2))</f>
        <v>0</v>
      </c>
      <c r="B146" s="119" cm="1">
        <f t="array" aca="1" ref="B146" ca="1">INDIRECT("B3.5!B" &amp; (ROW(B146) + 2))</f>
        <v>0</v>
      </c>
      <c r="C146" s="119" cm="1">
        <f t="array" aca="1" ref="C146" ca="1">INDIRECT("B3.5!C" &amp; (ROW(C146) + 2))</f>
        <v>0</v>
      </c>
      <c r="D146" s="119" cm="1">
        <f t="array" aca="1" ref="D146" ca="1">INDIRECT("B3.5!N"&amp;(ROW(D146)+2))</f>
        <v>0</v>
      </c>
      <c r="E146" s="123">
        <f t="shared" ca="1" si="4"/>
        <v>0</v>
      </c>
      <c r="F146" s="123" cm="1">
        <f t="array" aca="1" ref="F146" ca="1">INDIRECT("B3.5!L" &amp;  (ROW(F146) + 2))</f>
        <v>0</v>
      </c>
      <c r="G146" s="123" cm="1">
        <f t="array" aca="1" ref="G146" ca="1">INDIRECT("B3.5!M" &amp;  (ROW(G146) + 2))</f>
        <v>0</v>
      </c>
      <c r="H146" s="119"/>
      <c r="I146" s="123">
        <f t="shared" ca="1" si="5"/>
        <v>0</v>
      </c>
      <c r="J146" s="122"/>
    </row>
    <row r="147" spans="1:10">
      <c r="A147" s="119" cm="1">
        <f t="array" aca="1" ref="A147" ca="1">INDIRECT("B3.5!A" &amp; (ROW(A147) +2))</f>
        <v>0</v>
      </c>
      <c r="B147" s="119" cm="1">
        <f t="array" aca="1" ref="B147" ca="1">INDIRECT("B3.5!B" &amp; (ROW(B147) + 2))</f>
        <v>0</v>
      </c>
      <c r="C147" s="119" cm="1">
        <f t="array" aca="1" ref="C147" ca="1">INDIRECT("B3.5!C" &amp; (ROW(C147) + 2))</f>
        <v>0</v>
      </c>
      <c r="D147" s="119" cm="1">
        <f t="array" aca="1" ref="D147" ca="1">INDIRECT("B3.5!N"&amp;(ROW(D147)+2))</f>
        <v>0</v>
      </c>
      <c r="E147" s="123">
        <f t="shared" ca="1" si="4"/>
        <v>0</v>
      </c>
      <c r="F147" s="123" cm="1">
        <f t="array" aca="1" ref="F147" ca="1">INDIRECT("B3.5!L" &amp;  (ROW(F147) + 2))</f>
        <v>0</v>
      </c>
      <c r="G147" s="123" cm="1">
        <f t="array" aca="1" ref="G147" ca="1">INDIRECT("B3.5!M" &amp;  (ROW(G147) + 2))</f>
        <v>0</v>
      </c>
      <c r="H147" s="119"/>
      <c r="I147" s="123">
        <f t="shared" ca="1" si="5"/>
        <v>0</v>
      </c>
      <c r="J147" s="122"/>
    </row>
    <row r="148" spans="1:10">
      <c r="A148" s="119" cm="1">
        <f t="array" aca="1" ref="A148" ca="1">INDIRECT("B3.5!A" &amp; (ROW(A148) +2))</f>
        <v>0</v>
      </c>
      <c r="B148" s="119" cm="1">
        <f t="array" aca="1" ref="B148" ca="1">INDIRECT("B3.5!B" &amp; (ROW(B148) + 2))</f>
        <v>0</v>
      </c>
      <c r="C148" s="119" cm="1">
        <f t="array" aca="1" ref="C148" ca="1">INDIRECT("B3.5!C" &amp; (ROW(C148) + 2))</f>
        <v>0</v>
      </c>
      <c r="D148" s="119" cm="1">
        <f t="array" aca="1" ref="D148" ca="1">INDIRECT("B3.5!N"&amp;(ROW(D148)+2))</f>
        <v>0</v>
      </c>
      <c r="E148" s="123">
        <f t="shared" ca="1" si="4"/>
        <v>0</v>
      </c>
      <c r="F148" s="123" cm="1">
        <f t="array" aca="1" ref="F148" ca="1">INDIRECT("B3.5!L" &amp;  (ROW(F148) + 2))</f>
        <v>0</v>
      </c>
      <c r="G148" s="123" cm="1">
        <f t="array" aca="1" ref="G148" ca="1">INDIRECT("B3.5!M" &amp;  (ROW(G148) + 2))</f>
        <v>0</v>
      </c>
      <c r="H148" s="119"/>
      <c r="I148" s="123">
        <f t="shared" ca="1" si="5"/>
        <v>0</v>
      </c>
      <c r="J148" s="122"/>
    </row>
    <row r="149" spans="1:10">
      <c r="A149" s="119" cm="1">
        <f t="array" aca="1" ref="A149" ca="1">INDIRECT("B3.5!A" &amp; (ROW(A149) +2))</f>
        <v>0</v>
      </c>
      <c r="B149" s="119" cm="1">
        <f t="array" aca="1" ref="B149" ca="1">INDIRECT("B3.5!B" &amp; (ROW(B149) + 2))</f>
        <v>0</v>
      </c>
      <c r="C149" s="119" cm="1">
        <f t="array" aca="1" ref="C149" ca="1">INDIRECT("B3.5!C" &amp; (ROW(C149) + 2))</f>
        <v>0</v>
      </c>
      <c r="D149" s="119" cm="1">
        <f t="array" aca="1" ref="D149" ca="1">INDIRECT("B3.5!N"&amp;(ROW(D149)+2))</f>
        <v>0</v>
      </c>
      <c r="E149" s="123">
        <f t="shared" ca="1" si="4"/>
        <v>0</v>
      </c>
      <c r="F149" s="123" cm="1">
        <f t="array" aca="1" ref="F149" ca="1">INDIRECT("B3.5!L" &amp;  (ROW(F149) + 2))</f>
        <v>0</v>
      </c>
      <c r="G149" s="123" cm="1">
        <f t="array" aca="1" ref="G149" ca="1">INDIRECT("B3.5!M" &amp;  (ROW(G149) + 2))</f>
        <v>0</v>
      </c>
      <c r="H149" s="119"/>
      <c r="I149" s="123">
        <f t="shared" ca="1" si="5"/>
        <v>0</v>
      </c>
      <c r="J149" s="122"/>
    </row>
    <row r="150" spans="1:10">
      <c r="A150" s="119" cm="1">
        <f t="array" aca="1" ref="A150" ca="1">INDIRECT("B3.5!A" &amp; (ROW(A150) +2))</f>
        <v>0</v>
      </c>
      <c r="B150" s="119" cm="1">
        <f t="array" aca="1" ref="B150" ca="1">INDIRECT("B3.5!B" &amp; (ROW(B150) + 2))</f>
        <v>0</v>
      </c>
      <c r="C150" s="119" cm="1">
        <f t="array" aca="1" ref="C150" ca="1">INDIRECT("B3.5!C" &amp; (ROW(C150) + 2))</f>
        <v>0</v>
      </c>
      <c r="D150" s="119" cm="1">
        <f t="array" aca="1" ref="D150" ca="1">INDIRECT("B3.5!N"&amp;(ROW(D150)+2))</f>
        <v>0</v>
      </c>
      <c r="E150" s="123">
        <f t="shared" ca="1" si="4"/>
        <v>0</v>
      </c>
      <c r="F150" s="123" cm="1">
        <f t="array" aca="1" ref="F150" ca="1">INDIRECT("B3.5!L" &amp;  (ROW(F150) + 2))</f>
        <v>0</v>
      </c>
      <c r="G150" s="123" cm="1">
        <f t="array" aca="1" ref="G150" ca="1">INDIRECT("B3.5!M" &amp;  (ROW(G150) + 2))</f>
        <v>0</v>
      </c>
      <c r="H150" s="119"/>
      <c r="I150" s="123">
        <f t="shared" ca="1" si="5"/>
        <v>0</v>
      </c>
      <c r="J150" s="122"/>
    </row>
    <row r="151" spans="1:10">
      <c r="A151" s="119" cm="1">
        <f t="array" aca="1" ref="A151" ca="1">INDIRECT("B3.5!A" &amp; (ROW(A151) +2))</f>
        <v>0</v>
      </c>
      <c r="B151" s="119" cm="1">
        <f t="array" aca="1" ref="B151" ca="1">INDIRECT("B3.5!B" &amp; (ROW(B151) + 2))</f>
        <v>0</v>
      </c>
      <c r="C151" s="119" cm="1">
        <f t="array" aca="1" ref="C151" ca="1">INDIRECT("B3.5!C" &amp; (ROW(C151) + 2))</f>
        <v>0</v>
      </c>
      <c r="D151" s="119" cm="1">
        <f t="array" aca="1" ref="D151" ca="1">INDIRECT("B3.5!N"&amp;(ROW(D151)+2))</f>
        <v>0</v>
      </c>
      <c r="E151" s="123">
        <f t="shared" ca="1" si="4"/>
        <v>0</v>
      </c>
      <c r="F151" s="123" cm="1">
        <f t="array" aca="1" ref="F151" ca="1">INDIRECT("B3.5!L" &amp;  (ROW(F151) + 2))</f>
        <v>0</v>
      </c>
      <c r="G151" s="123" cm="1">
        <f t="array" aca="1" ref="G151" ca="1">INDIRECT("B3.5!M" &amp;  (ROW(G151) + 2))</f>
        <v>0</v>
      </c>
      <c r="H151" s="119"/>
      <c r="I151" s="123">
        <f t="shared" ca="1" si="5"/>
        <v>0</v>
      </c>
      <c r="J151" s="122"/>
    </row>
    <row r="152" spans="1:10">
      <c r="A152" s="119" cm="1">
        <f t="array" aca="1" ref="A152" ca="1">INDIRECT("B3.5!A" &amp; (ROW(A152) +2))</f>
        <v>0</v>
      </c>
      <c r="B152" s="119" cm="1">
        <f t="array" aca="1" ref="B152" ca="1">INDIRECT("B3.5!B" &amp; (ROW(B152) + 2))</f>
        <v>0</v>
      </c>
      <c r="C152" s="119" cm="1">
        <f t="array" aca="1" ref="C152" ca="1">INDIRECT("B3.5!C" &amp; (ROW(C152) + 2))</f>
        <v>0</v>
      </c>
      <c r="D152" s="119" cm="1">
        <f t="array" aca="1" ref="D152" ca="1">INDIRECT("B3.5!N"&amp;(ROW(D152)+2))</f>
        <v>0</v>
      </c>
      <c r="E152" s="123">
        <f t="shared" ca="1" si="4"/>
        <v>0</v>
      </c>
      <c r="F152" s="123" cm="1">
        <f t="array" aca="1" ref="F152" ca="1">INDIRECT("B3.5!L" &amp;  (ROW(F152) + 2))</f>
        <v>0</v>
      </c>
      <c r="G152" s="123" cm="1">
        <f t="array" aca="1" ref="G152" ca="1">INDIRECT("B3.5!M" &amp;  (ROW(G152) + 2))</f>
        <v>0</v>
      </c>
      <c r="H152" s="119"/>
      <c r="I152" s="123">
        <f t="shared" ca="1" si="5"/>
        <v>0</v>
      </c>
      <c r="J152" s="122"/>
    </row>
    <row r="153" spans="1:10">
      <c r="A153" s="119" cm="1">
        <f t="array" aca="1" ref="A153" ca="1">INDIRECT("B3.5!A" &amp; (ROW(A153) +2))</f>
        <v>0</v>
      </c>
      <c r="B153" s="119" cm="1">
        <f t="array" aca="1" ref="B153" ca="1">INDIRECT("B3.5!B" &amp; (ROW(B153) + 2))</f>
        <v>0</v>
      </c>
      <c r="C153" s="119" cm="1">
        <f t="array" aca="1" ref="C153" ca="1">INDIRECT("B3.5!C" &amp; (ROW(C153) + 2))</f>
        <v>0</v>
      </c>
      <c r="D153" s="119" cm="1">
        <f t="array" aca="1" ref="D153" ca="1">INDIRECT("B3.5!N"&amp;(ROW(D153)+2))</f>
        <v>0</v>
      </c>
      <c r="E153" s="123">
        <f t="shared" ca="1" si="4"/>
        <v>0</v>
      </c>
      <c r="F153" s="123" cm="1">
        <f t="array" aca="1" ref="F153" ca="1">INDIRECT("B3.5!L" &amp;  (ROW(F153) + 2))</f>
        <v>0</v>
      </c>
      <c r="G153" s="123" cm="1">
        <f t="array" aca="1" ref="G153" ca="1">INDIRECT("B3.5!M" &amp;  (ROW(G153) + 2))</f>
        <v>0</v>
      </c>
      <c r="H153" s="119"/>
      <c r="I153" s="123">
        <f t="shared" ca="1" si="5"/>
        <v>0</v>
      </c>
      <c r="J153" s="122"/>
    </row>
    <row r="154" spans="1:10">
      <c r="A154" s="119" cm="1">
        <f t="array" aca="1" ref="A154" ca="1">INDIRECT("B3.5!A" &amp; (ROW(A154) +2))</f>
        <v>0</v>
      </c>
      <c r="B154" s="119" cm="1">
        <f t="array" aca="1" ref="B154" ca="1">INDIRECT("B3.5!B" &amp; (ROW(B154) + 2))</f>
        <v>0</v>
      </c>
      <c r="C154" s="119" cm="1">
        <f t="array" aca="1" ref="C154" ca="1">INDIRECT("B3.5!C" &amp; (ROW(C154) + 2))</f>
        <v>0</v>
      </c>
      <c r="D154" s="119" cm="1">
        <f t="array" aca="1" ref="D154" ca="1">INDIRECT("B3.5!N"&amp;(ROW(D154)+2))</f>
        <v>0</v>
      </c>
      <c r="E154" s="123">
        <f t="shared" ca="1" si="4"/>
        <v>0</v>
      </c>
      <c r="F154" s="123" cm="1">
        <f t="array" aca="1" ref="F154" ca="1">INDIRECT("B3.5!L" &amp;  (ROW(F154) + 2))</f>
        <v>0</v>
      </c>
      <c r="G154" s="123" cm="1">
        <f t="array" aca="1" ref="G154" ca="1">INDIRECT("B3.5!M" &amp;  (ROW(G154) + 2))</f>
        <v>0</v>
      </c>
      <c r="H154" s="119"/>
      <c r="I154" s="123">
        <f t="shared" ca="1" si="5"/>
        <v>0</v>
      </c>
      <c r="J154" s="122"/>
    </row>
    <row r="155" spans="1:10">
      <c r="A155" s="119" cm="1">
        <f t="array" aca="1" ref="A155" ca="1">INDIRECT("B3.5!A" &amp; (ROW(A155) +2))</f>
        <v>0</v>
      </c>
      <c r="B155" s="119" cm="1">
        <f t="array" aca="1" ref="B155" ca="1">INDIRECT("B3.5!B" &amp; (ROW(B155) + 2))</f>
        <v>0</v>
      </c>
      <c r="C155" s="119" cm="1">
        <f t="array" aca="1" ref="C155" ca="1">INDIRECT("B3.5!C" &amp; (ROW(C155) + 2))</f>
        <v>0</v>
      </c>
      <c r="D155" s="119" cm="1">
        <f t="array" aca="1" ref="D155" ca="1">INDIRECT("B3.5!N"&amp;(ROW(D155)+2))</f>
        <v>0</v>
      </c>
      <c r="E155" s="123">
        <f t="shared" ca="1" si="4"/>
        <v>0</v>
      </c>
      <c r="F155" s="123" cm="1">
        <f t="array" aca="1" ref="F155" ca="1">INDIRECT("B3.5!L" &amp;  (ROW(F155) + 2))</f>
        <v>0</v>
      </c>
      <c r="G155" s="123" cm="1">
        <f t="array" aca="1" ref="G155" ca="1">INDIRECT("B3.5!M" &amp;  (ROW(G155) + 2))</f>
        <v>0</v>
      </c>
      <c r="H155" s="119"/>
      <c r="I155" s="123">
        <f t="shared" ca="1" si="5"/>
        <v>0</v>
      </c>
      <c r="J155" s="122"/>
    </row>
    <row r="156" spans="1:10">
      <c r="A156" s="119" cm="1">
        <f t="array" aca="1" ref="A156" ca="1">INDIRECT("B3.5!A" &amp; (ROW(A156) +2))</f>
        <v>0</v>
      </c>
      <c r="B156" s="119" cm="1">
        <f t="array" aca="1" ref="B156" ca="1">INDIRECT("B3.5!B" &amp; (ROW(B156) + 2))</f>
        <v>0</v>
      </c>
      <c r="C156" s="119" cm="1">
        <f t="array" aca="1" ref="C156" ca="1">INDIRECT("B3.5!C" &amp; (ROW(C156) + 2))</f>
        <v>0</v>
      </c>
      <c r="D156" s="119" cm="1">
        <f t="array" aca="1" ref="D156" ca="1">INDIRECT("B3.5!N"&amp;(ROW(D156)+2))</f>
        <v>0</v>
      </c>
      <c r="E156" s="123">
        <f t="shared" ca="1" si="4"/>
        <v>0</v>
      </c>
      <c r="F156" s="123" cm="1">
        <f t="array" aca="1" ref="F156" ca="1">INDIRECT("B3.5!L" &amp;  (ROW(F156) + 2))</f>
        <v>0</v>
      </c>
      <c r="G156" s="123" cm="1">
        <f t="array" aca="1" ref="G156" ca="1">INDIRECT("B3.5!M" &amp;  (ROW(G156) + 2))</f>
        <v>0</v>
      </c>
      <c r="H156" s="119"/>
      <c r="I156" s="123">
        <f t="shared" ca="1" si="5"/>
        <v>0</v>
      </c>
      <c r="J156" s="122"/>
    </row>
    <row r="157" spans="1:10">
      <c r="A157" s="119" cm="1">
        <f t="array" aca="1" ref="A157" ca="1">INDIRECT("B3.5!A" &amp; (ROW(A157) +2))</f>
        <v>0</v>
      </c>
      <c r="B157" s="119" cm="1">
        <f t="array" aca="1" ref="B157" ca="1">INDIRECT("B3.5!B" &amp; (ROW(B157) + 2))</f>
        <v>0</v>
      </c>
      <c r="C157" s="119" cm="1">
        <f t="array" aca="1" ref="C157" ca="1">INDIRECT("B3.5!C" &amp; (ROW(C157) + 2))</f>
        <v>0</v>
      </c>
      <c r="D157" s="119" cm="1">
        <f t="array" aca="1" ref="D157" ca="1">INDIRECT("B3.5!N"&amp;(ROW(D157)+2))</f>
        <v>0</v>
      </c>
      <c r="E157" s="123">
        <f t="shared" ca="1" si="4"/>
        <v>0</v>
      </c>
      <c r="F157" s="123" cm="1">
        <f t="array" aca="1" ref="F157" ca="1">INDIRECT("B3.5!L" &amp;  (ROW(F157) + 2))</f>
        <v>0</v>
      </c>
      <c r="G157" s="123" cm="1">
        <f t="array" aca="1" ref="G157" ca="1">INDIRECT("B3.5!M" &amp;  (ROW(G157) + 2))</f>
        <v>0</v>
      </c>
      <c r="H157" s="119"/>
      <c r="I157" s="123">
        <f t="shared" ca="1" si="5"/>
        <v>0</v>
      </c>
      <c r="J157" s="122"/>
    </row>
    <row r="158" spans="1:10">
      <c r="A158" s="119" cm="1">
        <f t="array" aca="1" ref="A158" ca="1">INDIRECT("B3.5!A" &amp; (ROW(A158) +2))</f>
        <v>0</v>
      </c>
      <c r="B158" s="119" cm="1">
        <f t="array" aca="1" ref="B158" ca="1">INDIRECT("B3.5!B" &amp; (ROW(B158) + 2))</f>
        <v>0</v>
      </c>
      <c r="C158" s="119" cm="1">
        <f t="array" aca="1" ref="C158" ca="1">INDIRECT("B3.5!C" &amp; (ROW(C158) + 2))</f>
        <v>0</v>
      </c>
      <c r="D158" s="119" cm="1">
        <f t="array" aca="1" ref="D158" ca="1">INDIRECT("B3.5!N"&amp;(ROW(D158)+2))</f>
        <v>0</v>
      </c>
      <c r="E158" s="123">
        <f t="shared" ca="1" si="4"/>
        <v>0</v>
      </c>
      <c r="F158" s="123" cm="1">
        <f t="array" aca="1" ref="F158" ca="1">INDIRECT("B3.5!L" &amp;  (ROW(F158) + 2))</f>
        <v>0</v>
      </c>
      <c r="G158" s="123" cm="1">
        <f t="array" aca="1" ref="G158" ca="1">INDIRECT("B3.5!M" &amp;  (ROW(G158) + 2))</f>
        <v>0</v>
      </c>
      <c r="H158" s="119"/>
      <c r="I158" s="123">
        <f t="shared" ca="1" si="5"/>
        <v>0</v>
      </c>
      <c r="J158" s="122"/>
    </row>
    <row r="159" spans="1:10">
      <c r="A159" s="119" cm="1">
        <f t="array" aca="1" ref="A159" ca="1">INDIRECT("B3.5!A" &amp; (ROW(A159) +2))</f>
        <v>0</v>
      </c>
      <c r="B159" s="119" cm="1">
        <f t="array" aca="1" ref="B159" ca="1">INDIRECT("B3.5!B" &amp; (ROW(B159) + 2))</f>
        <v>0</v>
      </c>
      <c r="C159" s="119" cm="1">
        <f t="array" aca="1" ref="C159" ca="1">INDIRECT("B3.5!C" &amp; (ROW(C159) + 2))</f>
        <v>0</v>
      </c>
      <c r="D159" s="119" cm="1">
        <f t="array" aca="1" ref="D159" ca="1">INDIRECT("B3.5!N"&amp;(ROW(D159)+2))</f>
        <v>0</v>
      </c>
      <c r="E159" s="123">
        <f t="shared" ca="1" si="4"/>
        <v>0</v>
      </c>
      <c r="F159" s="123" cm="1">
        <f t="array" aca="1" ref="F159" ca="1">INDIRECT("B3.5!L" &amp;  (ROW(F159) + 2))</f>
        <v>0</v>
      </c>
      <c r="G159" s="123" cm="1">
        <f t="array" aca="1" ref="G159" ca="1">INDIRECT("B3.5!M" &amp;  (ROW(G159) + 2))</f>
        <v>0</v>
      </c>
      <c r="H159" s="119"/>
      <c r="I159" s="123">
        <f t="shared" ca="1" si="5"/>
        <v>0</v>
      </c>
      <c r="J159" s="122"/>
    </row>
    <row r="160" spans="1:10">
      <c r="A160" s="119" cm="1">
        <f t="array" aca="1" ref="A160" ca="1">INDIRECT("B3.5!A" &amp; (ROW(A160) +2))</f>
        <v>0</v>
      </c>
      <c r="B160" s="119" cm="1">
        <f t="array" aca="1" ref="B160" ca="1">INDIRECT("B3.5!B" &amp; (ROW(B160) + 2))</f>
        <v>0</v>
      </c>
      <c r="C160" s="119" cm="1">
        <f t="array" aca="1" ref="C160" ca="1">INDIRECT("B3.5!C" &amp; (ROW(C160) + 2))</f>
        <v>0</v>
      </c>
      <c r="D160" s="119" cm="1">
        <f t="array" aca="1" ref="D160" ca="1">INDIRECT("B3.5!N"&amp;(ROW(D160)+2))</f>
        <v>0</v>
      </c>
      <c r="E160" s="123">
        <f t="shared" ca="1" si="4"/>
        <v>0</v>
      </c>
      <c r="F160" s="123" cm="1">
        <f t="array" aca="1" ref="F160" ca="1">INDIRECT("B3.5!L" &amp;  (ROW(F160) + 2))</f>
        <v>0</v>
      </c>
      <c r="G160" s="123" cm="1">
        <f t="array" aca="1" ref="G160" ca="1">INDIRECT("B3.5!M" &amp;  (ROW(G160) + 2))</f>
        <v>0</v>
      </c>
      <c r="H160" s="119"/>
      <c r="I160" s="123">
        <f t="shared" ca="1" si="5"/>
        <v>0</v>
      </c>
      <c r="J160" s="122"/>
    </row>
    <row r="161" spans="1:10">
      <c r="A161" s="119" cm="1">
        <f t="array" aca="1" ref="A161" ca="1">INDIRECT("B3.5!A" &amp; (ROW(A161) +2))</f>
        <v>0</v>
      </c>
      <c r="B161" s="119" cm="1">
        <f t="array" aca="1" ref="B161" ca="1">INDIRECT("B3.5!B" &amp; (ROW(B161) + 2))</f>
        <v>0</v>
      </c>
      <c r="C161" s="119" cm="1">
        <f t="array" aca="1" ref="C161" ca="1">INDIRECT("B3.5!C" &amp; (ROW(C161) + 2))</f>
        <v>0</v>
      </c>
      <c r="D161" s="119" cm="1">
        <f t="array" aca="1" ref="D161" ca="1">INDIRECT("B3.5!N"&amp;(ROW(D161)+2))</f>
        <v>0</v>
      </c>
      <c r="E161" s="123">
        <f t="shared" ca="1" si="4"/>
        <v>0</v>
      </c>
      <c r="F161" s="123" cm="1">
        <f t="array" aca="1" ref="F161" ca="1">INDIRECT("B3.5!L" &amp;  (ROW(F161) + 2))</f>
        <v>0</v>
      </c>
      <c r="G161" s="123" cm="1">
        <f t="array" aca="1" ref="G161" ca="1">INDIRECT("B3.5!M" &amp;  (ROW(G161) + 2))</f>
        <v>0</v>
      </c>
      <c r="H161" s="119"/>
      <c r="I161" s="123">
        <f t="shared" ca="1" si="5"/>
        <v>0</v>
      </c>
      <c r="J161" s="122"/>
    </row>
    <row r="162" spans="1:10">
      <c r="A162" s="119" cm="1">
        <f t="array" aca="1" ref="A162" ca="1">INDIRECT("B3.5!A" &amp; (ROW(A162) +2))</f>
        <v>0</v>
      </c>
      <c r="B162" s="119" cm="1">
        <f t="array" aca="1" ref="B162" ca="1">INDIRECT("B3.5!B" &amp; (ROW(B162) + 2))</f>
        <v>0</v>
      </c>
      <c r="C162" s="119" cm="1">
        <f t="array" aca="1" ref="C162" ca="1">INDIRECT("B3.5!C" &amp; (ROW(C162) + 2))</f>
        <v>0</v>
      </c>
      <c r="D162" s="119" cm="1">
        <f t="array" aca="1" ref="D162" ca="1">INDIRECT("B3.5!N"&amp;(ROW(D162)+2))</f>
        <v>0</v>
      </c>
      <c r="E162" s="123">
        <f t="shared" ca="1" si="4"/>
        <v>0</v>
      </c>
      <c r="F162" s="123" cm="1">
        <f t="array" aca="1" ref="F162" ca="1">INDIRECT("B3.5!L" &amp;  (ROW(F162) + 2))</f>
        <v>0</v>
      </c>
      <c r="G162" s="123" cm="1">
        <f t="array" aca="1" ref="G162" ca="1">INDIRECT("B3.5!M" &amp;  (ROW(G162) + 2))</f>
        <v>0</v>
      </c>
      <c r="H162" s="119"/>
      <c r="I162" s="123">
        <f t="shared" ca="1" si="5"/>
        <v>0</v>
      </c>
      <c r="J162" s="122"/>
    </row>
    <row r="163" spans="1:10">
      <c r="A163" s="119" cm="1">
        <f t="array" aca="1" ref="A163" ca="1">INDIRECT("B3.5!A" &amp; (ROW(A163) +2))</f>
        <v>0</v>
      </c>
      <c r="B163" s="119" cm="1">
        <f t="array" aca="1" ref="B163" ca="1">INDIRECT("B3.5!B" &amp; (ROW(B163) + 2))</f>
        <v>0</v>
      </c>
      <c r="C163" s="119" cm="1">
        <f t="array" aca="1" ref="C163" ca="1">INDIRECT("B3.5!C" &amp; (ROW(C163) + 2))</f>
        <v>0</v>
      </c>
      <c r="D163" s="119" cm="1">
        <f t="array" aca="1" ref="D163" ca="1">INDIRECT("B3.5!N"&amp;(ROW(D163)+2))</f>
        <v>0</v>
      </c>
      <c r="E163" s="123">
        <f t="shared" ca="1" si="4"/>
        <v>0</v>
      </c>
      <c r="F163" s="123" cm="1">
        <f t="array" aca="1" ref="F163" ca="1">INDIRECT("B3.5!L" &amp;  (ROW(F163) + 2))</f>
        <v>0</v>
      </c>
      <c r="G163" s="123" cm="1">
        <f t="array" aca="1" ref="G163" ca="1">INDIRECT("B3.5!M" &amp;  (ROW(G163) + 2))</f>
        <v>0</v>
      </c>
      <c r="H163" s="119"/>
      <c r="I163" s="123">
        <f t="shared" ca="1" si="5"/>
        <v>0</v>
      </c>
      <c r="J163" s="122"/>
    </row>
    <row r="164" spans="1:10">
      <c r="A164" s="119" cm="1">
        <f t="array" aca="1" ref="A164" ca="1">INDIRECT("B3.5!A" &amp; (ROW(A164) +2))</f>
        <v>0</v>
      </c>
      <c r="B164" s="119" cm="1">
        <f t="array" aca="1" ref="B164" ca="1">INDIRECT("B3.5!B" &amp; (ROW(B164) + 2))</f>
        <v>0</v>
      </c>
      <c r="C164" s="119" cm="1">
        <f t="array" aca="1" ref="C164" ca="1">INDIRECT("B3.5!C" &amp; (ROW(C164) + 2))</f>
        <v>0</v>
      </c>
      <c r="D164" s="119" cm="1">
        <f t="array" aca="1" ref="D164" ca="1">INDIRECT("B3.5!N"&amp;(ROW(D164)+2))</f>
        <v>0</v>
      </c>
      <c r="E164" s="123">
        <f t="shared" ca="1" si="4"/>
        <v>0</v>
      </c>
      <c r="F164" s="123" cm="1">
        <f t="array" aca="1" ref="F164" ca="1">INDIRECT("B3.5!L" &amp;  (ROW(F164) + 2))</f>
        <v>0</v>
      </c>
      <c r="G164" s="123" cm="1">
        <f t="array" aca="1" ref="G164" ca="1">INDIRECT("B3.5!M" &amp;  (ROW(G164) + 2))</f>
        <v>0</v>
      </c>
      <c r="H164" s="119"/>
      <c r="I164" s="123">
        <f t="shared" ca="1" si="5"/>
        <v>0</v>
      </c>
      <c r="J164" s="122"/>
    </row>
    <row r="165" spans="1:10">
      <c r="A165" s="119" cm="1">
        <f t="array" aca="1" ref="A165" ca="1">INDIRECT("B3.5!A" &amp; (ROW(A165) +2))</f>
        <v>0</v>
      </c>
      <c r="B165" s="119" cm="1">
        <f t="array" aca="1" ref="B165" ca="1">INDIRECT("B3.5!B" &amp; (ROW(B165) + 2))</f>
        <v>0</v>
      </c>
      <c r="C165" s="119" cm="1">
        <f t="array" aca="1" ref="C165" ca="1">INDIRECT("B3.5!C" &amp; (ROW(C165) + 2))</f>
        <v>0</v>
      </c>
      <c r="D165" s="119" cm="1">
        <f t="array" aca="1" ref="D165" ca="1">INDIRECT("B3.5!N"&amp;(ROW(D165)+2))</f>
        <v>0</v>
      </c>
      <c r="E165" s="123">
        <f t="shared" ca="1" si="4"/>
        <v>0</v>
      </c>
      <c r="F165" s="123" cm="1">
        <f t="array" aca="1" ref="F165" ca="1">INDIRECT("B3.5!L" &amp;  (ROW(F165) + 2))</f>
        <v>0</v>
      </c>
      <c r="G165" s="123" cm="1">
        <f t="array" aca="1" ref="G165" ca="1">INDIRECT("B3.5!M" &amp;  (ROW(G165) + 2))</f>
        <v>0</v>
      </c>
      <c r="H165" s="119"/>
      <c r="I165" s="123">
        <f t="shared" ca="1" si="5"/>
        <v>0</v>
      </c>
      <c r="J165" s="122"/>
    </row>
    <row r="166" spans="1:10">
      <c r="A166" s="119" cm="1">
        <f t="array" aca="1" ref="A166" ca="1">INDIRECT("B3.5!A" &amp; (ROW(A166) +2))</f>
        <v>0</v>
      </c>
      <c r="B166" s="119" cm="1">
        <f t="array" aca="1" ref="B166" ca="1">INDIRECT("B3.5!B" &amp; (ROW(B166) + 2))</f>
        <v>0</v>
      </c>
      <c r="C166" s="119" cm="1">
        <f t="array" aca="1" ref="C166" ca="1">INDIRECT("B3.5!C" &amp; (ROW(C166) + 2))</f>
        <v>0</v>
      </c>
      <c r="D166" s="119" cm="1">
        <f t="array" aca="1" ref="D166" ca="1">INDIRECT("B3.5!N"&amp;(ROW(D166)+2))</f>
        <v>0</v>
      </c>
      <c r="E166" s="123">
        <f t="shared" ca="1" si="4"/>
        <v>0</v>
      </c>
      <c r="F166" s="123" cm="1">
        <f t="array" aca="1" ref="F166" ca="1">INDIRECT("B3.5!L" &amp;  (ROW(F166) + 2))</f>
        <v>0</v>
      </c>
      <c r="G166" s="123" cm="1">
        <f t="array" aca="1" ref="G166" ca="1">INDIRECT("B3.5!M" &amp;  (ROW(G166) + 2))</f>
        <v>0</v>
      </c>
      <c r="H166" s="119"/>
      <c r="I166" s="123">
        <f t="shared" ca="1" si="5"/>
        <v>0</v>
      </c>
      <c r="J166" s="122"/>
    </row>
    <row r="167" spans="1:10">
      <c r="A167" s="119" cm="1">
        <f t="array" aca="1" ref="A167" ca="1">INDIRECT("B3.5!A" &amp; (ROW(A167) +2))</f>
        <v>0</v>
      </c>
      <c r="B167" s="119" cm="1">
        <f t="array" aca="1" ref="B167" ca="1">INDIRECT("B3.5!B" &amp; (ROW(B167) + 2))</f>
        <v>0</v>
      </c>
      <c r="C167" s="119" cm="1">
        <f t="array" aca="1" ref="C167" ca="1">INDIRECT("B3.5!C" &amp; (ROW(C167) + 2))</f>
        <v>0</v>
      </c>
      <c r="D167" s="119" cm="1">
        <f t="array" aca="1" ref="D167" ca="1">INDIRECT("B3.5!N"&amp;(ROW(D167)+2))</f>
        <v>0</v>
      </c>
      <c r="E167" s="123">
        <f t="shared" ca="1" si="4"/>
        <v>0</v>
      </c>
      <c r="F167" s="123" cm="1">
        <f t="array" aca="1" ref="F167" ca="1">INDIRECT("B3.5!L" &amp;  (ROW(F167) + 2))</f>
        <v>0</v>
      </c>
      <c r="G167" s="123" cm="1">
        <f t="array" aca="1" ref="G167" ca="1">INDIRECT("B3.5!M" &amp;  (ROW(G167) + 2))</f>
        <v>0</v>
      </c>
      <c r="H167" s="119"/>
      <c r="I167" s="123">
        <f t="shared" ca="1" si="5"/>
        <v>0</v>
      </c>
      <c r="J167" s="122"/>
    </row>
    <row r="168" spans="1:10">
      <c r="A168" s="119" cm="1">
        <f t="array" aca="1" ref="A168" ca="1">INDIRECT("B3.5!A" &amp; (ROW(A168) +2))</f>
        <v>0</v>
      </c>
      <c r="B168" s="119" cm="1">
        <f t="array" aca="1" ref="B168" ca="1">INDIRECT("B3.5!B" &amp; (ROW(B168) + 2))</f>
        <v>0</v>
      </c>
      <c r="C168" s="119" cm="1">
        <f t="array" aca="1" ref="C168" ca="1">INDIRECT("B3.5!C" &amp; (ROW(C168) + 2))</f>
        <v>0</v>
      </c>
      <c r="D168" s="119" cm="1">
        <f t="array" aca="1" ref="D168" ca="1">INDIRECT("B3.5!N"&amp;(ROW(D168)+2))</f>
        <v>0</v>
      </c>
      <c r="E168" s="123">
        <f t="shared" ca="1" si="4"/>
        <v>0</v>
      </c>
      <c r="F168" s="123" cm="1">
        <f t="array" aca="1" ref="F168" ca="1">INDIRECT("B3.5!L" &amp;  (ROW(F168) + 2))</f>
        <v>0</v>
      </c>
      <c r="G168" s="123" cm="1">
        <f t="array" aca="1" ref="G168" ca="1">INDIRECT("B3.5!M" &amp;  (ROW(G168) + 2))</f>
        <v>0</v>
      </c>
      <c r="H168" s="119"/>
      <c r="I168" s="123">
        <f t="shared" ca="1" si="5"/>
        <v>0</v>
      </c>
      <c r="J168" s="122"/>
    </row>
    <row r="169" spans="1:10">
      <c r="A169" s="119" cm="1">
        <f t="array" aca="1" ref="A169" ca="1">INDIRECT("B3.5!A" &amp; (ROW(A169) +2))</f>
        <v>0</v>
      </c>
      <c r="B169" s="119" cm="1">
        <f t="array" aca="1" ref="B169" ca="1">INDIRECT("B3.5!B" &amp; (ROW(B169) + 2))</f>
        <v>0</v>
      </c>
      <c r="C169" s="119" cm="1">
        <f t="array" aca="1" ref="C169" ca="1">INDIRECT("B3.5!C" &amp; (ROW(C169) + 2))</f>
        <v>0</v>
      </c>
      <c r="D169" s="119" cm="1">
        <f t="array" aca="1" ref="D169" ca="1">INDIRECT("B3.5!N"&amp;(ROW(D169)+2))</f>
        <v>0</v>
      </c>
      <c r="E169" s="123">
        <f t="shared" ca="1" si="4"/>
        <v>0</v>
      </c>
      <c r="F169" s="123" cm="1">
        <f t="array" aca="1" ref="F169" ca="1">INDIRECT("B3.5!L" &amp;  (ROW(F169) + 2))</f>
        <v>0</v>
      </c>
      <c r="G169" s="123" cm="1">
        <f t="array" aca="1" ref="G169" ca="1">INDIRECT("B3.5!M" &amp;  (ROW(G169) + 2))</f>
        <v>0</v>
      </c>
      <c r="H169" s="119"/>
      <c r="I169" s="123">
        <f t="shared" ca="1" si="5"/>
        <v>0</v>
      </c>
      <c r="J169" s="122"/>
    </row>
    <row r="170" spans="1:10">
      <c r="A170" s="119" cm="1">
        <f t="array" aca="1" ref="A170" ca="1">INDIRECT("B3.5!A" &amp; (ROW(A170) +2))</f>
        <v>0</v>
      </c>
      <c r="B170" s="119" cm="1">
        <f t="array" aca="1" ref="B170" ca="1">INDIRECT("B3.5!B" &amp; (ROW(B170) + 2))</f>
        <v>0</v>
      </c>
      <c r="C170" s="119" cm="1">
        <f t="array" aca="1" ref="C170" ca="1">INDIRECT("B3.5!C" &amp; (ROW(C170) + 2))</f>
        <v>0</v>
      </c>
      <c r="D170" s="119" cm="1">
        <f t="array" aca="1" ref="D170" ca="1">INDIRECT("B3.5!N"&amp;(ROW(D170)+2))</f>
        <v>0</v>
      </c>
      <c r="E170" s="123">
        <f t="shared" ca="1" si="4"/>
        <v>0</v>
      </c>
      <c r="F170" s="123" cm="1">
        <f t="array" aca="1" ref="F170" ca="1">INDIRECT("B3.5!L" &amp;  (ROW(F170) + 2))</f>
        <v>0</v>
      </c>
      <c r="G170" s="123" cm="1">
        <f t="array" aca="1" ref="G170" ca="1">INDIRECT("B3.5!M" &amp;  (ROW(G170) + 2))</f>
        <v>0</v>
      </c>
      <c r="H170" s="119"/>
      <c r="I170" s="123">
        <f t="shared" ca="1" si="5"/>
        <v>0</v>
      </c>
      <c r="J170" s="122"/>
    </row>
    <row r="171" spans="1:10">
      <c r="A171" s="119" cm="1">
        <f t="array" aca="1" ref="A171" ca="1">INDIRECT("B3.5!A" &amp; (ROW(A171) +2))</f>
        <v>0</v>
      </c>
      <c r="B171" s="119" cm="1">
        <f t="array" aca="1" ref="B171" ca="1">INDIRECT("B3.5!B" &amp; (ROW(B171) + 2))</f>
        <v>0</v>
      </c>
      <c r="C171" s="119" cm="1">
        <f t="array" aca="1" ref="C171" ca="1">INDIRECT("B3.5!C" &amp; (ROW(C171) + 2))</f>
        <v>0</v>
      </c>
      <c r="D171" s="119" cm="1">
        <f t="array" aca="1" ref="D171" ca="1">INDIRECT("B3.5!N"&amp;(ROW(D171)+2))</f>
        <v>0</v>
      </c>
      <c r="E171" s="123">
        <f t="shared" ca="1" si="4"/>
        <v>0</v>
      </c>
      <c r="F171" s="123" cm="1">
        <f t="array" aca="1" ref="F171" ca="1">INDIRECT("B3.5!L" &amp;  (ROW(F171) + 2))</f>
        <v>0</v>
      </c>
      <c r="G171" s="123" cm="1">
        <f t="array" aca="1" ref="G171" ca="1">INDIRECT("B3.5!M" &amp;  (ROW(G171) + 2))</f>
        <v>0</v>
      </c>
      <c r="H171" s="119"/>
      <c r="I171" s="123">
        <f t="shared" ca="1" si="5"/>
        <v>0</v>
      </c>
      <c r="J171" s="122"/>
    </row>
    <row r="172" spans="1:10">
      <c r="A172" s="119" cm="1">
        <f t="array" aca="1" ref="A172" ca="1">INDIRECT("B3.5!A" &amp; (ROW(A172) +2))</f>
        <v>0</v>
      </c>
      <c r="B172" s="119" cm="1">
        <f t="array" aca="1" ref="B172" ca="1">INDIRECT("B3.5!B" &amp; (ROW(B172) + 2))</f>
        <v>0</v>
      </c>
      <c r="C172" s="119" cm="1">
        <f t="array" aca="1" ref="C172" ca="1">INDIRECT("B3.5!C" &amp; (ROW(C172) + 2))</f>
        <v>0</v>
      </c>
      <c r="D172" s="119" cm="1">
        <f t="array" aca="1" ref="D172" ca="1">INDIRECT("B3.5!N"&amp;(ROW(D172)+2))</f>
        <v>0</v>
      </c>
      <c r="E172" s="123">
        <f t="shared" ca="1" si="4"/>
        <v>0</v>
      </c>
      <c r="F172" s="123" cm="1">
        <f t="array" aca="1" ref="F172" ca="1">INDIRECT("B3.5!L" &amp;  (ROW(F172) + 2))</f>
        <v>0</v>
      </c>
      <c r="G172" s="123" cm="1">
        <f t="array" aca="1" ref="G172" ca="1">INDIRECT("B3.5!M" &amp;  (ROW(G172) + 2))</f>
        <v>0</v>
      </c>
      <c r="H172" s="119"/>
      <c r="I172" s="123">
        <f t="shared" ca="1" si="5"/>
        <v>0</v>
      </c>
      <c r="J172" s="122"/>
    </row>
    <row r="173" spans="1:10">
      <c r="A173" s="119" cm="1">
        <f t="array" aca="1" ref="A173" ca="1">INDIRECT("B3.5!A" &amp; (ROW(A173) +2))</f>
        <v>0</v>
      </c>
      <c r="B173" s="119" cm="1">
        <f t="array" aca="1" ref="B173" ca="1">INDIRECT("B3.5!B" &amp; (ROW(B173) + 2))</f>
        <v>0</v>
      </c>
      <c r="C173" s="119" cm="1">
        <f t="array" aca="1" ref="C173" ca="1">INDIRECT("B3.5!C" &amp; (ROW(C173) + 2))</f>
        <v>0</v>
      </c>
      <c r="D173" s="119" cm="1">
        <f t="array" aca="1" ref="D173" ca="1">INDIRECT("B3.5!N"&amp;(ROW(D173)+2))</f>
        <v>0</v>
      </c>
      <c r="E173" s="123">
        <f t="shared" ca="1" si="4"/>
        <v>0</v>
      </c>
      <c r="F173" s="123" cm="1">
        <f t="array" aca="1" ref="F173" ca="1">INDIRECT("B3.5!L" &amp;  (ROW(F173) + 2))</f>
        <v>0</v>
      </c>
      <c r="G173" s="123" cm="1">
        <f t="array" aca="1" ref="G173" ca="1">INDIRECT("B3.5!M" &amp;  (ROW(G173) + 2))</f>
        <v>0</v>
      </c>
      <c r="H173" s="119"/>
      <c r="I173" s="123">
        <f t="shared" ca="1" si="5"/>
        <v>0</v>
      </c>
      <c r="J173" s="122"/>
    </row>
    <row r="174" spans="1:10">
      <c r="A174" s="119" cm="1">
        <f t="array" aca="1" ref="A174" ca="1">INDIRECT("B3.5!A" &amp; (ROW(A174) +2))</f>
        <v>0</v>
      </c>
      <c r="B174" s="119" cm="1">
        <f t="array" aca="1" ref="B174" ca="1">INDIRECT("B3.5!B" &amp; (ROW(B174) + 2))</f>
        <v>0</v>
      </c>
      <c r="C174" s="119" cm="1">
        <f t="array" aca="1" ref="C174" ca="1">INDIRECT("B3.5!C" &amp; (ROW(C174) + 2))</f>
        <v>0</v>
      </c>
      <c r="D174" s="119" cm="1">
        <f t="array" aca="1" ref="D174" ca="1">INDIRECT("B3.5!N"&amp;(ROW(D174)+2))</f>
        <v>0</v>
      </c>
      <c r="E174" s="123">
        <f t="shared" ca="1" si="4"/>
        <v>0</v>
      </c>
      <c r="F174" s="123" cm="1">
        <f t="array" aca="1" ref="F174" ca="1">INDIRECT("B3.5!L" &amp;  (ROW(F174) + 2))</f>
        <v>0</v>
      </c>
      <c r="G174" s="123" cm="1">
        <f t="array" aca="1" ref="G174" ca="1">INDIRECT("B3.5!M" &amp;  (ROW(G174) + 2))</f>
        <v>0</v>
      </c>
      <c r="H174" s="119"/>
      <c r="I174" s="123">
        <f t="shared" ca="1" si="5"/>
        <v>0</v>
      </c>
      <c r="J174" s="122"/>
    </row>
    <row r="175" spans="1:10">
      <c r="A175" s="119" cm="1">
        <f t="array" aca="1" ref="A175" ca="1">INDIRECT("B3.5!A" &amp; (ROW(A175) +2))</f>
        <v>0</v>
      </c>
      <c r="B175" s="119" cm="1">
        <f t="array" aca="1" ref="B175" ca="1">INDIRECT("B3.5!B" &amp; (ROW(B175) + 2))</f>
        <v>0</v>
      </c>
      <c r="C175" s="119" cm="1">
        <f t="array" aca="1" ref="C175" ca="1">INDIRECT("B3.5!C" &amp; (ROW(C175) + 2))</f>
        <v>0</v>
      </c>
      <c r="D175" s="119" cm="1">
        <f t="array" aca="1" ref="D175" ca="1">INDIRECT("B3.5!N"&amp;(ROW(D175)+2))</f>
        <v>0</v>
      </c>
      <c r="E175" s="123">
        <f t="shared" ca="1" si="4"/>
        <v>0</v>
      </c>
      <c r="F175" s="123" cm="1">
        <f t="array" aca="1" ref="F175" ca="1">INDIRECT("B3.5!L" &amp;  (ROW(F175) + 2))</f>
        <v>0</v>
      </c>
      <c r="G175" s="123" cm="1">
        <f t="array" aca="1" ref="G175" ca="1">INDIRECT("B3.5!M" &amp;  (ROW(G175) + 2))</f>
        <v>0</v>
      </c>
      <c r="H175" s="119"/>
      <c r="I175" s="123">
        <f t="shared" ca="1" si="5"/>
        <v>0</v>
      </c>
      <c r="J175" s="122"/>
    </row>
    <row r="176" spans="1:10">
      <c r="A176" s="119" cm="1">
        <f t="array" aca="1" ref="A176" ca="1">INDIRECT("B3.5!A" &amp; (ROW(A176) +2))</f>
        <v>0</v>
      </c>
      <c r="B176" s="119" cm="1">
        <f t="array" aca="1" ref="B176" ca="1">INDIRECT("B3.5!B" &amp; (ROW(B176) + 2))</f>
        <v>0</v>
      </c>
      <c r="C176" s="119" cm="1">
        <f t="array" aca="1" ref="C176" ca="1">INDIRECT("B3.5!C" &amp; (ROW(C176) + 2))</f>
        <v>0</v>
      </c>
      <c r="D176" s="119" cm="1">
        <f t="array" aca="1" ref="D176" ca="1">INDIRECT("B3.5!N"&amp;(ROW(D176)+2))</f>
        <v>0</v>
      </c>
      <c r="E176" s="123">
        <f t="shared" ca="1" si="4"/>
        <v>0</v>
      </c>
      <c r="F176" s="123" cm="1">
        <f t="array" aca="1" ref="F176" ca="1">INDIRECT("B3.5!L" &amp;  (ROW(F176) + 2))</f>
        <v>0</v>
      </c>
      <c r="G176" s="123" cm="1">
        <f t="array" aca="1" ref="G176" ca="1">INDIRECT("B3.5!M" &amp;  (ROW(G176) + 2))</f>
        <v>0</v>
      </c>
      <c r="H176" s="119"/>
      <c r="I176" s="123">
        <f t="shared" ca="1" si="5"/>
        <v>0</v>
      </c>
      <c r="J176" s="122"/>
    </row>
    <row r="177" spans="1:10">
      <c r="A177" s="119" cm="1">
        <f t="array" aca="1" ref="A177" ca="1">INDIRECT("B3.5!A" &amp; (ROW(A177) +2))</f>
        <v>0</v>
      </c>
      <c r="B177" s="119" cm="1">
        <f t="array" aca="1" ref="B177" ca="1">INDIRECT("B3.5!B" &amp; (ROW(B177) + 2))</f>
        <v>0</v>
      </c>
      <c r="C177" s="119" cm="1">
        <f t="array" aca="1" ref="C177" ca="1">INDIRECT("B3.5!C" &amp; (ROW(C177) + 2))</f>
        <v>0</v>
      </c>
      <c r="D177" s="119" cm="1">
        <f t="array" aca="1" ref="D177" ca="1">INDIRECT("B3.5!N"&amp;(ROW(D177)+2))</f>
        <v>0</v>
      </c>
      <c r="E177" s="123">
        <f t="shared" ca="1" si="4"/>
        <v>0</v>
      </c>
      <c r="F177" s="123" cm="1">
        <f t="array" aca="1" ref="F177" ca="1">INDIRECT("B3.5!L" &amp;  (ROW(F177) + 2))</f>
        <v>0</v>
      </c>
      <c r="G177" s="123" cm="1">
        <f t="array" aca="1" ref="G177" ca="1">INDIRECT("B3.5!M" &amp;  (ROW(G177) + 2))</f>
        <v>0</v>
      </c>
      <c r="H177" s="119"/>
      <c r="I177" s="123">
        <f t="shared" ca="1" si="5"/>
        <v>0</v>
      </c>
      <c r="J177" s="122"/>
    </row>
    <row r="178" spans="1:10">
      <c r="A178" s="119" cm="1">
        <f t="array" aca="1" ref="A178" ca="1">INDIRECT("B3.5!A" &amp; (ROW(A178) +2))</f>
        <v>0</v>
      </c>
      <c r="B178" s="119" cm="1">
        <f t="array" aca="1" ref="B178" ca="1">INDIRECT("B3.5!B" &amp; (ROW(B178) + 2))</f>
        <v>0</v>
      </c>
      <c r="C178" s="119" cm="1">
        <f t="array" aca="1" ref="C178" ca="1">INDIRECT("B3.5!C" &amp; (ROW(C178) + 2))</f>
        <v>0</v>
      </c>
      <c r="D178" s="119" cm="1">
        <f t="array" aca="1" ref="D178" ca="1">INDIRECT("B3.5!N"&amp;(ROW(D178)+2))</f>
        <v>0</v>
      </c>
      <c r="E178" s="123">
        <f t="shared" ca="1" si="4"/>
        <v>0</v>
      </c>
      <c r="F178" s="123" cm="1">
        <f t="array" aca="1" ref="F178" ca="1">INDIRECT("B3.5!L" &amp;  (ROW(F178) + 2))</f>
        <v>0</v>
      </c>
      <c r="G178" s="123" cm="1">
        <f t="array" aca="1" ref="G178" ca="1">INDIRECT("B3.5!M" &amp;  (ROW(G178) + 2))</f>
        <v>0</v>
      </c>
      <c r="H178" s="119"/>
      <c r="I178" s="123">
        <f t="shared" ca="1" si="5"/>
        <v>0</v>
      </c>
      <c r="J178" s="122"/>
    </row>
    <row r="179" spans="1:10">
      <c r="A179" s="119" cm="1">
        <f t="array" aca="1" ref="A179" ca="1">INDIRECT("B3.5!A" &amp; (ROW(A179) +2))</f>
        <v>0</v>
      </c>
      <c r="B179" s="119" cm="1">
        <f t="array" aca="1" ref="B179" ca="1">INDIRECT("B3.5!B" &amp; (ROW(B179) + 2))</f>
        <v>0</v>
      </c>
      <c r="C179" s="119" cm="1">
        <f t="array" aca="1" ref="C179" ca="1">INDIRECT("B3.5!C" &amp; (ROW(C179) + 2))</f>
        <v>0</v>
      </c>
      <c r="D179" s="119" cm="1">
        <f t="array" aca="1" ref="D179" ca="1">INDIRECT("B3.5!N"&amp;(ROW(D179)+2))</f>
        <v>0</v>
      </c>
      <c r="E179" s="123">
        <f t="shared" ca="1" si="4"/>
        <v>0</v>
      </c>
      <c r="F179" s="123" cm="1">
        <f t="array" aca="1" ref="F179" ca="1">INDIRECT("B3.5!L" &amp;  (ROW(F179) + 2))</f>
        <v>0</v>
      </c>
      <c r="G179" s="123" cm="1">
        <f t="array" aca="1" ref="G179" ca="1">INDIRECT("B3.5!M" &amp;  (ROW(G179) + 2))</f>
        <v>0</v>
      </c>
      <c r="H179" s="119"/>
      <c r="I179" s="123">
        <f t="shared" ca="1" si="5"/>
        <v>0</v>
      </c>
      <c r="J179" s="122"/>
    </row>
    <row r="180" spans="1:10">
      <c r="A180" s="119" cm="1">
        <f t="array" aca="1" ref="A180" ca="1">INDIRECT("B3.5!A" &amp; (ROW(A180) +2))</f>
        <v>0</v>
      </c>
      <c r="B180" s="119" cm="1">
        <f t="array" aca="1" ref="B180" ca="1">INDIRECT("B3.5!B" &amp; (ROW(B180) + 2))</f>
        <v>0</v>
      </c>
      <c r="C180" s="119" cm="1">
        <f t="array" aca="1" ref="C180" ca="1">INDIRECT("B3.5!C" &amp; (ROW(C180) + 2))</f>
        <v>0</v>
      </c>
      <c r="D180" s="119" cm="1">
        <f t="array" aca="1" ref="D180" ca="1">INDIRECT("B3.5!N"&amp;(ROW(D180)+2))</f>
        <v>0</v>
      </c>
      <c r="E180" s="123">
        <f t="shared" ca="1" si="4"/>
        <v>0</v>
      </c>
      <c r="F180" s="123" cm="1">
        <f t="array" aca="1" ref="F180" ca="1">INDIRECT("B3.5!L" &amp;  (ROW(F180) + 2))</f>
        <v>0</v>
      </c>
      <c r="G180" s="123" cm="1">
        <f t="array" aca="1" ref="G180" ca="1">INDIRECT("B3.5!M" &amp;  (ROW(G180) + 2))</f>
        <v>0</v>
      </c>
      <c r="H180" s="119"/>
      <c r="I180" s="123">
        <f t="shared" ca="1" si="5"/>
        <v>0</v>
      </c>
      <c r="J180" s="122"/>
    </row>
    <row r="181" spans="1:10">
      <c r="A181" s="119" cm="1">
        <f t="array" aca="1" ref="A181" ca="1">INDIRECT("B3.5!A" &amp; (ROW(A181) +2))</f>
        <v>0</v>
      </c>
      <c r="B181" s="119" cm="1">
        <f t="array" aca="1" ref="B181" ca="1">INDIRECT("B3.5!B" &amp; (ROW(B181) + 2))</f>
        <v>0</v>
      </c>
      <c r="C181" s="119" cm="1">
        <f t="array" aca="1" ref="C181" ca="1">INDIRECT("B3.5!C" &amp; (ROW(C181) + 2))</f>
        <v>0</v>
      </c>
      <c r="D181" s="119" cm="1">
        <f t="array" aca="1" ref="D181" ca="1">INDIRECT("B3.5!N"&amp;(ROW(D181)+2))</f>
        <v>0</v>
      </c>
      <c r="E181" s="123">
        <f t="shared" ca="1" si="4"/>
        <v>0</v>
      </c>
      <c r="F181" s="123" cm="1">
        <f t="array" aca="1" ref="F181" ca="1">INDIRECT("B3.5!L" &amp;  (ROW(F181) + 2))</f>
        <v>0</v>
      </c>
      <c r="G181" s="123" cm="1">
        <f t="array" aca="1" ref="G181" ca="1">INDIRECT("B3.5!M" &amp;  (ROW(G181) + 2))</f>
        <v>0</v>
      </c>
      <c r="H181" s="119"/>
      <c r="I181" s="123">
        <f t="shared" ca="1" si="5"/>
        <v>0</v>
      </c>
      <c r="J181" s="122"/>
    </row>
    <row r="182" spans="1:10">
      <c r="A182" s="119" cm="1">
        <f t="array" aca="1" ref="A182" ca="1">INDIRECT("B3.5!A" &amp; (ROW(A182) +2))</f>
        <v>0</v>
      </c>
      <c r="B182" s="119" cm="1">
        <f t="array" aca="1" ref="B182" ca="1">INDIRECT("B3.5!B" &amp; (ROW(B182) + 2))</f>
        <v>0</v>
      </c>
      <c r="C182" s="119" cm="1">
        <f t="array" aca="1" ref="C182" ca="1">INDIRECT("B3.5!C" &amp; (ROW(C182) + 2))</f>
        <v>0</v>
      </c>
      <c r="D182" s="119" cm="1">
        <f t="array" aca="1" ref="D182" ca="1">INDIRECT("B3.5!N"&amp;(ROW(D182)+2))</f>
        <v>0</v>
      </c>
      <c r="E182" s="123">
        <f t="shared" ca="1" si="4"/>
        <v>0</v>
      </c>
      <c r="F182" s="123" cm="1">
        <f t="array" aca="1" ref="F182" ca="1">INDIRECT("B3.5!L" &amp;  (ROW(F182) + 2))</f>
        <v>0</v>
      </c>
      <c r="G182" s="123" cm="1">
        <f t="array" aca="1" ref="G182" ca="1">INDIRECT("B3.5!M" &amp;  (ROW(G182) + 2))</f>
        <v>0</v>
      </c>
      <c r="H182" s="119"/>
      <c r="I182" s="123">
        <f t="shared" ca="1" si="5"/>
        <v>0</v>
      </c>
      <c r="J182" s="122"/>
    </row>
    <row r="183" spans="1:10">
      <c r="A183" s="119" cm="1">
        <f t="array" aca="1" ref="A183" ca="1">INDIRECT("B3.5!A" &amp; (ROW(A183) +2))</f>
        <v>0</v>
      </c>
      <c r="B183" s="119" cm="1">
        <f t="array" aca="1" ref="B183" ca="1">INDIRECT("B3.5!B" &amp; (ROW(B183) + 2))</f>
        <v>0</v>
      </c>
      <c r="C183" s="119" cm="1">
        <f t="array" aca="1" ref="C183" ca="1">INDIRECT("B3.5!C" &amp; (ROW(C183) + 2))</f>
        <v>0</v>
      </c>
      <c r="D183" s="119" cm="1">
        <f t="array" aca="1" ref="D183" ca="1">INDIRECT("B3.5!N"&amp;(ROW(D183)+2))</f>
        <v>0</v>
      </c>
      <c r="E183" s="123">
        <f t="shared" ca="1" si="4"/>
        <v>0</v>
      </c>
      <c r="F183" s="123" cm="1">
        <f t="array" aca="1" ref="F183" ca="1">INDIRECT("B3.5!L" &amp;  (ROW(F183) + 2))</f>
        <v>0</v>
      </c>
      <c r="G183" s="123" cm="1">
        <f t="array" aca="1" ref="G183" ca="1">INDIRECT("B3.5!M" &amp;  (ROW(G183) + 2))</f>
        <v>0</v>
      </c>
      <c r="H183" s="119"/>
      <c r="I183" s="123">
        <f t="shared" ca="1" si="5"/>
        <v>0</v>
      </c>
      <c r="J183" s="122"/>
    </row>
    <row r="184" spans="1:10">
      <c r="A184" s="119" cm="1">
        <f t="array" aca="1" ref="A184" ca="1">INDIRECT("B3.5!A" &amp; (ROW(A184) +2))</f>
        <v>0</v>
      </c>
      <c r="B184" s="119" cm="1">
        <f t="array" aca="1" ref="B184" ca="1">INDIRECT("B3.5!B" &amp; (ROW(B184) + 2))</f>
        <v>0</v>
      </c>
      <c r="C184" s="119" cm="1">
        <f t="array" aca="1" ref="C184" ca="1">INDIRECT("B3.5!C" &amp; (ROW(C184) + 2))</f>
        <v>0</v>
      </c>
      <c r="D184" s="119" cm="1">
        <f t="array" aca="1" ref="D184" ca="1">INDIRECT("B3.5!N"&amp;(ROW(D184)+2))</f>
        <v>0</v>
      </c>
      <c r="E184" s="123">
        <f t="shared" ca="1" si="4"/>
        <v>0</v>
      </c>
      <c r="F184" s="123" cm="1">
        <f t="array" aca="1" ref="F184" ca="1">INDIRECT("B3.5!L" &amp;  (ROW(F184) + 2))</f>
        <v>0</v>
      </c>
      <c r="G184" s="123" cm="1">
        <f t="array" aca="1" ref="G184" ca="1">INDIRECT("B3.5!M" &amp;  (ROW(G184) + 2))</f>
        <v>0</v>
      </c>
      <c r="H184" s="119"/>
      <c r="I184" s="123">
        <f t="shared" ca="1" si="5"/>
        <v>0</v>
      </c>
      <c r="J184" s="122"/>
    </row>
    <row r="185" spans="1:10">
      <c r="A185" s="119" cm="1">
        <f t="array" aca="1" ref="A185" ca="1">INDIRECT("B3.5!A" &amp; (ROW(A185) +2))</f>
        <v>0</v>
      </c>
      <c r="B185" s="119" cm="1">
        <f t="array" aca="1" ref="B185" ca="1">INDIRECT("B3.5!B" &amp; (ROW(B185) + 2))</f>
        <v>0</v>
      </c>
      <c r="C185" s="119" cm="1">
        <f t="array" aca="1" ref="C185" ca="1">INDIRECT("B3.5!C" &amp; (ROW(C185) + 2))</f>
        <v>0</v>
      </c>
      <c r="D185" s="119" cm="1">
        <f t="array" aca="1" ref="D185" ca="1">INDIRECT("B3.5!N"&amp;(ROW(D185)+2))</f>
        <v>0</v>
      </c>
      <c r="E185" s="123">
        <f t="shared" ca="1" si="4"/>
        <v>0</v>
      </c>
      <c r="F185" s="123" cm="1">
        <f t="array" aca="1" ref="F185" ca="1">INDIRECT("B3.5!L" &amp;  (ROW(F185) + 2))</f>
        <v>0</v>
      </c>
      <c r="G185" s="123" cm="1">
        <f t="array" aca="1" ref="G185" ca="1">INDIRECT("B3.5!M" &amp;  (ROW(G185) + 2))</f>
        <v>0</v>
      </c>
      <c r="H185" s="119"/>
      <c r="I185" s="123">
        <f t="shared" ca="1" si="5"/>
        <v>0</v>
      </c>
      <c r="J185" s="122"/>
    </row>
    <row r="186" spans="1:10">
      <c r="A186" s="119" cm="1">
        <f t="array" aca="1" ref="A186" ca="1">INDIRECT("B3.5!A" &amp; (ROW(A186) +2))</f>
        <v>0</v>
      </c>
      <c r="B186" s="119" cm="1">
        <f t="array" aca="1" ref="B186" ca="1">INDIRECT("B3.5!B" &amp; (ROW(B186) + 2))</f>
        <v>0</v>
      </c>
      <c r="C186" s="119" cm="1">
        <f t="array" aca="1" ref="C186" ca="1">INDIRECT("B3.5!C" &amp; (ROW(C186) + 2))</f>
        <v>0</v>
      </c>
      <c r="D186" s="119" cm="1">
        <f t="array" aca="1" ref="D186" ca="1">INDIRECT("B3.5!N"&amp;(ROW(D186)+2))</f>
        <v>0</v>
      </c>
      <c r="E186" s="123">
        <f t="shared" ca="1" si="4"/>
        <v>0</v>
      </c>
      <c r="F186" s="123" cm="1">
        <f t="array" aca="1" ref="F186" ca="1">INDIRECT("B3.5!L" &amp;  (ROW(F186) + 2))</f>
        <v>0</v>
      </c>
      <c r="G186" s="123" cm="1">
        <f t="array" aca="1" ref="G186" ca="1">INDIRECT("B3.5!M" &amp;  (ROW(G186) + 2))</f>
        <v>0</v>
      </c>
      <c r="H186" s="119"/>
      <c r="I186" s="123">
        <f t="shared" ca="1" si="5"/>
        <v>0</v>
      </c>
      <c r="J186" s="122"/>
    </row>
    <row r="187" spans="1:10">
      <c r="A187" s="119" cm="1">
        <f t="array" aca="1" ref="A187" ca="1">INDIRECT("B3.5!A" &amp; (ROW(A187) +2))</f>
        <v>0</v>
      </c>
      <c r="B187" s="119" cm="1">
        <f t="array" aca="1" ref="B187" ca="1">INDIRECT("B3.5!B" &amp; (ROW(B187) + 2))</f>
        <v>0</v>
      </c>
      <c r="C187" s="119" cm="1">
        <f t="array" aca="1" ref="C187" ca="1">INDIRECT("B3.5!C" &amp; (ROW(C187) + 2))</f>
        <v>0</v>
      </c>
      <c r="D187" s="119" cm="1">
        <f t="array" aca="1" ref="D187" ca="1">INDIRECT("B3.5!N"&amp;(ROW(D187)+2))</f>
        <v>0</v>
      </c>
      <c r="E187" s="123">
        <f t="shared" ca="1" si="4"/>
        <v>0</v>
      </c>
      <c r="F187" s="123" cm="1">
        <f t="array" aca="1" ref="F187" ca="1">INDIRECT("B3.5!L" &amp;  (ROW(F187) + 2))</f>
        <v>0</v>
      </c>
      <c r="G187" s="123" cm="1">
        <f t="array" aca="1" ref="G187" ca="1">INDIRECT("B3.5!M" &amp;  (ROW(G187) + 2))</f>
        <v>0</v>
      </c>
      <c r="H187" s="119"/>
      <c r="I187" s="123">
        <f t="shared" ca="1" si="5"/>
        <v>0</v>
      </c>
      <c r="J187" s="122"/>
    </row>
    <row r="188" spans="1:10">
      <c r="A188" s="119" cm="1">
        <f t="array" aca="1" ref="A188" ca="1">INDIRECT("B3.5!A" &amp; (ROW(A188) +2))</f>
        <v>0</v>
      </c>
      <c r="B188" s="119" cm="1">
        <f t="array" aca="1" ref="B188" ca="1">INDIRECT("B3.5!B" &amp; (ROW(B188) + 2))</f>
        <v>0</v>
      </c>
      <c r="C188" s="119" cm="1">
        <f t="array" aca="1" ref="C188" ca="1">INDIRECT("B3.5!C" &amp; (ROW(C188) + 2))</f>
        <v>0</v>
      </c>
      <c r="D188" s="119" cm="1">
        <f t="array" aca="1" ref="D188" ca="1">INDIRECT("B3.5!N"&amp;(ROW(D188)+2))</f>
        <v>0</v>
      </c>
      <c r="E188" s="123">
        <f t="shared" ca="1" si="4"/>
        <v>0</v>
      </c>
      <c r="F188" s="123" cm="1">
        <f t="array" aca="1" ref="F188" ca="1">INDIRECT("B3.5!L" &amp;  (ROW(F188) + 2))</f>
        <v>0</v>
      </c>
      <c r="G188" s="123" cm="1">
        <f t="array" aca="1" ref="G188" ca="1">INDIRECT("B3.5!M" &amp;  (ROW(G188) + 2))</f>
        <v>0</v>
      </c>
      <c r="H188" s="119"/>
      <c r="I188" s="123">
        <f t="shared" ca="1" si="5"/>
        <v>0</v>
      </c>
      <c r="J188" s="122"/>
    </row>
    <row r="189" spans="1:10">
      <c r="A189" s="119" cm="1">
        <f t="array" aca="1" ref="A189" ca="1">INDIRECT("B3.5!A" &amp; (ROW(A189) +2))</f>
        <v>0</v>
      </c>
      <c r="B189" s="119" cm="1">
        <f t="array" aca="1" ref="B189" ca="1">INDIRECT("B3.5!B" &amp; (ROW(B189) + 2))</f>
        <v>0</v>
      </c>
      <c r="C189" s="119" cm="1">
        <f t="array" aca="1" ref="C189" ca="1">INDIRECT("B3.5!C" &amp; (ROW(C189) + 2))</f>
        <v>0</v>
      </c>
      <c r="D189" s="119" cm="1">
        <f t="array" aca="1" ref="D189" ca="1">INDIRECT("B3.5!N"&amp;(ROW(D189)+2))</f>
        <v>0</v>
      </c>
      <c r="E189" s="123">
        <f t="shared" ca="1" si="4"/>
        <v>0</v>
      </c>
      <c r="F189" s="123" cm="1">
        <f t="array" aca="1" ref="F189" ca="1">INDIRECT("B3.5!L" &amp;  (ROW(F189) + 2))</f>
        <v>0</v>
      </c>
      <c r="G189" s="123" cm="1">
        <f t="array" aca="1" ref="G189" ca="1">INDIRECT("B3.5!M" &amp;  (ROW(G189) + 2))</f>
        <v>0</v>
      </c>
      <c r="H189" s="119"/>
      <c r="I189" s="123">
        <f t="shared" ca="1" si="5"/>
        <v>0</v>
      </c>
      <c r="J189" s="122"/>
    </row>
    <row r="190" spans="1:10">
      <c r="A190" s="119" cm="1">
        <f t="array" aca="1" ref="A190" ca="1">INDIRECT("B3.5!A" &amp; (ROW(A190) +2))</f>
        <v>0</v>
      </c>
      <c r="B190" s="119" cm="1">
        <f t="array" aca="1" ref="B190" ca="1">INDIRECT("B3.5!B" &amp; (ROW(B190) + 2))</f>
        <v>0</v>
      </c>
      <c r="C190" s="119" cm="1">
        <f t="array" aca="1" ref="C190" ca="1">INDIRECT("B3.5!C" &amp; (ROW(C190) + 2))</f>
        <v>0</v>
      </c>
      <c r="D190" s="119" cm="1">
        <f t="array" aca="1" ref="D190" ca="1">INDIRECT("B3.5!N"&amp;(ROW(D190)+2))</f>
        <v>0</v>
      </c>
      <c r="E190" s="123">
        <f t="shared" ca="1" si="4"/>
        <v>0</v>
      </c>
      <c r="F190" s="123" cm="1">
        <f t="array" aca="1" ref="F190" ca="1">INDIRECT("B3.5!L" &amp;  (ROW(F190) + 2))</f>
        <v>0</v>
      </c>
      <c r="G190" s="123" cm="1">
        <f t="array" aca="1" ref="G190" ca="1">INDIRECT("B3.5!M" &amp;  (ROW(G190) + 2))</f>
        <v>0</v>
      </c>
      <c r="H190" s="119"/>
      <c r="I190" s="123">
        <f t="shared" ca="1" si="5"/>
        <v>0</v>
      </c>
      <c r="J190" s="122"/>
    </row>
    <row r="191" spans="1:10">
      <c r="A191" s="119" cm="1">
        <f t="array" aca="1" ref="A191" ca="1">INDIRECT("B3.5!A" &amp; (ROW(A191) +2))</f>
        <v>0</v>
      </c>
      <c r="B191" s="119" cm="1">
        <f t="array" aca="1" ref="B191" ca="1">INDIRECT("B3.5!B" &amp; (ROW(B191) + 2))</f>
        <v>0</v>
      </c>
      <c r="C191" s="119" cm="1">
        <f t="array" aca="1" ref="C191" ca="1">INDIRECT("B3.5!C" &amp; (ROW(C191) + 2))</f>
        <v>0</v>
      </c>
      <c r="D191" s="119" cm="1">
        <f t="array" aca="1" ref="D191" ca="1">INDIRECT("B3.5!N"&amp;(ROW(D191)+2))</f>
        <v>0</v>
      </c>
      <c r="E191" s="123">
        <f t="shared" ca="1" si="4"/>
        <v>0</v>
      </c>
      <c r="F191" s="123" cm="1">
        <f t="array" aca="1" ref="F191" ca="1">INDIRECT("B3.5!L" &amp;  (ROW(F191) + 2))</f>
        <v>0</v>
      </c>
      <c r="G191" s="123" cm="1">
        <f t="array" aca="1" ref="G191" ca="1">INDIRECT("B3.5!M" &amp;  (ROW(G191) + 2))</f>
        <v>0</v>
      </c>
      <c r="H191" s="119"/>
      <c r="I191" s="123">
        <f t="shared" ca="1" si="5"/>
        <v>0</v>
      </c>
      <c r="J191" s="122"/>
    </row>
    <row r="192" spans="1:10">
      <c r="A192" s="119" cm="1">
        <f t="array" aca="1" ref="A192" ca="1">INDIRECT("B3.5!A" &amp; (ROW(A192) +2))</f>
        <v>0</v>
      </c>
      <c r="B192" s="119" cm="1">
        <f t="array" aca="1" ref="B192" ca="1">INDIRECT("B3.5!B" &amp; (ROW(B192) + 2))</f>
        <v>0</v>
      </c>
      <c r="C192" s="119" cm="1">
        <f t="array" aca="1" ref="C192" ca="1">INDIRECT("B3.5!C" &amp; (ROW(C192) + 2))</f>
        <v>0</v>
      </c>
      <c r="D192" s="119" cm="1">
        <f t="array" aca="1" ref="D192" ca="1">INDIRECT("B3.5!N"&amp;(ROW(D192)+2))</f>
        <v>0</v>
      </c>
      <c r="E192" s="123">
        <f t="shared" ca="1" si="4"/>
        <v>0</v>
      </c>
      <c r="F192" s="123" cm="1">
        <f t="array" aca="1" ref="F192" ca="1">INDIRECT("B3.5!L" &amp;  (ROW(F192) + 2))</f>
        <v>0</v>
      </c>
      <c r="G192" s="123" cm="1">
        <f t="array" aca="1" ref="G192" ca="1">INDIRECT("B3.5!M" &amp;  (ROW(G192) + 2))</f>
        <v>0</v>
      </c>
      <c r="H192" s="119"/>
      <c r="I192" s="123">
        <f t="shared" ca="1" si="5"/>
        <v>0</v>
      </c>
      <c r="J192" s="122"/>
    </row>
    <row r="193" spans="1:10">
      <c r="A193" s="119" cm="1">
        <f t="array" aca="1" ref="A193" ca="1">INDIRECT("B3.5!A" &amp; (ROW(A193) +2))</f>
        <v>0</v>
      </c>
      <c r="B193" s="119" cm="1">
        <f t="array" aca="1" ref="B193" ca="1">INDIRECT("B3.5!B" &amp; (ROW(B193) + 2))</f>
        <v>0</v>
      </c>
      <c r="C193" s="119" cm="1">
        <f t="array" aca="1" ref="C193" ca="1">INDIRECT("B3.5!C" &amp; (ROW(C193) + 2))</f>
        <v>0</v>
      </c>
      <c r="D193" s="119" cm="1">
        <f t="array" aca="1" ref="D193" ca="1">INDIRECT("B3.5!N"&amp;(ROW(D193)+2))</f>
        <v>0</v>
      </c>
      <c r="E193" s="123">
        <f t="shared" ca="1" si="4"/>
        <v>0</v>
      </c>
      <c r="F193" s="123" cm="1">
        <f t="array" aca="1" ref="F193" ca="1">INDIRECT("B3.5!L" &amp;  (ROW(F193) + 2))</f>
        <v>0</v>
      </c>
      <c r="G193" s="123" cm="1">
        <f t="array" aca="1" ref="G193" ca="1">INDIRECT("B3.5!M" &amp;  (ROW(G193) + 2))</f>
        <v>0</v>
      </c>
      <c r="H193" s="119"/>
      <c r="I193" s="123">
        <f t="shared" ca="1" si="5"/>
        <v>0</v>
      </c>
      <c r="J193" s="122"/>
    </row>
    <row r="194" spans="1:10">
      <c r="A194" s="119" cm="1">
        <f t="array" aca="1" ref="A194" ca="1">INDIRECT("B3.5!A" &amp; (ROW(A194) +2))</f>
        <v>0</v>
      </c>
      <c r="B194" s="119" cm="1">
        <f t="array" aca="1" ref="B194" ca="1">INDIRECT("B3.5!B" &amp; (ROW(B194) + 2))</f>
        <v>0</v>
      </c>
      <c r="C194" s="119" cm="1">
        <f t="array" aca="1" ref="C194" ca="1">INDIRECT("B3.5!C" &amp; (ROW(C194) + 2))</f>
        <v>0</v>
      </c>
      <c r="D194" s="119" cm="1">
        <f t="array" aca="1" ref="D194" ca="1">INDIRECT("B3.5!N"&amp;(ROW(D194)+2))</f>
        <v>0</v>
      </c>
      <c r="E194" s="123">
        <f t="shared" ca="1" si="4"/>
        <v>0</v>
      </c>
      <c r="F194" s="123" cm="1">
        <f t="array" aca="1" ref="F194" ca="1">INDIRECT("B3.5!L" &amp;  (ROW(F194) + 2))</f>
        <v>0</v>
      </c>
      <c r="G194" s="123" cm="1">
        <f t="array" aca="1" ref="G194" ca="1">INDIRECT("B3.5!M" &amp;  (ROW(G194) + 2))</f>
        <v>0</v>
      </c>
      <c r="H194" s="119"/>
      <c r="I194" s="123">
        <f t="shared" ca="1" si="5"/>
        <v>0</v>
      </c>
      <c r="J194" s="122"/>
    </row>
    <row r="195" spans="1:10">
      <c r="A195" s="119" cm="1">
        <f t="array" aca="1" ref="A195" ca="1">INDIRECT("B3.5!A" &amp; (ROW(A195) +2))</f>
        <v>0</v>
      </c>
      <c r="B195" s="119" cm="1">
        <f t="array" aca="1" ref="B195" ca="1">INDIRECT("B3.5!B" &amp; (ROW(B195) + 2))</f>
        <v>0</v>
      </c>
      <c r="C195" s="119" cm="1">
        <f t="array" aca="1" ref="C195" ca="1">INDIRECT("B3.5!C" &amp; (ROW(C195) + 2))</f>
        <v>0</v>
      </c>
      <c r="D195" s="119" cm="1">
        <f t="array" aca="1" ref="D195" ca="1">INDIRECT("B3.5!N"&amp;(ROW(D195)+2))</f>
        <v>0</v>
      </c>
      <c r="E195" s="123">
        <f t="shared" ref="E195:E258" ca="1" si="6">F195+G195</f>
        <v>0</v>
      </c>
      <c r="F195" s="123" cm="1">
        <f t="array" aca="1" ref="F195" ca="1">INDIRECT("B3.5!L" &amp;  (ROW(F195) + 2))</f>
        <v>0</v>
      </c>
      <c r="G195" s="123" cm="1">
        <f t="array" aca="1" ref="G195" ca="1">INDIRECT("B3.5!M" &amp;  (ROW(G195) + 2))</f>
        <v>0</v>
      </c>
      <c r="H195" s="119"/>
      <c r="I195" s="123">
        <f t="shared" ref="I195:I258" ca="1" si="7">E195/100*H195</f>
        <v>0</v>
      </c>
      <c r="J195" s="122"/>
    </row>
    <row r="196" spans="1:10">
      <c r="A196" s="119" cm="1">
        <f t="array" aca="1" ref="A196" ca="1">INDIRECT("B3.5!A" &amp; (ROW(A196) +2))</f>
        <v>0</v>
      </c>
      <c r="B196" s="119" cm="1">
        <f t="array" aca="1" ref="B196" ca="1">INDIRECT("B3.5!B" &amp; (ROW(B196) + 2))</f>
        <v>0</v>
      </c>
      <c r="C196" s="119" cm="1">
        <f t="array" aca="1" ref="C196" ca="1">INDIRECT("B3.5!C" &amp; (ROW(C196) + 2))</f>
        <v>0</v>
      </c>
      <c r="D196" s="119" cm="1">
        <f t="array" aca="1" ref="D196" ca="1">INDIRECT("B3.5!N"&amp;(ROW(D196)+2))</f>
        <v>0</v>
      </c>
      <c r="E196" s="123">
        <f t="shared" ca="1" si="6"/>
        <v>0</v>
      </c>
      <c r="F196" s="123" cm="1">
        <f t="array" aca="1" ref="F196" ca="1">INDIRECT("B3.5!L" &amp;  (ROW(F196) + 2))</f>
        <v>0</v>
      </c>
      <c r="G196" s="123" cm="1">
        <f t="array" aca="1" ref="G196" ca="1">INDIRECT("B3.5!M" &amp;  (ROW(G196) + 2))</f>
        <v>0</v>
      </c>
      <c r="H196" s="119"/>
      <c r="I196" s="123">
        <f t="shared" ca="1" si="7"/>
        <v>0</v>
      </c>
      <c r="J196" s="122"/>
    </row>
    <row r="197" spans="1:10">
      <c r="A197" s="119" cm="1">
        <f t="array" aca="1" ref="A197" ca="1">INDIRECT("B3.5!A" &amp; (ROW(A197) +2))</f>
        <v>0</v>
      </c>
      <c r="B197" s="119" cm="1">
        <f t="array" aca="1" ref="B197" ca="1">INDIRECT("B3.5!B" &amp; (ROW(B197) + 2))</f>
        <v>0</v>
      </c>
      <c r="C197" s="119" cm="1">
        <f t="array" aca="1" ref="C197" ca="1">INDIRECT("B3.5!C" &amp; (ROW(C197) + 2))</f>
        <v>0</v>
      </c>
      <c r="D197" s="119" cm="1">
        <f t="array" aca="1" ref="D197" ca="1">INDIRECT("B3.5!N"&amp;(ROW(D197)+2))</f>
        <v>0</v>
      </c>
      <c r="E197" s="123">
        <f t="shared" ca="1" si="6"/>
        <v>0</v>
      </c>
      <c r="F197" s="123" cm="1">
        <f t="array" aca="1" ref="F197" ca="1">INDIRECT("B3.5!L" &amp;  (ROW(F197) + 2))</f>
        <v>0</v>
      </c>
      <c r="G197" s="123" cm="1">
        <f t="array" aca="1" ref="G197" ca="1">INDIRECT("B3.5!M" &amp;  (ROW(G197) + 2))</f>
        <v>0</v>
      </c>
      <c r="H197" s="119"/>
      <c r="I197" s="123">
        <f t="shared" ca="1" si="7"/>
        <v>0</v>
      </c>
      <c r="J197" s="122"/>
    </row>
    <row r="198" spans="1:10">
      <c r="A198" s="119" cm="1">
        <f t="array" aca="1" ref="A198" ca="1">INDIRECT("B3.5!A" &amp; (ROW(A198) +2))</f>
        <v>0</v>
      </c>
      <c r="B198" s="119" cm="1">
        <f t="array" aca="1" ref="B198" ca="1">INDIRECT("B3.5!B" &amp; (ROW(B198) + 2))</f>
        <v>0</v>
      </c>
      <c r="C198" s="119" cm="1">
        <f t="array" aca="1" ref="C198" ca="1">INDIRECT("B3.5!C" &amp; (ROW(C198) + 2))</f>
        <v>0</v>
      </c>
      <c r="D198" s="119" cm="1">
        <f t="array" aca="1" ref="D198" ca="1">INDIRECT("B3.5!N"&amp;(ROW(D198)+2))</f>
        <v>0</v>
      </c>
      <c r="E198" s="123">
        <f t="shared" ca="1" si="6"/>
        <v>0</v>
      </c>
      <c r="F198" s="123" cm="1">
        <f t="array" aca="1" ref="F198" ca="1">INDIRECT("B3.5!L" &amp;  (ROW(F198) + 2))</f>
        <v>0</v>
      </c>
      <c r="G198" s="123" cm="1">
        <f t="array" aca="1" ref="G198" ca="1">INDIRECT("B3.5!M" &amp;  (ROW(G198) + 2))</f>
        <v>0</v>
      </c>
      <c r="H198" s="119"/>
      <c r="I198" s="123">
        <f t="shared" ca="1" si="7"/>
        <v>0</v>
      </c>
      <c r="J198" s="122"/>
    </row>
    <row r="199" spans="1:10">
      <c r="A199" s="119" cm="1">
        <f t="array" aca="1" ref="A199" ca="1">INDIRECT("B3.5!A" &amp; (ROW(A199) +2))</f>
        <v>0</v>
      </c>
      <c r="B199" s="119" cm="1">
        <f t="array" aca="1" ref="B199" ca="1">INDIRECT("B3.5!B" &amp; (ROW(B199) + 2))</f>
        <v>0</v>
      </c>
      <c r="C199" s="119" cm="1">
        <f t="array" aca="1" ref="C199" ca="1">INDIRECT("B3.5!C" &amp; (ROW(C199) + 2))</f>
        <v>0</v>
      </c>
      <c r="D199" s="119" cm="1">
        <f t="array" aca="1" ref="D199" ca="1">INDIRECT("B3.5!N"&amp;(ROW(D199)+2))</f>
        <v>0</v>
      </c>
      <c r="E199" s="123">
        <f t="shared" ca="1" si="6"/>
        <v>0</v>
      </c>
      <c r="F199" s="123" cm="1">
        <f t="array" aca="1" ref="F199" ca="1">INDIRECT("B3.5!L" &amp;  (ROW(F199) + 2))</f>
        <v>0</v>
      </c>
      <c r="G199" s="123" cm="1">
        <f t="array" aca="1" ref="G199" ca="1">INDIRECT("B3.5!M" &amp;  (ROW(G199) + 2))</f>
        <v>0</v>
      </c>
      <c r="H199" s="119"/>
      <c r="I199" s="123">
        <f t="shared" ca="1" si="7"/>
        <v>0</v>
      </c>
      <c r="J199" s="122"/>
    </row>
    <row r="200" spans="1:10">
      <c r="A200" s="119" cm="1">
        <f t="array" aca="1" ref="A200" ca="1">INDIRECT("B3.5!A" &amp; (ROW(A200) +2))</f>
        <v>0</v>
      </c>
      <c r="B200" s="119" cm="1">
        <f t="array" aca="1" ref="B200" ca="1">INDIRECT("B3.5!B" &amp; (ROW(B200) + 2))</f>
        <v>0</v>
      </c>
      <c r="C200" s="119" cm="1">
        <f t="array" aca="1" ref="C200" ca="1">INDIRECT("B3.5!C" &amp; (ROW(C200) + 2))</f>
        <v>0</v>
      </c>
      <c r="D200" s="119" cm="1">
        <f t="array" aca="1" ref="D200" ca="1">INDIRECT("B3.5!N"&amp;(ROW(D200)+2))</f>
        <v>0</v>
      </c>
      <c r="E200" s="123">
        <f t="shared" ca="1" si="6"/>
        <v>0</v>
      </c>
      <c r="F200" s="123" cm="1">
        <f t="array" aca="1" ref="F200" ca="1">INDIRECT("B3.5!L" &amp;  (ROW(F200) + 2))</f>
        <v>0</v>
      </c>
      <c r="G200" s="123" cm="1">
        <f t="array" aca="1" ref="G200" ca="1">INDIRECT("B3.5!M" &amp;  (ROW(G200) + 2))</f>
        <v>0</v>
      </c>
      <c r="H200" s="119"/>
      <c r="I200" s="123">
        <f t="shared" ca="1" si="7"/>
        <v>0</v>
      </c>
      <c r="J200" s="122"/>
    </row>
    <row r="201" spans="1:10">
      <c r="A201" s="119" cm="1">
        <f t="array" aca="1" ref="A201" ca="1">INDIRECT("B3.5!A" &amp; (ROW(A201) +2))</f>
        <v>0</v>
      </c>
      <c r="B201" s="119" cm="1">
        <f t="array" aca="1" ref="B201" ca="1">INDIRECT("B3.5!B" &amp; (ROW(B201) + 2))</f>
        <v>0</v>
      </c>
      <c r="C201" s="119" cm="1">
        <f t="array" aca="1" ref="C201" ca="1">INDIRECT("B3.5!C" &amp; (ROW(C201) + 2))</f>
        <v>0</v>
      </c>
      <c r="D201" s="119" cm="1">
        <f t="array" aca="1" ref="D201" ca="1">INDIRECT("B3.5!N"&amp;(ROW(D201)+2))</f>
        <v>0</v>
      </c>
      <c r="E201" s="123">
        <f t="shared" ca="1" si="6"/>
        <v>0</v>
      </c>
      <c r="F201" s="123" cm="1">
        <f t="array" aca="1" ref="F201" ca="1">INDIRECT("B3.5!L" &amp;  (ROW(F201) + 2))</f>
        <v>0</v>
      </c>
      <c r="G201" s="123" cm="1">
        <f t="array" aca="1" ref="G201" ca="1">INDIRECT("B3.5!M" &amp;  (ROW(G201) + 2))</f>
        <v>0</v>
      </c>
      <c r="H201" s="119"/>
      <c r="I201" s="123">
        <f t="shared" ca="1" si="7"/>
        <v>0</v>
      </c>
      <c r="J201" s="122"/>
    </row>
    <row r="202" spans="1:10">
      <c r="A202" s="119" cm="1">
        <f t="array" aca="1" ref="A202" ca="1">INDIRECT("B3.5!A" &amp; (ROW(A202) +2))</f>
        <v>0</v>
      </c>
      <c r="B202" s="119" cm="1">
        <f t="array" aca="1" ref="B202" ca="1">INDIRECT("B3.5!B" &amp; (ROW(B202) + 2))</f>
        <v>0</v>
      </c>
      <c r="C202" s="119" cm="1">
        <f t="array" aca="1" ref="C202" ca="1">INDIRECT("B3.5!C" &amp; (ROW(C202) + 2))</f>
        <v>0</v>
      </c>
      <c r="D202" s="119" cm="1">
        <f t="array" aca="1" ref="D202" ca="1">INDIRECT("B3.5!N"&amp;(ROW(D202)+2))</f>
        <v>0</v>
      </c>
      <c r="E202" s="123">
        <f t="shared" ca="1" si="6"/>
        <v>0</v>
      </c>
      <c r="F202" s="123" cm="1">
        <f t="array" aca="1" ref="F202" ca="1">INDIRECT("B3.5!L" &amp;  (ROW(F202) + 2))</f>
        <v>0</v>
      </c>
      <c r="G202" s="123" cm="1">
        <f t="array" aca="1" ref="G202" ca="1">INDIRECT("B3.5!M" &amp;  (ROW(G202) + 2))</f>
        <v>0</v>
      </c>
      <c r="H202" s="119"/>
      <c r="I202" s="123">
        <f t="shared" ca="1" si="7"/>
        <v>0</v>
      </c>
      <c r="J202" s="122"/>
    </row>
    <row r="203" spans="1:10">
      <c r="A203" s="119" cm="1">
        <f t="array" aca="1" ref="A203" ca="1">INDIRECT("B3.5!A" &amp; (ROW(A203) +2))</f>
        <v>0</v>
      </c>
      <c r="B203" s="119" cm="1">
        <f t="array" aca="1" ref="B203" ca="1">INDIRECT("B3.5!B" &amp; (ROW(B203) + 2))</f>
        <v>0</v>
      </c>
      <c r="C203" s="119" cm="1">
        <f t="array" aca="1" ref="C203" ca="1">INDIRECT("B3.5!C" &amp; (ROW(C203) + 2))</f>
        <v>0</v>
      </c>
      <c r="D203" s="119" cm="1">
        <f t="array" aca="1" ref="D203" ca="1">INDIRECT("B3.5!N"&amp;(ROW(D203)+2))</f>
        <v>0</v>
      </c>
      <c r="E203" s="123">
        <f t="shared" ca="1" si="6"/>
        <v>0</v>
      </c>
      <c r="F203" s="123" cm="1">
        <f t="array" aca="1" ref="F203" ca="1">INDIRECT("B3.5!L" &amp;  (ROW(F203) + 2))</f>
        <v>0</v>
      </c>
      <c r="G203" s="123" cm="1">
        <f t="array" aca="1" ref="G203" ca="1">INDIRECT("B3.5!M" &amp;  (ROW(G203) + 2))</f>
        <v>0</v>
      </c>
      <c r="H203" s="119"/>
      <c r="I203" s="123">
        <f t="shared" ca="1" si="7"/>
        <v>0</v>
      </c>
      <c r="J203" s="122"/>
    </row>
    <row r="204" spans="1:10">
      <c r="A204" s="119" cm="1">
        <f t="array" aca="1" ref="A204" ca="1">INDIRECT("B3.5!A" &amp; (ROW(A204) +2))</f>
        <v>0</v>
      </c>
      <c r="B204" s="119" cm="1">
        <f t="array" aca="1" ref="B204" ca="1">INDIRECT("B3.5!B" &amp; (ROW(B204) + 2))</f>
        <v>0</v>
      </c>
      <c r="C204" s="119" cm="1">
        <f t="array" aca="1" ref="C204" ca="1">INDIRECT("B3.5!C" &amp; (ROW(C204) + 2))</f>
        <v>0</v>
      </c>
      <c r="D204" s="119" cm="1">
        <f t="array" aca="1" ref="D204" ca="1">INDIRECT("B3.5!N"&amp;(ROW(D204)+2))</f>
        <v>0</v>
      </c>
      <c r="E204" s="123">
        <f t="shared" ca="1" si="6"/>
        <v>0</v>
      </c>
      <c r="F204" s="123" cm="1">
        <f t="array" aca="1" ref="F204" ca="1">INDIRECT("B3.5!L" &amp;  (ROW(F204) + 2))</f>
        <v>0</v>
      </c>
      <c r="G204" s="123" cm="1">
        <f t="array" aca="1" ref="G204" ca="1">INDIRECT("B3.5!M" &amp;  (ROW(G204) + 2))</f>
        <v>0</v>
      </c>
      <c r="H204" s="119"/>
      <c r="I204" s="123">
        <f t="shared" ca="1" si="7"/>
        <v>0</v>
      </c>
      <c r="J204" s="122"/>
    </row>
    <row r="205" spans="1:10">
      <c r="A205" s="119" cm="1">
        <f t="array" aca="1" ref="A205" ca="1">INDIRECT("B3.5!A" &amp; (ROW(A205) +2))</f>
        <v>0</v>
      </c>
      <c r="B205" s="119" cm="1">
        <f t="array" aca="1" ref="B205" ca="1">INDIRECT("B3.5!B" &amp; (ROW(B205) + 2))</f>
        <v>0</v>
      </c>
      <c r="C205" s="119" cm="1">
        <f t="array" aca="1" ref="C205" ca="1">INDIRECT("B3.5!C" &amp; (ROW(C205) + 2))</f>
        <v>0</v>
      </c>
      <c r="D205" s="119" cm="1">
        <f t="array" aca="1" ref="D205" ca="1">INDIRECT("B3.5!N"&amp;(ROW(D205)+2))</f>
        <v>0</v>
      </c>
      <c r="E205" s="123">
        <f t="shared" ca="1" si="6"/>
        <v>0</v>
      </c>
      <c r="F205" s="123" cm="1">
        <f t="array" aca="1" ref="F205" ca="1">INDIRECT("B3.5!L" &amp;  (ROW(F205) + 2))</f>
        <v>0</v>
      </c>
      <c r="G205" s="123" cm="1">
        <f t="array" aca="1" ref="G205" ca="1">INDIRECT("B3.5!M" &amp;  (ROW(G205) + 2))</f>
        <v>0</v>
      </c>
      <c r="H205" s="119"/>
      <c r="I205" s="123">
        <f t="shared" ca="1" si="7"/>
        <v>0</v>
      </c>
      <c r="J205" s="122"/>
    </row>
    <row r="206" spans="1:10">
      <c r="A206" s="119" cm="1">
        <f t="array" aca="1" ref="A206" ca="1">INDIRECT("B3.5!A" &amp; (ROW(A206) +2))</f>
        <v>0</v>
      </c>
      <c r="B206" s="119" cm="1">
        <f t="array" aca="1" ref="B206" ca="1">INDIRECT("B3.5!B" &amp; (ROW(B206) + 2))</f>
        <v>0</v>
      </c>
      <c r="C206" s="119" cm="1">
        <f t="array" aca="1" ref="C206" ca="1">INDIRECT("B3.5!C" &amp; (ROW(C206) + 2))</f>
        <v>0</v>
      </c>
      <c r="D206" s="119" cm="1">
        <f t="array" aca="1" ref="D206" ca="1">INDIRECT("B3.5!N"&amp;(ROW(D206)+2))</f>
        <v>0</v>
      </c>
      <c r="E206" s="123">
        <f t="shared" ca="1" si="6"/>
        <v>0</v>
      </c>
      <c r="F206" s="123" cm="1">
        <f t="array" aca="1" ref="F206" ca="1">INDIRECT("B3.5!L" &amp;  (ROW(F206) + 2))</f>
        <v>0</v>
      </c>
      <c r="G206" s="123" cm="1">
        <f t="array" aca="1" ref="G206" ca="1">INDIRECT("B3.5!M" &amp;  (ROW(G206) + 2))</f>
        <v>0</v>
      </c>
      <c r="H206" s="119"/>
      <c r="I206" s="123">
        <f t="shared" ca="1" si="7"/>
        <v>0</v>
      </c>
      <c r="J206" s="122"/>
    </row>
    <row r="207" spans="1:10">
      <c r="A207" s="119" cm="1">
        <f t="array" aca="1" ref="A207" ca="1">INDIRECT("B3.5!A" &amp; (ROW(A207) +2))</f>
        <v>0</v>
      </c>
      <c r="B207" s="119" cm="1">
        <f t="array" aca="1" ref="B207" ca="1">INDIRECT("B3.5!B" &amp; (ROW(B207) + 2))</f>
        <v>0</v>
      </c>
      <c r="C207" s="119" cm="1">
        <f t="array" aca="1" ref="C207" ca="1">INDIRECT("B3.5!C" &amp; (ROW(C207) + 2))</f>
        <v>0</v>
      </c>
      <c r="D207" s="119" cm="1">
        <f t="array" aca="1" ref="D207" ca="1">INDIRECT("B3.5!N"&amp;(ROW(D207)+2))</f>
        <v>0</v>
      </c>
      <c r="E207" s="123">
        <f t="shared" ca="1" si="6"/>
        <v>0</v>
      </c>
      <c r="F207" s="123" cm="1">
        <f t="array" aca="1" ref="F207" ca="1">INDIRECT("B3.5!L" &amp;  (ROW(F207) + 2))</f>
        <v>0</v>
      </c>
      <c r="G207" s="123" cm="1">
        <f t="array" aca="1" ref="G207" ca="1">INDIRECT("B3.5!M" &amp;  (ROW(G207) + 2))</f>
        <v>0</v>
      </c>
      <c r="H207" s="119"/>
      <c r="I207" s="123">
        <f t="shared" ca="1" si="7"/>
        <v>0</v>
      </c>
      <c r="J207" s="122"/>
    </row>
    <row r="208" spans="1:10">
      <c r="A208" s="119" cm="1">
        <f t="array" aca="1" ref="A208" ca="1">INDIRECT("B3.5!A" &amp; (ROW(A208) +2))</f>
        <v>0</v>
      </c>
      <c r="B208" s="119" cm="1">
        <f t="array" aca="1" ref="B208" ca="1">INDIRECT("B3.5!B" &amp; (ROW(B208) + 2))</f>
        <v>0</v>
      </c>
      <c r="C208" s="119" cm="1">
        <f t="array" aca="1" ref="C208" ca="1">INDIRECT("B3.5!C" &amp; (ROW(C208) + 2))</f>
        <v>0</v>
      </c>
      <c r="D208" s="119" cm="1">
        <f t="array" aca="1" ref="D208" ca="1">INDIRECT("B3.5!N"&amp;(ROW(D208)+2))</f>
        <v>0</v>
      </c>
      <c r="E208" s="123">
        <f t="shared" ca="1" si="6"/>
        <v>0</v>
      </c>
      <c r="F208" s="123" cm="1">
        <f t="array" aca="1" ref="F208" ca="1">INDIRECT("B3.5!L" &amp;  (ROW(F208) + 2))</f>
        <v>0</v>
      </c>
      <c r="G208" s="123" cm="1">
        <f t="array" aca="1" ref="G208" ca="1">INDIRECT("B3.5!M" &amp;  (ROW(G208) + 2))</f>
        <v>0</v>
      </c>
      <c r="H208" s="119"/>
      <c r="I208" s="123">
        <f t="shared" ca="1" si="7"/>
        <v>0</v>
      </c>
      <c r="J208" s="122"/>
    </row>
    <row r="209" spans="1:10">
      <c r="A209" s="119" cm="1">
        <f t="array" aca="1" ref="A209" ca="1">INDIRECT("B3.5!A" &amp; (ROW(A209) +2))</f>
        <v>0</v>
      </c>
      <c r="B209" s="119" cm="1">
        <f t="array" aca="1" ref="B209" ca="1">INDIRECT("B3.5!B" &amp; (ROW(B209) + 2))</f>
        <v>0</v>
      </c>
      <c r="C209" s="119" cm="1">
        <f t="array" aca="1" ref="C209" ca="1">INDIRECT("B3.5!C" &amp; (ROW(C209) + 2))</f>
        <v>0</v>
      </c>
      <c r="D209" s="119" cm="1">
        <f t="array" aca="1" ref="D209" ca="1">INDIRECT("B3.5!N"&amp;(ROW(D209)+2))</f>
        <v>0</v>
      </c>
      <c r="E209" s="123">
        <f t="shared" ca="1" si="6"/>
        <v>0</v>
      </c>
      <c r="F209" s="123" cm="1">
        <f t="array" aca="1" ref="F209" ca="1">INDIRECT("B3.5!L" &amp;  (ROW(F209) + 2))</f>
        <v>0</v>
      </c>
      <c r="G209" s="123" cm="1">
        <f t="array" aca="1" ref="G209" ca="1">INDIRECT("B3.5!M" &amp;  (ROW(G209) + 2))</f>
        <v>0</v>
      </c>
      <c r="H209" s="119"/>
      <c r="I209" s="123">
        <f t="shared" ca="1" si="7"/>
        <v>0</v>
      </c>
      <c r="J209" s="122"/>
    </row>
    <row r="210" spans="1:10">
      <c r="A210" s="119" cm="1">
        <f t="array" aca="1" ref="A210" ca="1">INDIRECT("B3.5!A" &amp; (ROW(A210) +2))</f>
        <v>0</v>
      </c>
      <c r="B210" s="119" cm="1">
        <f t="array" aca="1" ref="B210" ca="1">INDIRECT("B3.5!B" &amp; (ROW(B210) + 2))</f>
        <v>0</v>
      </c>
      <c r="C210" s="119" cm="1">
        <f t="array" aca="1" ref="C210" ca="1">INDIRECT("B3.5!C" &amp; (ROW(C210) + 2))</f>
        <v>0</v>
      </c>
      <c r="D210" s="119" cm="1">
        <f t="array" aca="1" ref="D210" ca="1">INDIRECT("B3.5!N"&amp;(ROW(D210)+2))</f>
        <v>0</v>
      </c>
      <c r="E210" s="123">
        <f t="shared" ca="1" si="6"/>
        <v>0</v>
      </c>
      <c r="F210" s="123" cm="1">
        <f t="array" aca="1" ref="F210" ca="1">INDIRECT("B3.5!L" &amp;  (ROW(F210) + 2))</f>
        <v>0</v>
      </c>
      <c r="G210" s="123" cm="1">
        <f t="array" aca="1" ref="G210" ca="1">INDIRECT("B3.5!M" &amp;  (ROW(G210) + 2))</f>
        <v>0</v>
      </c>
      <c r="H210" s="119"/>
      <c r="I210" s="123">
        <f t="shared" ca="1" si="7"/>
        <v>0</v>
      </c>
      <c r="J210" s="122"/>
    </row>
    <row r="211" spans="1:10">
      <c r="A211" s="119" cm="1">
        <f t="array" aca="1" ref="A211" ca="1">INDIRECT("B3.5!A" &amp; (ROW(A211) +2))</f>
        <v>0</v>
      </c>
      <c r="B211" s="119" cm="1">
        <f t="array" aca="1" ref="B211" ca="1">INDIRECT("B3.5!B" &amp; (ROW(B211) + 2))</f>
        <v>0</v>
      </c>
      <c r="C211" s="119" cm="1">
        <f t="array" aca="1" ref="C211" ca="1">INDIRECT("B3.5!C" &amp; (ROW(C211) + 2))</f>
        <v>0</v>
      </c>
      <c r="D211" s="119" cm="1">
        <f t="array" aca="1" ref="D211" ca="1">INDIRECT("B3.5!N"&amp;(ROW(D211)+2))</f>
        <v>0</v>
      </c>
      <c r="E211" s="123">
        <f t="shared" ca="1" si="6"/>
        <v>0</v>
      </c>
      <c r="F211" s="123" cm="1">
        <f t="array" aca="1" ref="F211" ca="1">INDIRECT("B3.5!L" &amp;  (ROW(F211) + 2))</f>
        <v>0</v>
      </c>
      <c r="G211" s="123" cm="1">
        <f t="array" aca="1" ref="G211" ca="1">INDIRECT("B3.5!M" &amp;  (ROW(G211) + 2))</f>
        <v>0</v>
      </c>
      <c r="H211" s="119"/>
      <c r="I211" s="123">
        <f t="shared" ca="1" si="7"/>
        <v>0</v>
      </c>
      <c r="J211" s="122"/>
    </row>
    <row r="212" spans="1:10">
      <c r="A212" s="119" cm="1">
        <f t="array" aca="1" ref="A212" ca="1">INDIRECT("B3.5!A" &amp; (ROW(A212) +2))</f>
        <v>0</v>
      </c>
      <c r="B212" s="119" cm="1">
        <f t="array" aca="1" ref="B212" ca="1">INDIRECT("B3.5!B" &amp; (ROW(B212) + 2))</f>
        <v>0</v>
      </c>
      <c r="C212" s="119" cm="1">
        <f t="array" aca="1" ref="C212" ca="1">INDIRECT("B3.5!C" &amp; (ROW(C212) + 2))</f>
        <v>0</v>
      </c>
      <c r="D212" s="119" cm="1">
        <f t="array" aca="1" ref="D212" ca="1">INDIRECT("B3.5!N"&amp;(ROW(D212)+2))</f>
        <v>0</v>
      </c>
      <c r="E212" s="123">
        <f t="shared" ca="1" si="6"/>
        <v>0</v>
      </c>
      <c r="F212" s="123" cm="1">
        <f t="array" aca="1" ref="F212" ca="1">INDIRECT("B3.5!L" &amp;  (ROW(F212) + 2))</f>
        <v>0</v>
      </c>
      <c r="G212" s="123" cm="1">
        <f t="array" aca="1" ref="G212" ca="1">INDIRECT("B3.5!M" &amp;  (ROW(G212) + 2))</f>
        <v>0</v>
      </c>
      <c r="H212" s="119"/>
      <c r="I212" s="123">
        <f t="shared" ca="1" si="7"/>
        <v>0</v>
      </c>
      <c r="J212" s="122"/>
    </row>
    <row r="213" spans="1:10">
      <c r="A213" s="119" cm="1">
        <f t="array" aca="1" ref="A213" ca="1">INDIRECT("B3.5!A" &amp; (ROW(A213) +2))</f>
        <v>0</v>
      </c>
      <c r="B213" s="119" cm="1">
        <f t="array" aca="1" ref="B213" ca="1">INDIRECT("B3.5!B" &amp; (ROW(B213) + 2))</f>
        <v>0</v>
      </c>
      <c r="C213" s="119" cm="1">
        <f t="array" aca="1" ref="C213" ca="1">INDIRECT("B3.5!C" &amp; (ROW(C213) + 2))</f>
        <v>0</v>
      </c>
      <c r="D213" s="119" cm="1">
        <f t="array" aca="1" ref="D213" ca="1">INDIRECT("B3.5!N"&amp;(ROW(D213)+2))</f>
        <v>0</v>
      </c>
      <c r="E213" s="123">
        <f t="shared" ca="1" si="6"/>
        <v>0</v>
      </c>
      <c r="F213" s="123" cm="1">
        <f t="array" aca="1" ref="F213" ca="1">INDIRECT("B3.5!L" &amp;  (ROW(F213) + 2))</f>
        <v>0</v>
      </c>
      <c r="G213" s="123" cm="1">
        <f t="array" aca="1" ref="G213" ca="1">INDIRECT("B3.5!M" &amp;  (ROW(G213) + 2))</f>
        <v>0</v>
      </c>
      <c r="H213" s="119"/>
      <c r="I213" s="123">
        <f t="shared" ca="1" si="7"/>
        <v>0</v>
      </c>
      <c r="J213" s="122"/>
    </row>
    <row r="214" spans="1:10">
      <c r="A214" s="119" cm="1">
        <f t="array" aca="1" ref="A214" ca="1">INDIRECT("B3.5!A" &amp; (ROW(A214) +2))</f>
        <v>0</v>
      </c>
      <c r="B214" s="119" cm="1">
        <f t="array" aca="1" ref="B214" ca="1">INDIRECT("B3.5!B" &amp; (ROW(B214) + 2))</f>
        <v>0</v>
      </c>
      <c r="C214" s="119" cm="1">
        <f t="array" aca="1" ref="C214" ca="1">INDIRECT("B3.5!C" &amp; (ROW(C214) + 2))</f>
        <v>0</v>
      </c>
      <c r="D214" s="119" cm="1">
        <f t="array" aca="1" ref="D214" ca="1">INDIRECT("B3.5!N"&amp;(ROW(D214)+2))</f>
        <v>0</v>
      </c>
      <c r="E214" s="123">
        <f t="shared" ca="1" si="6"/>
        <v>0</v>
      </c>
      <c r="F214" s="123" cm="1">
        <f t="array" aca="1" ref="F214" ca="1">INDIRECT("B3.5!L" &amp;  (ROW(F214) + 2))</f>
        <v>0</v>
      </c>
      <c r="G214" s="123" cm="1">
        <f t="array" aca="1" ref="G214" ca="1">INDIRECT("B3.5!M" &amp;  (ROW(G214) + 2))</f>
        <v>0</v>
      </c>
      <c r="H214" s="119"/>
      <c r="I214" s="123">
        <f t="shared" ca="1" si="7"/>
        <v>0</v>
      </c>
      <c r="J214" s="122"/>
    </row>
    <row r="215" spans="1:10">
      <c r="A215" s="119" cm="1">
        <f t="array" aca="1" ref="A215" ca="1">INDIRECT("B3.5!A" &amp; (ROW(A215) +2))</f>
        <v>0</v>
      </c>
      <c r="B215" s="119" cm="1">
        <f t="array" aca="1" ref="B215" ca="1">INDIRECT("B3.5!B" &amp; (ROW(B215) + 2))</f>
        <v>0</v>
      </c>
      <c r="C215" s="119" cm="1">
        <f t="array" aca="1" ref="C215" ca="1">INDIRECT("B3.5!C" &amp; (ROW(C215) + 2))</f>
        <v>0</v>
      </c>
      <c r="D215" s="119" cm="1">
        <f t="array" aca="1" ref="D215" ca="1">INDIRECT("B3.5!N"&amp;(ROW(D215)+2))</f>
        <v>0</v>
      </c>
      <c r="E215" s="123">
        <f t="shared" ca="1" si="6"/>
        <v>0</v>
      </c>
      <c r="F215" s="123" cm="1">
        <f t="array" aca="1" ref="F215" ca="1">INDIRECT("B3.5!L" &amp;  (ROW(F215) + 2))</f>
        <v>0</v>
      </c>
      <c r="G215" s="123" cm="1">
        <f t="array" aca="1" ref="G215" ca="1">INDIRECT("B3.5!M" &amp;  (ROW(G215) + 2))</f>
        <v>0</v>
      </c>
      <c r="H215" s="119"/>
      <c r="I215" s="123">
        <f t="shared" ca="1" si="7"/>
        <v>0</v>
      </c>
      <c r="J215" s="122"/>
    </row>
    <row r="216" spans="1:10">
      <c r="A216" s="119" cm="1">
        <f t="array" aca="1" ref="A216" ca="1">INDIRECT("B3.5!A" &amp; (ROW(A216) +2))</f>
        <v>0</v>
      </c>
      <c r="B216" s="119" cm="1">
        <f t="array" aca="1" ref="B216" ca="1">INDIRECT("B3.5!B" &amp; (ROW(B216) + 2))</f>
        <v>0</v>
      </c>
      <c r="C216" s="119" cm="1">
        <f t="array" aca="1" ref="C216" ca="1">INDIRECT("B3.5!C" &amp; (ROW(C216) + 2))</f>
        <v>0</v>
      </c>
      <c r="D216" s="119" cm="1">
        <f t="array" aca="1" ref="D216" ca="1">INDIRECT("B3.5!N"&amp;(ROW(D216)+2))</f>
        <v>0</v>
      </c>
      <c r="E216" s="123">
        <f t="shared" ca="1" si="6"/>
        <v>0</v>
      </c>
      <c r="F216" s="123" cm="1">
        <f t="array" aca="1" ref="F216" ca="1">INDIRECT("B3.5!L" &amp;  (ROW(F216) + 2))</f>
        <v>0</v>
      </c>
      <c r="G216" s="123" cm="1">
        <f t="array" aca="1" ref="G216" ca="1">INDIRECT("B3.5!M" &amp;  (ROW(G216) + 2))</f>
        <v>0</v>
      </c>
      <c r="H216" s="119"/>
      <c r="I216" s="123">
        <f t="shared" ca="1" si="7"/>
        <v>0</v>
      </c>
      <c r="J216" s="122"/>
    </row>
    <row r="217" spans="1:10">
      <c r="A217" s="119" cm="1">
        <f t="array" aca="1" ref="A217" ca="1">INDIRECT("B3.5!A" &amp; (ROW(A217) +2))</f>
        <v>0</v>
      </c>
      <c r="B217" s="119" cm="1">
        <f t="array" aca="1" ref="B217" ca="1">INDIRECT("B3.5!B" &amp; (ROW(B217) + 2))</f>
        <v>0</v>
      </c>
      <c r="C217" s="119" cm="1">
        <f t="array" aca="1" ref="C217" ca="1">INDIRECT("B3.5!C" &amp; (ROW(C217) + 2))</f>
        <v>0</v>
      </c>
      <c r="D217" s="119" cm="1">
        <f t="array" aca="1" ref="D217" ca="1">INDIRECT("B3.5!N"&amp;(ROW(D217)+2))</f>
        <v>0</v>
      </c>
      <c r="E217" s="123">
        <f t="shared" ca="1" si="6"/>
        <v>0</v>
      </c>
      <c r="F217" s="123" cm="1">
        <f t="array" aca="1" ref="F217" ca="1">INDIRECT("B3.5!L" &amp;  (ROW(F217) + 2))</f>
        <v>0</v>
      </c>
      <c r="G217" s="123" cm="1">
        <f t="array" aca="1" ref="G217" ca="1">INDIRECT("B3.5!M" &amp;  (ROW(G217) + 2))</f>
        <v>0</v>
      </c>
      <c r="H217" s="119"/>
      <c r="I217" s="123">
        <f t="shared" ca="1" si="7"/>
        <v>0</v>
      </c>
      <c r="J217" s="122"/>
    </row>
    <row r="218" spans="1:10">
      <c r="A218" s="119" cm="1">
        <f t="array" aca="1" ref="A218" ca="1">INDIRECT("B3.5!A" &amp; (ROW(A218) +2))</f>
        <v>0</v>
      </c>
      <c r="B218" s="119" cm="1">
        <f t="array" aca="1" ref="B218" ca="1">INDIRECT("B3.5!B" &amp; (ROW(B218) + 2))</f>
        <v>0</v>
      </c>
      <c r="C218" s="119" cm="1">
        <f t="array" aca="1" ref="C218" ca="1">INDIRECT("B3.5!C" &amp; (ROW(C218) + 2))</f>
        <v>0</v>
      </c>
      <c r="D218" s="119" cm="1">
        <f t="array" aca="1" ref="D218" ca="1">INDIRECT("B3.5!N"&amp;(ROW(D218)+2))</f>
        <v>0</v>
      </c>
      <c r="E218" s="123">
        <f t="shared" ca="1" si="6"/>
        <v>0</v>
      </c>
      <c r="F218" s="123" cm="1">
        <f t="array" aca="1" ref="F218" ca="1">INDIRECT("B3.5!L" &amp;  (ROW(F218) + 2))</f>
        <v>0</v>
      </c>
      <c r="G218" s="123" cm="1">
        <f t="array" aca="1" ref="G218" ca="1">INDIRECT("B3.5!M" &amp;  (ROW(G218) + 2))</f>
        <v>0</v>
      </c>
      <c r="H218" s="119"/>
      <c r="I218" s="123">
        <f t="shared" ca="1" si="7"/>
        <v>0</v>
      </c>
      <c r="J218" s="122"/>
    </row>
    <row r="219" spans="1:10">
      <c r="A219" s="119" cm="1">
        <f t="array" aca="1" ref="A219" ca="1">INDIRECT("B3.5!A" &amp; (ROW(A219) +2))</f>
        <v>0</v>
      </c>
      <c r="B219" s="119" cm="1">
        <f t="array" aca="1" ref="B219" ca="1">INDIRECT("B3.5!B" &amp; (ROW(B219) + 2))</f>
        <v>0</v>
      </c>
      <c r="C219" s="119" cm="1">
        <f t="array" aca="1" ref="C219" ca="1">INDIRECT("B3.5!C" &amp; (ROW(C219) + 2))</f>
        <v>0</v>
      </c>
      <c r="D219" s="119" cm="1">
        <f t="array" aca="1" ref="D219" ca="1">INDIRECT("B3.5!N"&amp;(ROW(D219)+2))</f>
        <v>0</v>
      </c>
      <c r="E219" s="123">
        <f t="shared" ca="1" si="6"/>
        <v>0</v>
      </c>
      <c r="F219" s="123" cm="1">
        <f t="array" aca="1" ref="F219" ca="1">INDIRECT("B3.5!L" &amp;  (ROW(F219) + 2))</f>
        <v>0</v>
      </c>
      <c r="G219" s="123" cm="1">
        <f t="array" aca="1" ref="G219" ca="1">INDIRECT("B3.5!M" &amp;  (ROW(G219) + 2))</f>
        <v>0</v>
      </c>
      <c r="H219" s="119"/>
      <c r="I219" s="123">
        <f t="shared" ca="1" si="7"/>
        <v>0</v>
      </c>
      <c r="J219" s="122"/>
    </row>
    <row r="220" spans="1:10">
      <c r="A220" s="119" cm="1">
        <f t="array" aca="1" ref="A220" ca="1">INDIRECT("B3.5!A" &amp; (ROW(A220) +2))</f>
        <v>0</v>
      </c>
      <c r="B220" s="119" cm="1">
        <f t="array" aca="1" ref="B220" ca="1">INDIRECT("B3.5!B" &amp; (ROW(B220) + 2))</f>
        <v>0</v>
      </c>
      <c r="C220" s="119" cm="1">
        <f t="array" aca="1" ref="C220" ca="1">INDIRECT("B3.5!C" &amp; (ROW(C220) + 2))</f>
        <v>0</v>
      </c>
      <c r="D220" s="119" cm="1">
        <f t="array" aca="1" ref="D220" ca="1">INDIRECT("B3.5!N"&amp;(ROW(D220)+2))</f>
        <v>0</v>
      </c>
      <c r="E220" s="123">
        <f t="shared" ca="1" si="6"/>
        <v>0</v>
      </c>
      <c r="F220" s="123" cm="1">
        <f t="array" aca="1" ref="F220" ca="1">INDIRECT("B3.5!L" &amp;  (ROW(F220) + 2))</f>
        <v>0</v>
      </c>
      <c r="G220" s="123" cm="1">
        <f t="array" aca="1" ref="G220" ca="1">INDIRECT("B3.5!M" &amp;  (ROW(G220) + 2))</f>
        <v>0</v>
      </c>
      <c r="H220" s="119"/>
      <c r="I220" s="123">
        <f t="shared" ca="1" si="7"/>
        <v>0</v>
      </c>
      <c r="J220" s="122"/>
    </row>
    <row r="221" spans="1:10">
      <c r="A221" s="119" cm="1">
        <f t="array" aca="1" ref="A221" ca="1">INDIRECT("B3.5!A" &amp; (ROW(A221) +2))</f>
        <v>0</v>
      </c>
      <c r="B221" s="119" cm="1">
        <f t="array" aca="1" ref="B221" ca="1">INDIRECT("B3.5!B" &amp; (ROW(B221) + 2))</f>
        <v>0</v>
      </c>
      <c r="C221" s="119" cm="1">
        <f t="array" aca="1" ref="C221" ca="1">INDIRECT("B3.5!C" &amp; (ROW(C221) + 2))</f>
        <v>0</v>
      </c>
      <c r="D221" s="119" cm="1">
        <f t="array" aca="1" ref="D221" ca="1">INDIRECT("B3.5!N"&amp;(ROW(D221)+2))</f>
        <v>0</v>
      </c>
      <c r="E221" s="123">
        <f t="shared" ca="1" si="6"/>
        <v>0</v>
      </c>
      <c r="F221" s="123" cm="1">
        <f t="array" aca="1" ref="F221" ca="1">INDIRECT("B3.5!L" &amp;  (ROW(F221) + 2))</f>
        <v>0</v>
      </c>
      <c r="G221" s="123" cm="1">
        <f t="array" aca="1" ref="G221" ca="1">INDIRECT("B3.5!M" &amp;  (ROW(G221) + 2))</f>
        <v>0</v>
      </c>
      <c r="H221" s="119"/>
      <c r="I221" s="123">
        <f t="shared" ca="1" si="7"/>
        <v>0</v>
      </c>
      <c r="J221" s="122"/>
    </row>
    <row r="222" spans="1:10">
      <c r="A222" s="119" cm="1">
        <f t="array" aca="1" ref="A222" ca="1">INDIRECT("B3.5!A" &amp; (ROW(A222) +2))</f>
        <v>0</v>
      </c>
      <c r="B222" s="119" cm="1">
        <f t="array" aca="1" ref="B222" ca="1">INDIRECT("B3.5!B" &amp; (ROW(B222) + 2))</f>
        <v>0</v>
      </c>
      <c r="C222" s="119" cm="1">
        <f t="array" aca="1" ref="C222" ca="1">INDIRECT("B3.5!C" &amp; (ROW(C222) + 2))</f>
        <v>0</v>
      </c>
      <c r="D222" s="119" cm="1">
        <f t="array" aca="1" ref="D222" ca="1">INDIRECT("B3.5!N"&amp;(ROW(D222)+2))</f>
        <v>0</v>
      </c>
      <c r="E222" s="123">
        <f t="shared" ca="1" si="6"/>
        <v>0</v>
      </c>
      <c r="F222" s="123" cm="1">
        <f t="array" aca="1" ref="F222" ca="1">INDIRECT("B3.5!L" &amp;  (ROW(F222) + 2))</f>
        <v>0</v>
      </c>
      <c r="G222" s="123" cm="1">
        <f t="array" aca="1" ref="G222" ca="1">INDIRECT("B3.5!M" &amp;  (ROW(G222) + 2))</f>
        <v>0</v>
      </c>
      <c r="H222" s="119"/>
      <c r="I222" s="123">
        <f t="shared" ca="1" si="7"/>
        <v>0</v>
      </c>
      <c r="J222" s="122"/>
    </row>
    <row r="223" spans="1:10">
      <c r="A223" s="119" cm="1">
        <f t="array" aca="1" ref="A223" ca="1">INDIRECT("B3.5!A" &amp; (ROW(A223) +2))</f>
        <v>0</v>
      </c>
      <c r="B223" s="119" cm="1">
        <f t="array" aca="1" ref="B223" ca="1">INDIRECT("B3.5!B" &amp; (ROW(B223) + 2))</f>
        <v>0</v>
      </c>
      <c r="C223" s="119" cm="1">
        <f t="array" aca="1" ref="C223" ca="1">INDIRECT("B3.5!C" &amp; (ROW(C223) + 2))</f>
        <v>0</v>
      </c>
      <c r="D223" s="119" cm="1">
        <f t="array" aca="1" ref="D223" ca="1">INDIRECT("B3.5!N"&amp;(ROW(D223)+2))</f>
        <v>0</v>
      </c>
      <c r="E223" s="123">
        <f t="shared" ca="1" si="6"/>
        <v>0</v>
      </c>
      <c r="F223" s="123" cm="1">
        <f t="array" aca="1" ref="F223" ca="1">INDIRECT("B3.5!L" &amp;  (ROW(F223) + 2))</f>
        <v>0</v>
      </c>
      <c r="G223" s="123" cm="1">
        <f t="array" aca="1" ref="G223" ca="1">INDIRECT("B3.5!M" &amp;  (ROW(G223) + 2))</f>
        <v>0</v>
      </c>
      <c r="H223" s="119"/>
      <c r="I223" s="123">
        <f t="shared" ca="1" si="7"/>
        <v>0</v>
      </c>
      <c r="J223" s="122"/>
    </row>
    <row r="224" spans="1:10">
      <c r="A224" s="119" cm="1">
        <f t="array" aca="1" ref="A224" ca="1">INDIRECT("B3.5!A" &amp; (ROW(A224) +2))</f>
        <v>0</v>
      </c>
      <c r="B224" s="119" cm="1">
        <f t="array" aca="1" ref="B224" ca="1">INDIRECT("B3.5!B" &amp; (ROW(B224) + 2))</f>
        <v>0</v>
      </c>
      <c r="C224" s="119" cm="1">
        <f t="array" aca="1" ref="C224" ca="1">INDIRECT("B3.5!C" &amp; (ROW(C224) + 2))</f>
        <v>0</v>
      </c>
      <c r="D224" s="119" cm="1">
        <f t="array" aca="1" ref="D224" ca="1">INDIRECT("B3.5!N"&amp;(ROW(D224)+2))</f>
        <v>0</v>
      </c>
      <c r="E224" s="123">
        <f t="shared" ca="1" si="6"/>
        <v>0</v>
      </c>
      <c r="F224" s="123" cm="1">
        <f t="array" aca="1" ref="F224" ca="1">INDIRECT("B3.5!L" &amp;  (ROW(F224) + 2))</f>
        <v>0</v>
      </c>
      <c r="G224" s="123" cm="1">
        <f t="array" aca="1" ref="G224" ca="1">INDIRECT("B3.5!M" &amp;  (ROW(G224) + 2))</f>
        <v>0</v>
      </c>
      <c r="H224" s="119"/>
      <c r="I224" s="123">
        <f t="shared" ca="1" si="7"/>
        <v>0</v>
      </c>
      <c r="J224" s="122"/>
    </row>
    <row r="225" spans="1:10">
      <c r="A225" s="119" cm="1">
        <f t="array" aca="1" ref="A225" ca="1">INDIRECT("B3.5!A" &amp; (ROW(A225) +2))</f>
        <v>0</v>
      </c>
      <c r="B225" s="119" cm="1">
        <f t="array" aca="1" ref="B225" ca="1">INDIRECT("B3.5!B" &amp; (ROW(B225) + 2))</f>
        <v>0</v>
      </c>
      <c r="C225" s="119" cm="1">
        <f t="array" aca="1" ref="C225" ca="1">INDIRECT("B3.5!C" &amp; (ROW(C225) + 2))</f>
        <v>0</v>
      </c>
      <c r="D225" s="119" cm="1">
        <f t="array" aca="1" ref="D225" ca="1">INDIRECT("B3.5!N"&amp;(ROW(D225)+2))</f>
        <v>0</v>
      </c>
      <c r="E225" s="123">
        <f t="shared" ca="1" si="6"/>
        <v>0</v>
      </c>
      <c r="F225" s="123" cm="1">
        <f t="array" aca="1" ref="F225" ca="1">INDIRECT("B3.5!L" &amp;  (ROW(F225) + 2))</f>
        <v>0</v>
      </c>
      <c r="G225" s="123" cm="1">
        <f t="array" aca="1" ref="G225" ca="1">INDIRECT("B3.5!M" &amp;  (ROW(G225) + 2))</f>
        <v>0</v>
      </c>
      <c r="H225" s="119"/>
      <c r="I225" s="123">
        <f t="shared" ca="1" si="7"/>
        <v>0</v>
      </c>
      <c r="J225" s="122"/>
    </row>
    <row r="226" spans="1:10">
      <c r="A226" s="119" cm="1">
        <f t="array" aca="1" ref="A226" ca="1">INDIRECT("B3.5!A" &amp; (ROW(A226) +2))</f>
        <v>0</v>
      </c>
      <c r="B226" s="119" cm="1">
        <f t="array" aca="1" ref="B226" ca="1">INDIRECT("B3.5!B" &amp; (ROW(B226) + 2))</f>
        <v>0</v>
      </c>
      <c r="C226" s="119" cm="1">
        <f t="array" aca="1" ref="C226" ca="1">INDIRECT("B3.5!C" &amp; (ROW(C226) + 2))</f>
        <v>0</v>
      </c>
      <c r="D226" s="119" cm="1">
        <f t="array" aca="1" ref="D226" ca="1">INDIRECT("B3.5!N"&amp;(ROW(D226)+2))</f>
        <v>0</v>
      </c>
      <c r="E226" s="123">
        <f t="shared" ca="1" si="6"/>
        <v>0</v>
      </c>
      <c r="F226" s="123" cm="1">
        <f t="array" aca="1" ref="F226" ca="1">INDIRECT("B3.5!L" &amp;  (ROW(F226) + 2))</f>
        <v>0</v>
      </c>
      <c r="G226" s="123" cm="1">
        <f t="array" aca="1" ref="G226" ca="1">INDIRECT("B3.5!M" &amp;  (ROW(G226) + 2))</f>
        <v>0</v>
      </c>
      <c r="H226" s="119"/>
      <c r="I226" s="123">
        <f t="shared" ca="1" si="7"/>
        <v>0</v>
      </c>
      <c r="J226" s="122"/>
    </row>
    <row r="227" spans="1:10">
      <c r="A227" s="119" cm="1">
        <f t="array" aca="1" ref="A227" ca="1">INDIRECT("B3.5!A" &amp; (ROW(A227) +2))</f>
        <v>0</v>
      </c>
      <c r="B227" s="119" cm="1">
        <f t="array" aca="1" ref="B227" ca="1">INDIRECT("B3.5!B" &amp; (ROW(B227) + 2))</f>
        <v>0</v>
      </c>
      <c r="C227" s="119" cm="1">
        <f t="array" aca="1" ref="C227" ca="1">INDIRECT("B3.5!C" &amp; (ROW(C227) + 2))</f>
        <v>0</v>
      </c>
      <c r="D227" s="119" cm="1">
        <f t="array" aca="1" ref="D227" ca="1">INDIRECT("B3.5!N"&amp;(ROW(D227)+2))</f>
        <v>0</v>
      </c>
      <c r="E227" s="123">
        <f t="shared" ca="1" si="6"/>
        <v>0</v>
      </c>
      <c r="F227" s="123" cm="1">
        <f t="array" aca="1" ref="F227" ca="1">INDIRECT("B3.5!L" &amp;  (ROW(F227) + 2))</f>
        <v>0</v>
      </c>
      <c r="G227" s="123" cm="1">
        <f t="array" aca="1" ref="G227" ca="1">INDIRECT("B3.5!M" &amp;  (ROW(G227) + 2))</f>
        <v>0</v>
      </c>
      <c r="H227" s="119"/>
      <c r="I227" s="123">
        <f t="shared" ca="1" si="7"/>
        <v>0</v>
      </c>
      <c r="J227" s="122"/>
    </row>
    <row r="228" spans="1:10">
      <c r="A228" s="119" cm="1">
        <f t="array" aca="1" ref="A228" ca="1">INDIRECT("B3.5!A" &amp; (ROW(A228) +2))</f>
        <v>0</v>
      </c>
      <c r="B228" s="119" cm="1">
        <f t="array" aca="1" ref="B228" ca="1">INDIRECT("B3.5!B" &amp; (ROW(B228) + 2))</f>
        <v>0</v>
      </c>
      <c r="C228" s="119" cm="1">
        <f t="array" aca="1" ref="C228" ca="1">INDIRECT("B3.5!C" &amp; (ROW(C228) + 2))</f>
        <v>0</v>
      </c>
      <c r="D228" s="119" cm="1">
        <f t="array" aca="1" ref="D228" ca="1">INDIRECT("B3.5!N"&amp;(ROW(D228)+2))</f>
        <v>0</v>
      </c>
      <c r="E228" s="123">
        <f t="shared" ca="1" si="6"/>
        <v>0</v>
      </c>
      <c r="F228" s="123" cm="1">
        <f t="array" aca="1" ref="F228" ca="1">INDIRECT("B3.5!L" &amp;  (ROW(F228) + 2))</f>
        <v>0</v>
      </c>
      <c r="G228" s="123" cm="1">
        <f t="array" aca="1" ref="G228" ca="1">INDIRECT("B3.5!M" &amp;  (ROW(G228) + 2))</f>
        <v>0</v>
      </c>
      <c r="H228" s="119"/>
      <c r="I228" s="123">
        <f t="shared" ca="1" si="7"/>
        <v>0</v>
      </c>
      <c r="J228" s="122"/>
    </row>
    <row r="229" spans="1:10">
      <c r="A229" s="119" cm="1">
        <f t="array" aca="1" ref="A229" ca="1">INDIRECT("B3.5!A" &amp; (ROW(A229) +2))</f>
        <v>0</v>
      </c>
      <c r="B229" s="119" cm="1">
        <f t="array" aca="1" ref="B229" ca="1">INDIRECT("B3.5!B" &amp; (ROW(B229) + 2))</f>
        <v>0</v>
      </c>
      <c r="C229" s="119" cm="1">
        <f t="array" aca="1" ref="C229" ca="1">INDIRECT("B3.5!C" &amp; (ROW(C229) + 2))</f>
        <v>0</v>
      </c>
      <c r="D229" s="119" cm="1">
        <f t="array" aca="1" ref="D229" ca="1">INDIRECT("B3.5!N"&amp;(ROW(D229)+2))</f>
        <v>0</v>
      </c>
      <c r="E229" s="123">
        <f t="shared" ca="1" si="6"/>
        <v>0</v>
      </c>
      <c r="F229" s="123" cm="1">
        <f t="array" aca="1" ref="F229" ca="1">INDIRECT("B3.5!L" &amp;  (ROW(F229) + 2))</f>
        <v>0</v>
      </c>
      <c r="G229" s="123" cm="1">
        <f t="array" aca="1" ref="G229" ca="1">INDIRECT("B3.5!M" &amp;  (ROW(G229) + 2))</f>
        <v>0</v>
      </c>
      <c r="H229" s="119"/>
      <c r="I229" s="123">
        <f t="shared" ca="1" si="7"/>
        <v>0</v>
      </c>
      <c r="J229" s="122"/>
    </row>
    <row r="230" spans="1:10">
      <c r="A230" s="119" cm="1">
        <f t="array" aca="1" ref="A230" ca="1">INDIRECT("B3.5!A" &amp; (ROW(A230) +2))</f>
        <v>0</v>
      </c>
      <c r="B230" s="119" cm="1">
        <f t="array" aca="1" ref="B230" ca="1">INDIRECT("B3.5!B" &amp; (ROW(B230) + 2))</f>
        <v>0</v>
      </c>
      <c r="C230" s="119" cm="1">
        <f t="array" aca="1" ref="C230" ca="1">INDIRECT("B3.5!C" &amp; (ROW(C230) + 2))</f>
        <v>0</v>
      </c>
      <c r="D230" s="119" cm="1">
        <f t="array" aca="1" ref="D230" ca="1">INDIRECT("B3.5!N"&amp;(ROW(D230)+2))</f>
        <v>0</v>
      </c>
      <c r="E230" s="123">
        <f t="shared" ca="1" si="6"/>
        <v>0</v>
      </c>
      <c r="F230" s="123" cm="1">
        <f t="array" aca="1" ref="F230" ca="1">INDIRECT("B3.5!L" &amp;  (ROW(F230) + 2))</f>
        <v>0</v>
      </c>
      <c r="G230" s="123" cm="1">
        <f t="array" aca="1" ref="G230" ca="1">INDIRECT("B3.5!M" &amp;  (ROW(G230) + 2))</f>
        <v>0</v>
      </c>
      <c r="H230" s="119"/>
      <c r="I230" s="123">
        <f t="shared" ca="1" si="7"/>
        <v>0</v>
      </c>
      <c r="J230" s="122"/>
    </row>
    <row r="231" spans="1:10">
      <c r="A231" s="119" cm="1">
        <f t="array" aca="1" ref="A231" ca="1">INDIRECT("B3.5!A" &amp; (ROW(A231) +2))</f>
        <v>0</v>
      </c>
      <c r="B231" s="119" cm="1">
        <f t="array" aca="1" ref="B231" ca="1">INDIRECT("B3.5!B" &amp; (ROW(B231) + 2))</f>
        <v>0</v>
      </c>
      <c r="C231" s="119" cm="1">
        <f t="array" aca="1" ref="C231" ca="1">INDIRECT("B3.5!C" &amp; (ROW(C231) + 2))</f>
        <v>0</v>
      </c>
      <c r="D231" s="119" cm="1">
        <f t="array" aca="1" ref="D231" ca="1">INDIRECT("B3.5!N"&amp;(ROW(D231)+2))</f>
        <v>0</v>
      </c>
      <c r="E231" s="123">
        <f t="shared" ca="1" si="6"/>
        <v>0</v>
      </c>
      <c r="F231" s="123" cm="1">
        <f t="array" aca="1" ref="F231" ca="1">INDIRECT("B3.5!L" &amp;  (ROW(F231) + 2))</f>
        <v>0</v>
      </c>
      <c r="G231" s="123" cm="1">
        <f t="array" aca="1" ref="G231" ca="1">INDIRECT("B3.5!M" &amp;  (ROW(G231) + 2))</f>
        <v>0</v>
      </c>
      <c r="H231" s="119"/>
      <c r="I231" s="123">
        <f t="shared" ca="1" si="7"/>
        <v>0</v>
      </c>
      <c r="J231" s="122"/>
    </row>
    <row r="232" spans="1:10">
      <c r="A232" s="119" cm="1">
        <f t="array" aca="1" ref="A232" ca="1">INDIRECT("B3.5!A" &amp; (ROW(A232) +2))</f>
        <v>0</v>
      </c>
      <c r="B232" s="119" cm="1">
        <f t="array" aca="1" ref="B232" ca="1">INDIRECT("B3.5!B" &amp; (ROW(B232) + 2))</f>
        <v>0</v>
      </c>
      <c r="C232" s="119" cm="1">
        <f t="array" aca="1" ref="C232" ca="1">INDIRECT("B3.5!C" &amp; (ROW(C232) + 2))</f>
        <v>0</v>
      </c>
      <c r="D232" s="119" cm="1">
        <f t="array" aca="1" ref="D232" ca="1">INDIRECT("B3.5!N"&amp;(ROW(D232)+2))</f>
        <v>0</v>
      </c>
      <c r="E232" s="123">
        <f t="shared" ca="1" si="6"/>
        <v>0</v>
      </c>
      <c r="F232" s="123" cm="1">
        <f t="array" aca="1" ref="F232" ca="1">INDIRECT("B3.5!L" &amp;  (ROW(F232) + 2))</f>
        <v>0</v>
      </c>
      <c r="G232" s="123" cm="1">
        <f t="array" aca="1" ref="G232" ca="1">INDIRECT("B3.5!M" &amp;  (ROW(G232) + 2))</f>
        <v>0</v>
      </c>
      <c r="H232" s="119"/>
      <c r="I232" s="123">
        <f t="shared" ca="1" si="7"/>
        <v>0</v>
      </c>
      <c r="J232" s="122"/>
    </row>
    <row r="233" spans="1:10">
      <c r="A233" s="119" cm="1">
        <f t="array" aca="1" ref="A233" ca="1">INDIRECT("B3.5!A" &amp; (ROW(A233) +2))</f>
        <v>0</v>
      </c>
      <c r="B233" s="119" cm="1">
        <f t="array" aca="1" ref="B233" ca="1">INDIRECT("B3.5!B" &amp; (ROW(B233) + 2))</f>
        <v>0</v>
      </c>
      <c r="C233" s="119" cm="1">
        <f t="array" aca="1" ref="C233" ca="1">INDIRECT("B3.5!C" &amp; (ROW(C233) + 2))</f>
        <v>0</v>
      </c>
      <c r="D233" s="119" cm="1">
        <f t="array" aca="1" ref="D233" ca="1">INDIRECT("B3.5!N"&amp;(ROW(D233)+2))</f>
        <v>0</v>
      </c>
      <c r="E233" s="123">
        <f t="shared" ca="1" si="6"/>
        <v>0</v>
      </c>
      <c r="F233" s="123" cm="1">
        <f t="array" aca="1" ref="F233" ca="1">INDIRECT("B3.5!L" &amp;  (ROW(F233) + 2))</f>
        <v>0</v>
      </c>
      <c r="G233" s="123" cm="1">
        <f t="array" aca="1" ref="G233" ca="1">INDIRECT("B3.5!M" &amp;  (ROW(G233) + 2))</f>
        <v>0</v>
      </c>
      <c r="H233" s="119"/>
      <c r="I233" s="123">
        <f t="shared" ca="1" si="7"/>
        <v>0</v>
      </c>
      <c r="J233" s="122"/>
    </row>
    <row r="234" spans="1:10">
      <c r="A234" s="119" cm="1">
        <f t="array" aca="1" ref="A234" ca="1">INDIRECT("B3.5!A" &amp; (ROW(A234) +2))</f>
        <v>0</v>
      </c>
      <c r="B234" s="119" cm="1">
        <f t="array" aca="1" ref="B234" ca="1">INDIRECT("B3.5!B" &amp; (ROW(B234) + 2))</f>
        <v>0</v>
      </c>
      <c r="C234" s="119" cm="1">
        <f t="array" aca="1" ref="C234" ca="1">INDIRECT("B3.5!C" &amp; (ROW(C234) + 2))</f>
        <v>0</v>
      </c>
      <c r="D234" s="119" cm="1">
        <f t="array" aca="1" ref="D234" ca="1">INDIRECT("B3.5!N"&amp;(ROW(D234)+2))</f>
        <v>0</v>
      </c>
      <c r="E234" s="123">
        <f t="shared" ca="1" si="6"/>
        <v>0</v>
      </c>
      <c r="F234" s="123" cm="1">
        <f t="array" aca="1" ref="F234" ca="1">INDIRECT("B3.5!L" &amp;  (ROW(F234) + 2))</f>
        <v>0</v>
      </c>
      <c r="G234" s="123" cm="1">
        <f t="array" aca="1" ref="G234" ca="1">INDIRECT("B3.5!M" &amp;  (ROW(G234) + 2))</f>
        <v>0</v>
      </c>
      <c r="H234" s="119"/>
      <c r="I234" s="123">
        <f t="shared" ca="1" si="7"/>
        <v>0</v>
      </c>
      <c r="J234" s="122"/>
    </row>
    <row r="235" spans="1:10">
      <c r="A235" s="119" cm="1">
        <f t="array" aca="1" ref="A235" ca="1">INDIRECT("B3.5!A" &amp; (ROW(A235) +2))</f>
        <v>0</v>
      </c>
      <c r="B235" s="119" cm="1">
        <f t="array" aca="1" ref="B235" ca="1">INDIRECT("B3.5!B" &amp; (ROW(B235) + 2))</f>
        <v>0</v>
      </c>
      <c r="C235" s="119" cm="1">
        <f t="array" aca="1" ref="C235" ca="1">INDIRECT("B3.5!C" &amp; (ROW(C235) + 2))</f>
        <v>0</v>
      </c>
      <c r="D235" s="119" cm="1">
        <f t="array" aca="1" ref="D235" ca="1">INDIRECT("B3.5!N"&amp;(ROW(D235)+2))</f>
        <v>0</v>
      </c>
      <c r="E235" s="123">
        <f t="shared" ca="1" si="6"/>
        <v>0</v>
      </c>
      <c r="F235" s="123" cm="1">
        <f t="array" aca="1" ref="F235" ca="1">INDIRECT("B3.5!L" &amp;  (ROW(F235) + 2))</f>
        <v>0</v>
      </c>
      <c r="G235" s="123" cm="1">
        <f t="array" aca="1" ref="G235" ca="1">INDIRECT("B3.5!M" &amp;  (ROW(G235) + 2))</f>
        <v>0</v>
      </c>
      <c r="H235" s="119"/>
      <c r="I235" s="123">
        <f t="shared" ca="1" si="7"/>
        <v>0</v>
      </c>
      <c r="J235" s="122"/>
    </row>
    <row r="236" spans="1:10">
      <c r="A236" s="119" cm="1">
        <f t="array" aca="1" ref="A236" ca="1">INDIRECT("B3.5!A" &amp; (ROW(A236) +2))</f>
        <v>0</v>
      </c>
      <c r="B236" s="119" cm="1">
        <f t="array" aca="1" ref="B236" ca="1">INDIRECT("B3.5!B" &amp; (ROW(B236) + 2))</f>
        <v>0</v>
      </c>
      <c r="C236" s="119" cm="1">
        <f t="array" aca="1" ref="C236" ca="1">INDIRECT("B3.5!C" &amp; (ROW(C236) + 2))</f>
        <v>0</v>
      </c>
      <c r="D236" s="119" cm="1">
        <f t="array" aca="1" ref="D236" ca="1">INDIRECT("B3.5!N"&amp;(ROW(D236)+2))</f>
        <v>0</v>
      </c>
      <c r="E236" s="123">
        <f t="shared" ca="1" si="6"/>
        <v>0</v>
      </c>
      <c r="F236" s="123" cm="1">
        <f t="array" aca="1" ref="F236" ca="1">INDIRECT("B3.5!L" &amp;  (ROW(F236) + 2))</f>
        <v>0</v>
      </c>
      <c r="G236" s="123" cm="1">
        <f t="array" aca="1" ref="G236" ca="1">INDIRECT("B3.5!M" &amp;  (ROW(G236) + 2))</f>
        <v>0</v>
      </c>
      <c r="H236" s="119"/>
      <c r="I236" s="123">
        <f t="shared" ca="1" si="7"/>
        <v>0</v>
      </c>
      <c r="J236" s="122"/>
    </row>
    <row r="237" spans="1:10">
      <c r="A237" s="119" cm="1">
        <f t="array" aca="1" ref="A237" ca="1">INDIRECT("B3.5!A" &amp; (ROW(A237) +2))</f>
        <v>0</v>
      </c>
      <c r="B237" s="119" cm="1">
        <f t="array" aca="1" ref="B237" ca="1">INDIRECT("B3.5!B" &amp; (ROW(B237) + 2))</f>
        <v>0</v>
      </c>
      <c r="C237" s="119" cm="1">
        <f t="array" aca="1" ref="C237" ca="1">INDIRECT("B3.5!C" &amp; (ROW(C237) + 2))</f>
        <v>0</v>
      </c>
      <c r="D237" s="119" cm="1">
        <f t="array" aca="1" ref="D237" ca="1">INDIRECT("B3.5!N"&amp;(ROW(D237)+2))</f>
        <v>0</v>
      </c>
      <c r="E237" s="123">
        <f t="shared" ca="1" si="6"/>
        <v>0</v>
      </c>
      <c r="F237" s="123" cm="1">
        <f t="array" aca="1" ref="F237" ca="1">INDIRECT("B3.5!L" &amp;  (ROW(F237) + 2))</f>
        <v>0</v>
      </c>
      <c r="G237" s="123" cm="1">
        <f t="array" aca="1" ref="G237" ca="1">INDIRECT("B3.5!M" &amp;  (ROW(G237) + 2))</f>
        <v>0</v>
      </c>
      <c r="H237" s="119"/>
      <c r="I237" s="123">
        <f t="shared" ca="1" si="7"/>
        <v>0</v>
      </c>
      <c r="J237" s="122"/>
    </row>
    <row r="238" spans="1:10">
      <c r="A238" s="119" cm="1">
        <f t="array" aca="1" ref="A238" ca="1">INDIRECT("B3.5!A" &amp; (ROW(A238) +2))</f>
        <v>0</v>
      </c>
      <c r="B238" s="119" cm="1">
        <f t="array" aca="1" ref="B238" ca="1">INDIRECT("B3.5!B" &amp; (ROW(B238) + 2))</f>
        <v>0</v>
      </c>
      <c r="C238" s="119" cm="1">
        <f t="array" aca="1" ref="C238" ca="1">INDIRECT("B3.5!C" &amp; (ROW(C238) + 2))</f>
        <v>0</v>
      </c>
      <c r="D238" s="119" cm="1">
        <f t="array" aca="1" ref="D238" ca="1">INDIRECT("B3.5!N"&amp;(ROW(D238)+2))</f>
        <v>0</v>
      </c>
      <c r="E238" s="123">
        <f t="shared" ca="1" si="6"/>
        <v>0</v>
      </c>
      <c r="F238" s="123" cm="1">
        <f t="array" aca="1" ref="F238" ca="1">INDIRECT("B3.5!L" &amp;  (ROW(F238) + 2))</f>
        <v>0</v>
      </c>
      <c r="G238" s="123" cm="1">
        <f t="array" aca="1" ref="G238" ca="1">INDIRECT("B3.5!M" &amp;  (ROW(G238) + 2))</f>
        <v>0</v>
      </c>
      <c r="H238" s="119"/>
      <c r="I238" s="123">
        <f t="shared" ca="1" si="7"/>
        <v>0</v>
      </c>
      <c r="J238" s="122"/>
    </row>
    <row r="239" spans="1:10">
      <c r="A239" s="119" cm="1">
        <f t="array" aca="1" ref="A239" ca="1">INDIRECT("B3.5!A" &amp; (ROW(A239) +2))</f>
        <v>0</v>
      </c>
      <c r="B239" s="119" cm="1">
        <f t="array" aca="1" ref="B239" ca="1">INDIRECT("B3.5!B" &amp; (ROW(B239) + 2))</f>
        <v>0</v>
      </c>
      <c r="C239" s="119" cm="1">
        <f t="array" aca="1" ref="C239" ca="1">INDIRECT("B3.5!C" &amp; (ROW(C239) + 2))</f>
        <v>0</v>
      </c>
      <c r="D239" s="119" cm="1">
        <f t="array" aca="1" ref="D239" ca="1">INDIRECT("B3.5!N"&amp;(ROW(D239)+2))</f>
        <v>0</v>
      </c>
      <c r="E239" s="123">
        <f t="shared" ca="1" si="6"/>
        <v>0</v>
      </c>
      <c r="F239" s="123" cm="1">
        <f t="array" aca="1" ref="F239" ca="1">INDIRECT("B3.5!L" &amp;  (ROW(F239) + 2))</f>
        <v>0</v>
      </c>
      <c r="G239" s="123" cm="1">
        <f t="array" aca="1" ref="G239" ca="1">INDIRECT("B3.5!M" &amp;  (ROW(G239) + 2))</f>
        <v>0</v>
      </c>
      <c r="H239" s="119"/>
      <c r="I239" s="123">
        <f t="shared" ca="1" si="7"/>
        <v>0</v>
      </c>
      <c r="J239" s="122"/>
    </row>
    <row r="240" spans="1:10">
      <c r="A240" s="119" cm="1">
        <f t="array" aca="1" ref="A240" ca="1">INDIRECT("B3.5!A" &amp; (ROW(A240) +2))</f>
        <v>0</v>
      </c>
      <c r="B240" s="119" cm="1">
        <f t="array" aca="1" ref="B240" ca="1">INDIRECT("B3.5!B" &amp; (ROW(B240) + 2))</f>
        <v>0</v>
      </c>
      <c r="C240" s="119" cm="1">
        <f t="array" aca="1" ref="C240" ca="1">INDIRECT("B3.5!C" &amp; (ROW(C240) + 2))</f>
        <v>0</v>
      </c>
      <c r="D240" s="119" cm="1">
        <f t="array" aca="1" ref="D240" ca="1">INDIRECT("B3.5!N"&amp;(ROW(D240)+2))</f>
        <v>0</v>
      </c>
      <c r="E240" s="123">
        <f t="shared" ca="1" si="6"/>
        <v>0</v>
      </c>
      <c r="F240" s="123" cm="1">
        <f t="array" aca="1" ref="F240" ca="1">INDIRECT("B3.5!L" &amp;  (ROW(F240) + 2))</f>
        <v>0</v>
      </c>
      <c r="G240" s="123" cm="1">
        <f t="array" aca="1" ref="G240" ca="1">INDIRECT("B3.5!M" &amp;  (ROW(G240) + 2))</f>
        <v>0</v>
      </c>
      <c r="H240" s="119"/>
      <c r="I240" s="123">
        <f t="shared" ca="1" si="7"/>
        <v>0</v>
      </c>
      <c r="J240" s="122"/>
    </row>
    <row r="241" spans="1:10">
      <c r="A241" s="119" cm="1">
        <f t="array" aca="1" ref="A241" ca="1">INDIRECT("B3.5!A" &amp; (ROW(A241) +2))</f>
        <v>0</v>
      </c>
      <c r="B241" s="119" cm="1">
        <f t="array" aca="1" ref="B241" ca="1">INDIRECT("B3.5!B" &amp; (ROW(B241) + 2))</f>
        <v>0</v>
      </c>
      <c r="C241" s="119" cm="1">
        <f t="array" aca="1" ref="C241" ca="1">INDIRECT("B3.5!C" &amp; (ROW(C241) + 2))</f>
        <v>0</v>
      </c>
      <c r="D241" s="119" cm="1">
        <f t="array" aca="1" ref="D241" ca="1">INDIRECT("B3.5!N"&amp;(ROW(D241)+2))</f>
        <v>0</v>
      </c>
      <c r="E241" s="123">
        <f t="shared" ca="1" si="6"/>
        <v>0</v>
      </c>
      <c r="F241" s="123" cm="1">
        <f t="array" aca="1" ref="F241" ca="1">INDIRECT("B3.5!L" &amp;  (ROW(F241) + 2))</f>
        <v>0</v>
      </c>
      <c r="G241" s="123" cm="1">
        <f t="array" aca="1" ref="G241" ca="1">INDIRECT("B3.5!M" &amp;  (ROW(G241) + 2))</f>
        <v>0</v>
      </c>
      <c r="H241" s="119"/>
      <c r="I241" s="123">
        <f t="shared" ca="1" si="7"/>
        <v>0</v>
      </c>
      <c r="J241" s="122"/>
    </row>
    <row r="242" spans="1:10">
      <c r="A242" s="119" cm="1">
        <f t="array" aca="1" ref="A242" ca="1">INDIRECT("B3.5!A" &amp; (ROW(A242) +2))</f>
        <v>0</v>
      </c>
      <c r="B242" s="119" cm="1">
        <f t="array" aca="1" ref="B242" ca="1">INDIRECT("B3.5!B" &amp; (ROW(B242) + 2))</f>
        <v>0</v>
      </c>
      <c r="C242" s="119" cm="1">
        <f t="array" aca="1" ref="C242" ca="1">INDIRECT("B3.5!C" &amp; (ROW(C242) + 2))</f>
        <v>0</v>
      </c>
      <c r="D242" s="119" cm="1">
        <f t="array" aca="1" ref="D242" ca="1">INDIRECT("B3.5!N"&amp;(ROW(D242)+2))</f>
        <v>0</v>
      </c>
      <c r="E242" s="123">
        <f t="shared" ca="1" si="6"/>
        <v>0</v>
      </c>
      <c r="F242" s="123" cm="1">
        <f t="array" aca="1" ref="F242" ca="1">INDIRECT("B3.5!L" &amp;  (ROW(F242) + 2))</f>
        <v>0</v>
      </c>
      <c r="G242" s="123" cm="1">
        <f t="array" aca="1" ref="G242" ca="1">INDIRECT("B3.5!M" &amp;  (ROW(G242) + 2))</f>
        <v>0</v>
      </c>
      <c r="H242" s="119"/>
      <c r="I242" s="123">
        <f t="shared" ca="1" si="7"/>
        <v>0</v>
      </c>
      <c r="J242" s="122"/>
    </row>
    <row r="243" spans="1:10">
      <c r="A243" s="119" cm="1">
        <f t="array" aca="1" ref="A243" ca="1">INDIRECT("B3.5!A" &amp; (ROW(A243) +2))</f>
        <v>0</v>
      </c>
      <c r="B243" s="119" cm="1">
        <f t="array" aca="1" ref="B243" ca="1">INDIRECT("B3.5!B" &amp; (ROW(B243) + 2))</f>
        <v>0</v>
      </c>
      <c r="C243" s="119" cm="1">
        <f t="array" aca="1" ref="C243" ca="1">INDIRECT("B3.5!C" &amp; (ROW(C243) + 2))</f>
        <v>0</v>
      </c>
      <c r="D243" s="119" cm="1">
        <f t="array" aca="1" ref="D243" ca="1">INDIRECT("B3.5!N"&amp;(ROW(D243)+2))</f>
        <v>0</v>
      </c>
      <c r="E243" s="123">
        <f t="shared" ca="1" si="6"/>
        <v>0</v>
      </c>
      <c r="F243" s="123" cm="1">
        <f t="array" aca="1" ref="F243" ca="1">INDIRECT("B3.5!L" &amp;  (ROW(F243) + 2))</f>
        <v>0</v>
      </c>
      <c r="G243" s="123" cm="1">
        <f t="array" aca="1" ref="G243" ca="1">INDIRECT("B3.5!M" &amp;  (ROW(G243) + 2))</f>
        <v>0</v>
      </c>
      <c r="H243" s="119"/>
      <c r="I243" s="123">
        <f t="shared" ca="1" si="7"/>
        <v>0</v>
      </c>
      <c r="J243" s="122"/>
    </row>
    <row r="244" spans="1:10">
      <c r="A244" s="119" cm="1">
        <f t="array" aca="1" ref="A244" ca="1">INDIRECT("B3.5!A" &amp; (ROW(A244) +2))</f>
        <v>0</v>
      </c>
      <c r="B244" s="119" cm="1">
        <f t="array" aca="1" ref="B244" ca="1">INDIRECT("B3.5!B" &amp; (ROW(B244) + 2))</f>
        <v>0</v>
      </c>
      <c r="C244" s="119" cm="1">
        <f t="array" aca="1" ref="C244" ca="1">INDIRECT("B3.5!C" &amp; (ROW(C244) + 2))</f>
        <v>0</v>
      </c>
      <c r="D244" s="119" cm="1">
        <f t="array" aca="1" ref="D244" ca="1">INDIRECT("B3.5!N"&amp;(ROW(D244)+2))</f>
        <v>0</v>
      </c>
      <c r="E244" s="123">
        <f t="shared" ca="1" si="6"/>
        <v>0</v>
      </c>
      <c r="F244" s="123" cm="1">
        <f t="array" aca="1" ref="F244" ca="1">INDIRECT("B3.5!L" &amp;  (ROW(F244) + 2))</f>
        <v>0</v>
      </c>
      <c r="G244" s="123" cm="1">
        <f t="array" aca="1" ref="G244" ca="1">INDIRECT("B3.5!M" &amp;  (ROW(G244) + 2))</f>
        <v>0</v>
      </c>
      <c r="H244" s="119"/>
      <c r="I244" s="123">
        <f t="shared" ca="1" si="7"/>
        <v>0</v>
      </c>
      <c r="J244" s="122"/>
    </row>
    <row r="245" spans="1:10">
      <c r="A245" s="119" cm="1">
        <f t="array" aca="1" ref="A245" ca="1">INDIRECT("B3.5!A" &amp; (ROW(A245) +2))</f>
        <v>0</v>
      </c>
      <c r="B245" s="119" cm="1">
        <f t="array" aca="1" ref="B245" ca="1">INDIRECT("B3.5!B" &amp; (ROW(B245) + 2))</f>
        <v>0</v>
      </c>
      <c r="C245" s="119" cm="1">
        <f t="array" aca="1" ref="C245" ca="1">INDIRECT("B3.5!C" &amp; (ROW(C245) + 2))</f>
        <v>0</v>
      </c>
      <c r="D245" s="119" cm="1">
        <f t="array" aca="1" ref="D245" ca="1">INDIRECT("B3.5!N"&amp;(ROW(D245)+2))</f>
        <v>0</v>
      </c>
      <c r="E245" s="123">
        <f t="shared" ca="1" si="6"/>
        <v>0</v>
      </c>
      <c r="F245" s="123" cm="1">
        <f t="array" aca="1" ref="F245" ca="1">INDIRECT("B3.5!L" &amp;  (ROW(F245) + 2))</f>
        <v>0</v>
      </c>
      <c r="G245" s="123" cm="1">
        <f t="array" aca="1" ref="G245" ca="1">INDIRECT("B3.5!M" &amp;  (ROW(G245) + 2))</f>
        <v>0</v>
      </c>
      <c r="H245" s="119"/>
      <c r="I245" s="123">
        <f t="shared" ca="1" si="7"/>
        <v>0</v>
      </c>
      <c r="J245" s="122"/>
    </row>
    <row r="246" spans="1:10">
      <c r="A246" s="119" cm="1">
        <f t="array" aca="1" ref="A246" ca="1">INDIRECT("B3.5!A" &amp; (ROW(A246) +2))</f>
        <v>0</v>
      </c>
      <c r="B246" s="119" cm="1">
        <f t="array" aca="1" ref="B246" ca="1">INDIRECT("B3.5!B" &amp; (ROW(B246) + 2))</f>
        <v>0</v>
      </c>
      <c r="C246" s="119" cm="1">
        <f t="array" aca="1" ref="C246" ca="1">INDIRECT("B3.5!C" &amp; (ROW(C246) + 2))</f>
        <v>0</v>
      </c>
      <c r="D246" s="119" cm="1">
        <f t="array" aca="1" ref="D246" ca="1">INDIRECT("B3.5!N"&amp;(ROW(D246)+2))</f>
        <v>0</v>
      </c>
      <c r="E246" s="123">
        <f t="shared" ca="1" si="6"/>
        <v>0</v>
      </c>
      <c r="F246" s="123" cm="1">
        <f t="array" aca="1" ref="F246" ca="1">INDIRECT("B3.5!L" &amp;  (ROW(F246) + 2))</f>
        <v>0</v>
      </c>
      <c r="G246" s="123" cm="1">
        <f t="array" aca="1" ref="G246" ca="1">INDIRECT("B3.5!M" &amp;  (ROW(G246) + 2))</f>
        <v>0</v>
      </c>
      <c r="H246" s="119"/>
      <c r="I246" s="123">
        <f t="shared" ca="1" si="7"/>
        <v>0</v>
      </c>
      <c r="J246" s="122"/>
    </row>
    <row r="247" spans="1:10">
      <c r="A247" s="119" cm="1">
        <f t="array" aca="1" ref="A247" ca="1">INDIRECT("B3.5!A" &amp; (ROW(A247) +2))</f>
        <v>0</v>
      </c>
      <c r="B247" s="119" cm="1">
        <f t="array" aca="1" ref="B247" ca="1">INDIRECT("B3.5!B" &amp; (ROW(B247) + 2))</f>
        <v>0</v>
      </c>
      <c r="C247" s="119" cm="1">
        <f t="array" aca="1" ref="C247" ca="1">INDIRECT("B3.5!C" &amp; (ROW(C247) + 2))</f>
        <v>0</v>
      </c>
      <c r="D247" s="119" cm="1">
        <f t="array" aca="1" ref="D247" ca="1">INDIRECT("B3.5!N"&amp;(ROW(D247)+2))</f>
        <v>0</v>
      </c>
      <c r="E247" s="123">
        <f t="shared" ca="1" si="6"/>
        <v>0</v>
      </c>
      <c r="F247" s="123" cm="1">
        <f t="array" aca="1" ref="F247" ca="1">INDIRECT("B3.5!L" &amp;  (ROW(F247) + 2))</f>
        <v>0</v>
      </c>
      <c r="G247" s="123" cm="1">
        <f t="array" aca="1" ref="G247" ca="1">INDIRECT("B3.5!M" &amp;  (ROW(G247) + 2))</f>
        <v>0</v>
      </c>
      <c r="H247" s="119"/>
      <c r="I247" s="123">
        <f t="shared" ca="1" si="7"/>
        <v>0</v>
      </c>
      <c r="J247" s="122"/>
    </row>
    <row r="248" spans="1:10">
      <c r="A248" s="119" cm="1">
        <f t="array" aca="1" ref="A248" ca="1">INDIRECT("B3.5!A" &amp; (ROW(A248) +2))</f>
        <v>0</v>
      </c>
      <c r="B248" s="119" cm="1">
        <f t="array" aca="1" ref="B248" ca="1">INDIRECT("B3.5!B" &amp; (ROW(B248) + 2))</f>
        <v>0</v>
      </c>
      <c r="C248" s="119" cm="1">
        <f t="array" aca="1" ref="C248" ca="1">INDIRECT("B3.5!C" &amp; (ROW(C248) + 2))</f>
        <v>0</v>
      </c>
      <c r="D248" s="119" cm="1">
        <f t="array" aca="1" ref="D248" ca="1">INDIRECT("B3.5!N"&amp;(ROW(D248)+2))</f>
        <v>0</v>
      </c>
      <c r="E248" s="123">
        <f t="shared" ca="1" si="6"/>
        <v>0</v>
      </c>
      <c r="F248" s="123" cm="1">
        <f t="array" aca="1" ref="F248" ca="1">INDIRECT("B3.5!L" &amp;  (ROW(F248) + 2))</f>
        <v>0</v>
      </c>
      <c r="G248" s="123" cm="1">
        <f t="array" aca="1" ref="G248" ca="1">INDIRECT("B3.5!M" &amp;  (ROW(G248) + 2))</f>
        <v>0</v>
      </c>
      <c r="H248" s="119"/>
      <c r="I248" s="123">
        <f t="shared" ca="1" si="7"/>
        <v>0</v>
      </c>
      <c r="J248" s="122"/>
    </row>
    <row r="249" spans="1:10">
      <c r="A249" s="119" cm="1">
        <f t="array" aca="1" ref="A249" ca="1">INDIRECT("B3.5!A" &amp; (ROW(A249) +2))</f>
        <v>0</v>
      </c>
      <c r="B249" s="119" cm="1">
        <f t="array" aca="1" ref="B249" ca="1">INDIRECT("B3.5!B" &amp; (ROW(B249) + 2))</f>
        <v>0</v>
      </c>
      <c r="C249" s="119" cm="1">
        <f t="array" aca="1" ref="C249" ca="1">INDIRECT("B3.5!C" &amp; (ROW(C249) + 2))</f>
        <v>0</v>
      </c>
      <c r="D249" s="119" cm="1">
        <f t="array" aca="1" ref="D249" ca="1">INDIRECT("B3.5!N"&amp;(ROW(D249)+2))</f>
        <v>0</v>
      </c>
      <c r="E249" s="123">
        <f t="shared" ca="1" si="6"/>
        <v>0</v>
      </c>
      <c r="F249" s="123" cm="1">
        <f t="array" aca="1" ref="F249" ca="1">INDIRECT("B3.5!L" &amp;  (ROW(F249) + 2))</f>
        <v>0</v>
      </c>
      <c r="G249" s="123" cm="1">
        <f t="array" aca="1" ref="G249" ca="1">INDIRECT("B3.5!M" &amp;  (ROW(G249) + 2))</f>
        <v>0</v>
      </c>
      <c r="H249" s="119"/>
      <c r="I249" s="123">
        <f t="shared" ca="1" si="7"/>
        <v>0</v>
      </c>
      <c r="J249" s="122"/>
    </row>
    <row r="250" spans="1:10">
      <c r="A250" s="119" cm="1">
        <f t="array" aca="1" ref="A250" ca="1">INDIRECT("B3.5!A" &amp; (ROW(A250) +2))</f>
        <v>0</v>
      </c>
      <c r="B250" s="119" cm="1">
        <f t="array" aca="1" ref="B250" ca="1">INDIRECT("B3.5!B" &amp; (ROW(B250) + 2))</f>
        <v>0</v>
      </c>
      <c r="C250" s="119" cm="1">
        <f t="array" aca="1" ref="C250" ca="1">INDIRECT("B3.5!C" &amp; (ROW(C250) + 2))</f>
        <v>0</v>
      </c>
      <c r="D250" s="119" cm="1">
        <f t="array" aca="1" ref="D250" ca="1">INDIRECT("B3.5!N"&amp;(ROW(D250)+2))</f>
        <v>0</v>
      </c>
      <c r="E250" s="123">
        <f t="shared" ca="1" si="6"/>
        <v>0</v>
      </c>
      <c r="F250" s="123" cm="1">
        <f t="array" aca="1" ref="F250" ca="1">INDIRECT("B3.5!L" &amp;  (ROW(F250) + 2))</f>
        <v>0</v>
      </c>
      <c r="G250" s="123" cm="1">
        <f t="array" aca="1" ref="G250" ca="1">INDIRECT("B3.5!M" &amp;  (ROW(G250) + 2))</f>
        <v>0</v>
      </c>
      <c r="H250" s="119"/>
      <c r="I250" s="123">
        <f t="shared" ca="1" si="7"/>
        <v>0</v>
      </c>
      <c r="J250" s="122"/>
    </row>
    <row r="251" spans="1:10">
      <c r="A251" s="119" cm="1">
        <f t="array" aca="1" ref="A251" ca="1">INDIRECT("B3.5!A" &amp; (ROW(A251) +2))</f>
        <v>0</v>
      </c>
      <c r="B251" s="119" cm="1">
        <f t="array" aca="1" ref="B251" ca="1">INDIRECT("B3.5!B" &amp; (ROW(B251) + 2))</f>
        <v>0</v>
      </c>
      <c r="C251" s="119" cm="1">
        <f t="array" aca="1" ref="C251" ca="1">INDIRECT("B3.5!C" &amp; (ROW(C251) + 2))</f>
        <v>0</v>
      </c>
      <c r="D251" s="119" cm="1">
        <f t="array" aca="1" ref="D251" ca="1">INDIRECT("B3.5!N"&amp;(ROW(D251)+2))</f>
        <v>0</v>
      </c>
      <c r="E251" s="123">
        <f t="shared" ca="1" si="6"/>
        <v>0</v>
      </c>
      <c r="F251" s="123" cm="1">
        <f t="array" aca="1" ref="F251" ca="1">INDIRECT("B3.5!L" &amp;  (ROW(F251) + 2))</f>
        <v>0</v>
      </c>
      <c r="G251" s="123" cm="1">
        <f t="array" aca="1" ref="G251" ca="1">INDIRECT("B3.5!M" &amp;  (ROW(G251) + 2))</f>
        <v>0</v>
      </c>
      <c r="H251" s="119"/>
      <c r="I251" s="123">
        <f t="shared" ca="1" si="7"/>
        <v>0</v>
      </c>
      <c r="J251" s="122"/>
    </row>
    <row r="252" spans="1:10">
      <c r="A252" s="119" cm="1">
        <f t="array" aca="1" ref="A252" ca="1">INDIRECT("B3.5!A" &amp; (ROW(A252) +2))</f>
        <v>0</v>
      </c>
      <c r="B252" s="119" cm="1">
        <f t="array" aca="1" ref="B252" ca="1">INDIRECT("B3.5!B" &amp; (ROW(B252) + 2))</f>
        <v>0</v>
      </c>
      <c r="C252" s="119" cm="1">
        <f t="array" aca="1" ref="C252" ca="1">INDIRECT("B3.5!C" &amp; (ROW(C252) + 2))</f>
        <v>0</v>
      </c>
      <c r="D252" s="119" cm="1">
        <f t="array" aca="1" ref="D252" ca="1">INDIRECT("B3.5!N"&amp;(ROW(D252)+2))</f>
        <v>0</v>
      </c>
      <c r="E252" s="123">
        <f t="shared" ca="1" si="6"/>
        <v>0</v>
      </c>
      <c r="F252" s="123" cm="1">
        <f t="array" aca="1" ref="F252" ca="1">INDIRECT("B3.5!L" &amp;  (ROW(F252) + 2))</f>
        <v>0</v>
      </c>
      <c r="G252" s="123" cm="1">
        <f t="array" aca="1" ref="G252" ca="1">INDIRECT("B3.5!M" &amp;  (ROW(G252) + 2))</f>
        <v>0</v>
      </c>
      <c r="H252" s="119"/>
      <c r="I252" s="123">
        <f t="shared" ca="1" si="7"/>
        <v>0</v>
      </c>
      <c r="J252" s="122"/>
    </row>
    <row r="253" spans="1:10">
      <c r="A253" s="119" cm="1">
        <f t="array" aca="1" ref="A253" ca="1">INDIRECT("B3.5!A" &amp; (ROW(A253) +2))</f>
        <v>0</v>
      </c>
      <c r="B253" s="119" cm="1">
        <f t="array" aca="1" ref="B253" ca="1">INDIRECT("B3.5!B" &amp; (ROW(B253) + 2))</f>
        <v>0</v>
      </c>
      <c r="C253" s="119" cm="1">
        <f t="array" aca="1" ref="C253" ca="1">INDIRECT("B3.5!C" &amp; (ROW(C253) + 2))</f>
        <v>0</v>
      </c>
      <c r="D253" s="119" cm="1">
        <f t="array" aca="1" ref="D253" ca="1">INDIRECT("B3.5!N"&amp;(ROW(D253)+2))</f>
        <v>0</v>
      </c>
      <c r="E253" s="123">
        <f t="shared" ca="1" si="6"/>
        <v>0</v>
      </c>
      <c r="F253" s="123" cm="1">
        <f t="array" aca="1" ref="F253" ca="1">INDIRECT("B3.5!L" &amp;  (ROW(F253) + 2))</f>
        <v>0</v>
      </c>
      <c r="G253" s="123" cm="1">
        <f t="array" aca="1" ref="G253" ca="1">INDIRECT("B3.5!M" &amp;  (ROW(G253) + 2))</f>
        <v>0</v>
      </c>
      <c r="H253" s="119"/>
      <c r="I253" s="123">
        <f t="shared" ca="1" si="7"/>
        <v>0</v>
      </c>
      <c r="J253" s="122"/>
    </row>
    <row r="254" spans="1:10">
      <c r="A254" s="119" cm="1">
        <f t="array" aca="1" ref="A254" ca="1">INDIRECT("B3.5!A" &amp; (ROW(A254) +2))</f>
        <v>0</v>
      </c>
      <c r="B254" s="119" cm="1">
        <f t="array" aca="1" ref="B254" ca="1">INDIRECT("B3.5!B" &amp; (ROW(B254) + 2))</f>
        <v>0</v>
      </c>
      <c r="C254" s="119" cm="1">
        <f t="array" aca="1" ref="C254" ca="1">INDIRECT("B3.5!C" &amp; (ROW(C254) + 2))</f>
        <v>0</v>
      </c>
      <c r="D254" s="119" cm="1">
        <f t="array" aca="1" ref="D254" ca="1">INDIRECT("B3.5!N"&amp;(ROW(D254)+2))</f>
        <v>0</v>
      </c>
      <c r="E254" s="123">
        <f t="shared" ca="1" si="6"/>
        <v>0</v>
      </c>
      <c r="F254" s="123" cm="1">
        <f t="array" aca="1" ref="F254" ca="1">INDIRECT("B3.5!L" &amp;  (ROW(F254) + 2))</f>
        <v>0</v>
      </c>
      <c r="G254" s="123" cm="1">
        <f t="array" aca="1" ref="G254" ca="1">INDIRECT("B3.5!M" &amp;  (ROW(G254) + 2))</f>
        <v>0</v>
      </c>
      <c r="H254" s="119"/>
      <c r="I254" s="123">
        <f t="shared" ca="1" si="7"/>
        <v>0</v>
      </c>
      <c r="J254" s="122"/>
    </row>
    <row r="255" spans="1:10">
      <c r="A255" s="119" cm="1">
        <f t="array" aca="1" ref="A255" ca="1">INDIRECT("B3.5!A" &amp; (ROW(A255) +2))</f>
        <v>0</v>
      </c>
      <c r="B255" s="119" cm="1">
        <f t="array" aca="1" ref="B255" ca="1">INDIRECT("B3.5!B" &amp; (ROW(B255) + 2))</f>
        <v>0</v>
      </c>
      <c r="C255" s="119" cm="1">
        <f t="array" aca="1" ref="C255" ca="1">INDIRECT("B3.5!C" &amp; (ROW(C255) + 2))</f>
        <v>0</v>
      </c>
      <c r="D255" s="119" cm="1">
        <f t="array" aca="1" ref="D255" ca="1">INDIRECT("B3.5!N"&amp;(ROW(D255)+2))</f>
        <v>0</v>
      </c>
      <c r="E255" s="123">
        <f t="shared" ca="1" si="6"/>
        <v>0</v>
      </c>
      <c r="F255" s="123" cm="1">
        <f t="array" aca="1" ref="F255" ca="1">INDIRECT("B3.5!L" &amp;  (ROW(F255) + 2))</f>
        <v>0</v>
      </c>
      <c r="G255" s="123" cm="1">
        <f t="array" aca="1" ref="G255" ca="1">INDIRECT("B3.5!M" &amp;  (ROW(G255) + 2))</f>
        <v>0</v>
      </c>
      <c r="H255" s="119"/>
      <c r="I255" s="123">
        <f t="shared" ca="1" si="7"/>
        <v>0</v>
      </c>
      <c r="J255" s="122"/>
    </row>
    <row r="256" spans="1:10">
      <c r="A256" s="119" cm="1">
        <f t="array" aca="1" ref="A256" ca="1">INDIRECT("B3.5!A" &amp; (ROW(A256) +2))</f>
        <v>0</v>
      </c>
      <c r="B256" s="119" cm="1">
        <f t="array" aca="1" ref="B256" ca="1">INDIRECT("B3.5!B" &amp; (ROW(B256) + 2))</f>
        <v>0</v>
      </c>
      <c r="C256" s="119" cm="1">
        <f t="array" aca="1" ref="C256" ca="1">INDIRECT("B3.5!C" &amp; (ROW(C256) + 2))</f>
        <v>0</v>
      </c>
      <c r="D256" s="119" cm="1">
        <f t="array" aca="1" ref="D256" ca="1">INDIRECT("B3.5!N"&amp;(ROW(D256)+2))</f>
        <v>0</v>
      </c>
      <c r="E256" s="123">
        <f t="shared" ca="1" si="6"/>
        <v>0</v>
      </c>
      <c r="F256" s="123" cm="1">
        <f t="array" aca="1" ref="F256" ca="1">INDIRECT("B3.5!L" &amp;  (ROW(F256) + 2))</f>
        <v>0</v>
      </c>
      <c r="G256" s="123" cm="1">
        <f t="array" aca="1" ref="G256" ca="1">INDIRECT("B3.5!M" &amp;  (ROW(G256) + 2))</f>
        <v>0</v>
      </c>
      <c r="H256" s="119"/>
      <c r="I256" s="123">
        <f t="shared" ca="1" si="7"/>
        <v>0</v>
      </c>
      <c r="J256" s="122"/>
    </row>
    <row r="257" spans="1:10">
      <c r="A257" s="119" cm="1">
        <f t="array" aca="1" ref="A257" ca="1">INDIRECT("B3.5!A" &amp; (ROW(A257) +2))</f>
        <v>0</v>
      </c>
      <c r="B257" s="119" cm="1">
        <f t="array" aca="1" ref="B257" ca="1">INDIRECT("B3.5!B" &amp; (ROW(B257) + 2))</f>
        <v>0</v>
      </c>
      <c r="C257" s="119" cm="1">
        <f t="array" aca="1" ref="C257" ca="1">INDIRECT("B3.5!C" &amp; (ROW(C257) + 2))</f>
        <v>0</v>
      </c>
      <c r="D257" s="119" cm="1">
        <f t="array" aca="1" ref="D257" ca="1">INDIRECT("B3.5!N"&amp;(ROW(D257)+2))</f>
        <v>0</v>
      </c>
      <c r="E257" s="123">
        <f t="shared" ca="1" si="6"/>
        <v>0</v>
      </c>
      <c r="F257" s="123" cm="1">
        <f t="array" aca="1" ref="F257" ca="1">INDIRECT("B3.5!L" &amp;  (ROW(F257) + 2))</f>
        <v>0</v>
      </c>
      <c r="G257" s="123" cm="1">
        <f t="array" aca="1" ref="G257" ca="1">INDIRECT("B3.5!M" &amp;  (ROW(G257) + 2))</f>
        <v>0</v>
      </c>
      <c r="H257" s="119"/>
      <c r="I257" s="123">
        <f t="shared" ca="1" si="7"/>
        <v>0</v>
      </c>
      <c r="J257" s="122"/>
    </row>
    <row r="258" spans="1:10">
      <c r="A258" s="119" cm="1">
        <f t="array" aca="1" ref="A258" ca="1">INDIRECT("B3.5!A" &amp; (ROW(A258) +2))</f>
        <v>0</v>
      </c>
      <c r="B258" s="119" cm="1">
        <f t="array" aca="1" ref="B258" ca="1">INDIRECT("B3.5!B" &amp; (ROW(B258) + 2))</f>
        <v>0</v>
      </c>
      <c r="C258" s="119" cm="1">
        <f t="array" aca="1" ref="C258" ca="1">INDIRECT("B3.5!C" &amp; (ROW(C258) + 2))</f>
        <v>0</v>
      </c>
      <c r="D258" s="119" cm="1">
        <f t="array" aca="1" ref="D258" ca="1">INDIRECT("B3.5!N"&amp;(ROW(D258)+2))</f>
        <v>0</v>
      </c>
      <c r="E258" s="123">
        <f t="shared" ca="1" si="6"/>
        <v>0</v>
      </c>
      <c r="F258" s="123" cm="1">
        <f t="array" aca="1" ref="F258" ca="1">INDIRECT("B3.5!L" &amp;  (ROW(F258) + 2))</f>
        <v>0</v>
      </c>
      <c r="G258" s="123" cm="1">
        <f t="array" aca="1" ref="G258" ca="1">INDIRECT("B3.5!M" &amp;  (ROW(G258) + 2))</f>
        <v>0</v>
      </c>
      <c r="H258" s="119"/>
      <c r="I258" s="123">
        <f t="shared" ca="1" si="7"/>
        <v>0</v>
      </c>
      <c r="J258" s="122"/>
    </row>
    <row r="259" spans="1:10">
      <c r="A259" s="119" cm="1">
        <f t="array" aca="1" ref="A259" ca="1">INDIRECT("B3.5!A" &amp; (ROW(A259) +2))</f>
        <v>0</v>
      </c>
      <c r="B259" s="119" cm="1">
        <f t="array" aca="1" ref="B259" ca="1">INDIRECT("B3.5!B" &amp; (ROW(B259) + 2))</f>
        <v>0</v>
      </c>
      <c r="C259" s="119" cm="1">
        <f t="array" aca="1" ref="C259" ca="1">INDIRECT("B3.5!C" &amp; (ROW(C259) + 2))</f>
        <v>0</v>
      </c>
      <c r="D259" s="119" cm="1">
        <f t="array" aca="1" ref="D259" ca="1">INDIRECT("B3.5!N"&amp;(ROW(D259)+2))</f>
        <v>0</v>
      </c>
      <c r="E259" s="123">
        <f t="shared" ref="E259:E322" ca="1" si="8">F259+G259</f>
        <v>0</v>
      </c>
      <c r="F259" s="123" cm="1">
        <f t="array" aca="1" ref="F259" ca="1">INDIRECT("B3.5!L" &amp;  (ROW(F259) + 2))</f>
        <v>0</v>
      </c>
      <c r="G259" s="123" cm="1">
        <f t="array" aca="1" ref="G259" ca="1">INDIRECT("B3.5!M" &amp;  (ROW(G259) + 2))</f>
        <v>0</v>
      </c>
      <c r="H259" s="119"/>
      <c r="I259" s="123">
        <f t="shared" ref="I259:I322" ca="1" si="9">E259/100*H259</f>
        <v>0</v>
      </c>
      <c r="J259" s="122"/>
    </row>
    <row r="260" spans="1:10">
      <c r="A260" s="119" cm="1">
        <f t="array" aca="1" ref="A260" ca="1">INDIRECT("B3.5!A" &amp; (ROW(A260) +2))</f>
        <v>0</v>
      </c>
      <c r="B260" s="119" cm="1">
        <f t="array" aca="1" ref="B260" ca="1">INDIRECT("B3.5!B" &amp; (ROW(B260) + 2))</f>
        <v>0</v>
      </c>
      <c r="C260" s="119" cm="1">
        <f t="array" aca="1" ref="C260" ca="1">INDIRECT("B3.5!C" &amp; (ROW(C260) + 2))</f>
        <v>0</v>
      </c>
      <c r="D260" s="119" cm="1">
        <f t="array" aca="1" ref="D260" ca="1">INDIRECT("B3.5!N"&amp;(ROW(D260)+2))</f>
        <v>0</v>
      </c>
      <c r="E260" s="123">
        <f t="shared" ca="1" si="8"/>
        <v>0</v>
      </c>
      <c r="F260" s="123" cm="1">
        <f t="array" aca="1" ref="F260" ca="1">INDIRECT("B3.5!L" &amp;  (ROW(F260) + 2))</f>
        <v>0</v>
      </c>
      <c r="G260" s="123" cm="1">
        <f t="array" aca="1" ref="G260" ca="1">INDIRECT("B3.5!M" &amp;  (ROW(G260) + 2))</f>
        <v>0</v>
      </c>
      <c r="H260" s="119"/>
      <c r="I260" s="123">
        <f t="shared" ca="1" si="9"/>
        <v>0</v>
      </c>
      <c r="J260" s="122"/>
    </row>
    <row r="261" spans="1:10">
      <c r="A261" s="119" cm="1">
        <f t="array" aca="1" ref="A261" ca="1">INDIRECT("B3.5!A" &amp; (ROW(A261) +2))</f>
        <v>0</v>
      </c>
      <c r="B261" s="119" cm="1">
        <f t="array" aca="1" ref="B261" ca="1">INDIRECT("B3.5!B" &amp; (ROW(B261) + 2))</f>
        <v>0</v>
      </c>
      <c r="C261" s="119" cm="1">
        <f t="array" aca="1" ref="C261" ca="1">INDIRECT("B3.5!C" &amp; (ROW(C261) + 2))</f>
        <v>0</v>
      </c>
      <c r="D261" s="119" cm="1">
        <f t="array" aca="1" ref="D261" ca="1">INDIRECT("B3.5!N"&amp;(ROW(D261)+2))</f>
        <v>0</v>
      </c>
      <c r="E261" s="123">
        <f t="shared" ca="1" si="8"/>
        <v>0</v>
      </c>
      <c r="F261" s="123" cm="1">
        <f t="array" aca="1" ref="F261" ca="1">INDIRECT("B3.5!L" &amp;  (ROW(F261) + 2))</f>
        <v>0</v>
      </c>
      <c r="G261" s="123" cm="1">
        <f t="array" aca="1" ref="G261" ca="1">INDIRECT("B3.5!M" &amp;  (ROW(G261) + 2))</f>
        <v>0</v>
      </c>
      <c r="H261" s="119"/>
      <c r="I261" s="123">
        <f t="shared" ca="1" si="9"/>
        <v>0</v>
      </c>
      <c r="J261" s="122"/>
    </row>
    <row r="262" spans="1:10">
      <c r="A262" s="119" cm="1">
        <f t="array" aca="1" ref="A262" ca="1">INDIRECT("B3.5!A" &amp; (ROW(A262) +2))</f>
        <v>0</v>
      </c>
      <c r="B262" s="119" cm="1">
        <f t="array" aca="1" ref="B262" ca="1">INDIRECT("B3.5!B" &amp; (ROW(B262) + 2))</f>
        <v>0</v>
      </c>
      <c r="C262" s="119" cm="1">
        <f t="array" aca="1" ref="C262" ca="1">INDIRECT("B3.5!C" &amp; (ROW(C262) + 2))</f>
        <v>0</v>
      </c>
      <c r="D262" s="119" cm="1">
        <f t="array" aca="1" ref="D262" ca="1">INDIRECT("B3.5!N"&amp;(ROW(D262)+2))</f>
        <v>0</v>
      </c>
      <c r="E262" s="123">
        <f t="shared" ca="1" si="8"/>
        <v>0</v>
      </c>
      <c r="F262" s="123" cm="1">
        <f t="array" aca="1" ref="F262" ca="1">INDIRECT("B3.5!L" &amp;  (ROW(F262) + 2))</f>
        <v>0</v>
      </c>
      <c r="G262" s="123" cm="1">
        <f t="array" aca="1" ref="G262" ca="1">INDIRECT("B3.5!M" &amp;  (ROW(G262) + 2))</f>
        <v>0</v>
      </c>
      <c r="H262" s="119"/>
      <c r="I262" s="123">
        <f t="shared" ca="1" si="9"/>
        <v>0</v>
      </c>
      <c r="J262" s="122"/>
    </row>
    <row r="263" spans="1:10">
      <c r="A263" s="119" cm="1">
        <f t="array" aca="1" ref="A263" ca="1">INDIRECT("B3.5!A" &amp; (ROW(A263) +2))</f>
        <v>0</v>
      </c>
      <c r="B263" s="119" cm="1">
        <f t="array" aca="1" ref="B263" ca="1">INDIRECT("B3.5!B" &amp; (ROW(B263) + 2))</f>
        <v>0</v>
      </c>
      <c r="C263" s="119" cm="1">
        <f t="array" aca="1" ref="C263" ca="1">INDIRECT("B3.5!C" &amp; (ROW(C263) + 2))</f>
        <v>0</v>
      </c>
      <c r="D263" s="119" cm="1">
        <f t="array" aca="1" ref="D263" ca="1">INDIRECT("B3.5!N"&amp;(ROW(D263)+2))</f>
        <v>0</v>
      </c>
      <c r="E263" s="123">
        <f t="shared" ca="1" si="8"/>
        <v>0</v>
      </c>
      <c r="F263" s="123" cm="1">
        <f t="array" aca="1" ref="F263" ca="1">INDIRECT("B3.5!L" &amp;  (ROW(F263) + 2))</f>
        <v>0</v>
      </c>
      <c r="G263" s="123" cm="1">
        <f t="array" aca="1" ref="G263" ca="1">INDIRECT("B3.5!M" &amp;  (ROW(G263) + 2))</f>
        <v>0</v>
      </c>
      <c r="H263" s="119"/>
      <c r="I263" s="123">
        <f t="shared" ca="1" si="9"/>
        <v>0</v>
      </c>
      <c r="J263" s="122"/>
    </row>
    <row r="264" spans="1:10">
      <c r="A264" s="119" cm="1">
        <f t="array" aca="1" ref="A264" ca="1">INDIRECT("B3.5!A" &amp; (ROW(A264) +2))</f>
        <v>0</v>
      </c>
      <c r="B264" s="119" cm="1">
        <f t="array" aca="1" ref="B264" ca="1">INDIRECT("B3.5!B" &amp; (ROW(B264) + 2))</f>
        <v>0</v>
      </c>
      <c r="C264" s="119" cm="1">
        <f t="array" aca="1" ref="C264" ca="1">INDIRECT("B3.5!C" &amp; (ROW(C264) + 2))</f>
        <v>0</v>
      </c>
      <c r="D264" s="119" cm="1">
        <f t="array" aca="1" ref="D264" ca="1">INDIRECT("B3.5!N"&amp;(ROW(D264)+2))</f>
        <v>0</v>
      </c>
      <c r="E264" s="123">
        <f t="shared" ca="1" si="8"/>
        <v>0</v>
      </c>
      <c r="F264" s="123" cm="1">
        <f t="array" aca="1" ref="F264" ca="1">INDIRECT("B3.5!L" &amp;  (ROW(F264) + 2))</f>
        <v>0</v>
      </c>
      <c r="G264" s="123" cm="1">
        <f t="array" aca="1" ref="G264" ca="1">INDIRECT("B3.5!M" &amp;  (ROW(G264) + 2))</f>
        <v>0</v>
      </c>
      <c r="H264" s="119"/>
      <c r="I264" s="123">
        <f t="shared" ca="1" si="9"/>
        <v>0</v>
      </c>
      <c r="J264" s="122"/>
    </row>
    <row r="265" spans="1:10">
      <c r="A265" s="119" cm="1">
        <f t="array" aca="1" ref="A265" ca="1">INDIRECT("B3.5!A" &amp; (ROW(A265) +2))</f>
        <v>0</v>
      </c>
      <c r="B265" s="119" cm="1">
        <f t="array" aca="1" ref="B265" ca="1">INDIRECT("B3.5!B" &amp; (ROW(B265) + 2))</f>
        <v>0</v>
      </c>
      <c r="C265" s="119" cm="1">
        <f t="array" aca="1" ref="C265" ca="1">INDIRECT("B3.5!C" &amp; (ROW(C265) + 2))</f>
        <v>0</v>
      </c>
      <c r="D265" s="119" cm="1">
        <f t="array" aca="1" ref="D265" ca="1">INDIRECT("B3.5!N"&amp;(ROW(D265)+2))</f>
        <v>0</v>
      </c>
      <c r="E265" s="123">
        <f t="shared" ca="1" si="8"/>
        <v>0</v>
      </c>
      <c r="F265" s="123" cm="1">
        <f t="array" aca="1" ref="F265" ca="1">INDIRECT("B3.5!L" &amp;  (ROW(F265) + 2))</f>
        <v>0</v>
      </c>
      <c r="G265" s="123" cm="1">
        <f t="array" aca="1" ref="G265" ca="1">INDIRECT("B3.5!M" &amp;  (ROW(G265) + 2))</f>
        <v>0</v>
      </c>
      <c r="H265" s="119"/>
      <c r="I265" s="123">
        <f t="shared" ca="1" si="9"/>
        <v>0</v>
      </c>
      <c r="J265" s="122"/>
    </row>
    <row r="266" spans="1:10">
      <c r="A266" s="119" cm="1">
        <f t="array" aca="1" ref="A266" ca="1">INDIRECT("B3.5!A" &amp; (ROW(A266) +2))</f>
        <v>0</v>
      </c>
      <c r="B266" s="119" cm="1">
        <f t="array" aca="1" ref="B266" ca="1">INDIRECT("B3.5!B" &amp; (ROW(B266) + 2))</f>
        <v>0</v>
      </c>
      <c r="C266" s="119" cm="1">
        <f t="array" aca="1" ref="C266" ca="1">INDIRECT("B3.5!C" &amp; (ROW(C266) + 2))</f>
        <v>0</v>
      </c>
      <c r="D266" s="119" cm="1">
        <f t="array" aca="1" ref="D266" ca="1">INDIRECT("B3.5!N"&amp;(ROW(D266)+2))</f>
        <v>0</v>
      </c>
      <c r="E266" s="123">
        <f t="shared" ca="1" si="8"/>
        <v>0</v>
      </c>
      <c r="F266" s="123" cm="1">
        <f t="array" aca="1" ref="F266" ca="1">INDIRECT("B3.5!L" &amp;  (ROW(F266) + 2))</f>
        <v>0</v>
      </c>
      <c r="G266" s="123" cm="1">
        <f t="array" aca="1" ref="G266" ca="1">INDIRECT("B3.5!M" &amp;  (ROW(G266) + 2))</f>
        <v>0</v>
      </c>
      <c r="H266" s="119"/>
      <c r="I266" s="123">
        <f t="shared" ca="1" si="9"/>
        <v>0</v>
      </c>
      <c r="J266" s="122"/>
    </row>
    <row r="267" spans="1:10">
      <c r="A267" s="119" cm="1">
        <f t="array" aca="1" ref="A267" ca="1">INDIRECT("B3.5!A" &amp; (ROW(A267) +2))</f>
        <v>0</v>
      </c>
      <c r="B267" s="119" cm="1">
        <f t="array" aca="1" ref="B267" ca="1">INDIRECT("B3.5!B" &amp; (ROW(B267) + 2))</f>
        <v>0</v>
      </c>
      <c r="C267" s="119" cm="1">
        <f t="array" aca="1" ref="C267" ca="1">INDIRECT("B3.5!C" &amp; (ROW(C267) + 2))</f>
        <v>0</v>
      </c>
      <c r="D267" s="119" cm="1">
        <f t="array" aca="1" ref="D267" ca="1">INDIRECT("B3.5!N"&amp;(ROW(D267)+2))</f>
        <v>0</v>
      </c>
      <c r="E267" s="123">
        <f t="shared" ca="1" si="8"/>
        <v>0</v>
      </c>
      <c r="F267" s="123" cm="1">
        <f t="array" aca="1" ref="F267" ca="1">INDIRECT("B3.5!L" &amp;  (ROW(F267) + 2))</f>
        <v>0</v>
      </c>
      <c r="G267" s="123" cm="1">
        <f t="array" aca="1" ref="G267" ca="1">INDIRECT("B3.5!M" &amp;  (ROW(G267) + 2))</f>
        <v>0</v>
      </c>
      <c r="H267" s="119"/>
      <c r="I267" s="123">
        <f t="shared" ca="1" si="9"/>
        <v>0</v>
      </c>
      <c r="J267" s="122"/>
    </row>
    <row r="268" spans="1:10">
      <c r="A268" s="119" cm="1">
        <f t="array" aca="1" ref="A268" ca="1">INDIRECT("B3.5!A" &amp; (ROW(A268) +2))</f>
        <v>0</v>
      </c>
      <c r="B268" s="119" cm="1">
        <f t="array" aca="1" ref="B268" ca="1">INDIRECT("B3.5!B" &amp; (ROW(B268) + 2))</f>
        <v>0</v>
      </c>
      <c r="C268" s="119" cm="1">
        <f t="array" aca="1" ref="C268" ca="1">INDIRECT("B3.5!C" &amp; (ROW(C268) + 2))</f>
        <v>0</v>
      </c>
      <c r="D268" s="119" cm="1">
        <f t="array" aca="1" ref="D268" ca="1">INDIRECT("B3.5!N"&amp;(ROW(D268)+2))</f>
        <v>0</v>
      </c>
      <c r="E268" s="123">
        <f t="shared" ca="1" si="8"/>
        <v>0</v>
      </c>
      <c r="F268" s="123" cm="1">
        <f t="array" aca="1" ref="F268" ca="1">INDIRECT("B3.5!L" &amp;  (ROW(F268) + 2))</f>
        <v>0</v>
      </c>
      <c r="G268" s="123" cm="1">
        <f t="array" aca="1" ref="G268" ca="1">INDIRECT("B3.5!M" &amp;  (ROW(G268) + 2))</f>
        <v>0</v>
      </c>
      <c r="H268" s="119"/>
      <c r="I268" s="123">
        <f t="shared" ca="1" si="9"/>
        <v>0</v>
      </c>
      <c r="J268" s="122"/>
    </row>
    <row r="269" spans="1:10">
      <c r="A269" s="119" cm="1">
        <f t="array" aca="1" ref="A269" ca="1">INDIRECT("B3.5!A" &amp; (ROW(A269) +2))</f>
        <v>0</v>
      </c>
      <c r="B269" s="119" cm="1">
        <f t="array" aca="1" ref="B269" ca="1">INDIRECT("B3.5!B" &amp; (ROW(B269) + 2))</f>
        <v>0</v>
      </c>
      <c r="C269" s="119" cm="1">
        <f t="array" aca="1" ref="C269" ca="1">INDIRECT("B3.5!C" &amp; (ROW(C269) + 2))</f>
        <v>0</v>
      </c>
      <c r="D269" s="119" cm="1">
        <f t="array" aca="1" ref="D269" ca="1">INDIRECT("B3.5!N"&amp;(ROW(D269)+2))</f>
        <v>0</v>
      </c>
      <c r="E269" s="123">
        <f t="shared" ca="1" si="8"/>
        <v>0</v>
      </c>
      <c r="F269" s="123" cm="1">
        <f t="array" aca="1" ref="F269" ca="1">INDIRECT("B3.5!L" &amp;  (ROW(F269) + 2))</f>
        <v>0</v>
      </c>
      <c r="G269" s="123" cm="1">
        <f t="array" aca="1" ref="G269" ca="1">INDIRECT("B3.5!M" &amp;  (ROW(G269) + 2))</f>
        <v>0</v>
      </c>
      <c r="H269" s="119"/>
      <c r="I269" s="123">
        <f t="shared" ca="1" si="9"/>
        <v>0</v>
      </c>
      <c r="J269" s="122"/>
    </row>
    <row r="270" spans="1:10">
      <c r="A270" s="119" cm="1">
        <f t="array" aca="1" ref="A270" ca="1">INDIRECT("B3.5!A" &amp; (ROW(A270) +2))</f>
        <v>0</v>
      </c>
      <c r="B270" s="119" cm="1">
        <f t="array" aca="1" ref="B270" ca="1">INDIRECT("B3.5!B" &amp; (ROW(B270) + 2))</f>
        <v>0</v>
      </c>
      <c r="C270" s="119" cm="1">
        <f t="array" aca="1" ref="C270" ca="1">INDIRECT("B3.5!C" &amp; (ROW(C270) + 2))</f>
        <v>0</v>
      </c>
      <c r="D270" s="119" cm="1">
        <f t="array" aca="1" ref="D270" ca="1">INDIRECT("B3.5!N"&amp;(ROW(D270)+2))</f>
        <v>0</v>
      </c>
      <c r="E270" s="123">
        <f t="shared" ca="1" si="8"/>
        <v>0</v>
      </c>
      <c r="F270" s="123" cm="1">
        <f t="array" aca="1" ref="F270" ca="1">INDIRECT("B3.5!L" &amp;  (ROW(F270) + 2))</f>
        <v>0</v>
      </c>
      <c r="G270" s="123" cm="1">
        <f t="array" aca="1" ref="G270" ca="1">INDIRECT("B3.5!M" &amp;  (ROW(G270) + 2))</f>
        <v>0</v>
      </c>
      <c r="H270" s="119"/>
      <c r="I270" s="123">
        <f t="shared" ca="1" si="9"/>
        <v>0</v>
      </c>
      <c r="J270" s="122"/>
    </row>
    <row r="271" spans="1:10">
      <c r="A271" s="119" cm="1">
        <f t="array" aca="1" ref="A271" ca="1">INDIRECT("B3.5!A" &amp; (ROW(A271) +2))</f>
        <v>0</v>
      </c>
      <c r="B271" s="119" cm="1">
        <f t="array" aca="1" ref="B271" ca="1">INDIRECT("B3.5!B" &amp; (ROW(B271) + 2))</f>
        <v>0</v>
      </c>
      <c r="C271" s="119" cm="1">
        <f t="array" aca="1" ref="C271" ca="1">INDIRECT("B3.5!C" &amp; (ROW(C271) + 2))</f>
        <v>0</v>
      </c>
      <c r="D271" s="119" cm="1">
        <f t="array" aca="1" ref="D271" ca="1">INDIRECT("B3.5!N"&amp;(ROW(D271)+2))</f>
        <v>0</v>
      </c>
      <c r="E271" s="123">
        <f t="shared" ca="1" si="8"/>
        <v>0</v>
      </c>
      <c r="F271" s="123" cm="1">
        <f t="array" aca="1" ref="F271" ca="1">INDIRECT("B3.5!L" &amp;  (ROW(F271) + 2))</f>
        <v>0</v>
      </c>
      <c r="G271" s="123" cm="1">
        <f t="array" aca="1" ref="G271" ca="1">INDIRECT("B3.5!M" &amp;  (ROW(G271) + 2))</f>
        <v>0</v>
      </c>
      <c r="H271" s="119"/>
      <c r="I271" s="123">
        <f t="shared" ca="1" si="9"/>
        <v>0</v>
      </c>
      <c r="J271" s="122"/>
    </row>
    <row r="272" spans="1:10">
      <c r="A272" s="119" cm="1">
        <f t="array" aca="1" ref="A272" ca="1">INDIRECT("B3.5!A" &amp; (ROW(A272) +2))</f>
        <v>0</v>
      </c>
      <c r="B272" s="119" cm="1">
        <f t="array" aca="1" ref="B272" ca="1">INDIRECT("B3.5!B" &amp; (ROW(B272) + 2))</f>
        <v>0</v>
      </c>
      <c r="C272" s="119" cm="1">
        <f t="array" aca="1" ref="C272" ca="1">INDIRECT("B3.5!C" &amp; (ROW(C272) + 2))</f>
        <v>0</v>
      </c>
      <c r="D272" s="119" cm="1">
        <f t="array" aca="1" ref="D272" ca="1">INDIRECT("B3.5!N"&amp;(ROW(D272)+2))</f>
        <v>0</v>
      </c>
      <c r="E272" s="123">
        <f t="shared" ca="1" si="8"/>
        <v>0</v>
      </c>
      <c r="F272" s="123" cm="1">
        <f t="array" aca="1" ref="F272" ca="1">INDIRECT("B3.5!L" &amp;  (ROW(F272) + 2))</f>
        <v>0</v>
      </c>
      <c r="G272" s="123" cm="1">
        <f t="array" aca="1" ref="G272" ca="1">INDIRECT("B3.5!M" &amp;  (ROW(G272) + 2))</f>
        <v>0</v>
      </c>
      <c r="H272" s="119"/>
      <c r="I272" s="123">
        <f t="shared" ca="1" si="9"/>
        <v>0</v>
      </c>
      <c r="J272" s="122"/>
    </row>
    <row r="273" spans="1:10">
      <c r="A273" s="119" cm="1">
        <f t="array" aca="1" ref="A273" ca="1">INDIRECT("B3.5!A" &amp; (ROW(A273) +2))</f>
        <v>0</v>
      </c>
      <c r="B273" s="119" cm="1">
        <f t="array" aca="1" ref="B273" ca="1">INDIRECT("B3.5!B" &amp; (ROW(B273) + 2))</f>
        <v>0</v>
      </c>
      <c r="C273" s="119" cm="1">
        <f t="array" aca="1" ref="C273" ca="1">INDIRECT("B3.5!C" &amp; (ROW(C273) + 2))</f>
        <v>0</v>
      </c>
      <c r="D273" s="119" cm="1">
        <f t="array" aca="1" ref="D273" ca="1">INDIRECT("B3.5!N"&amp;(ROW(D273)+2))</f>
        <v>0</v>
      </c>
      <c r="E273" s="123">
        <f t="shared" ca="1" si="8"/>
        <v>0</v>
      </c>
      <c r="F273" s="123" cm="1">
        <f t="array" aca="1" ref="F273" ca="1">INDIRECT("B3.5!L" &amp;  (ROW(F273) + 2))</f>
        <v>0</v>
      </c>
      <c r="G273" s="123" cm="1">
        <f t="array" aca="1" ref="G273" ca="1">INDIRECT("B3.5!M" &amp;  (ROW(G273) + 2))</f>
        <v>0</v>
      </c>
      <c r="H273" s="119"/>
      <c r="I273" s="123">
        <f t="shared" ca="1" si="9"/>
        <v>0</v>
      </c>
      <c r="J273" s="122"/>
    </row>
    <row r="274" spans="1:10">
      <c r="A274" s="119" cm="1">
        <f t="array" aca="1" ref="A274" ca="1">INDIRECT("B3.5!A" &amp; (ROW(A274) +2))</f>
        <v>0</v>
      </c>
      <c r="B274" s="119" cm="1">
        <f t="array" aca="1" ref="B274" ca="1">INDIRECT("B3.5!B" &amp; (ROW(B274) + 2))</f>
        <v>0</v>
      </c>
      <c r="C274" s="119" cm="1">
        <f t="array" aca="1" ref="C274" ca="1">INDIRECT("B3.5!C" &amp; (ROW(C274) + 2))</f>
        <v>0</v>
      </c>
      <c r="D274" s="119" cm="1">
        <f t="array" aca="1" ref="D274" ca="1">INDIRECT("B3.5!N"&amp;(ROW(D274)+2))</f>
        <v>0</v>
      </c>
      <c r="E274" s="123">
        <f t="shared" ca="1" si="8"/>
        <v>0</v>
      </c>
      <c r="F274" s="123" cm="1">
        <f t="array" aca="1" ref="F274" ca="1">INDIRECT("B3.5!L" &amp;  (ROW(F274) + 2))</f>
        <v>0</v>
      </c>
      <c r="G274" s="123" cm="1">
        <f t="array" aca="1" ref="G274" ca="1">INDIRECT("B3.5!M" &amp;  (ROW(G274) + 2))</f>
        <v>0</v>
      </c>
      <c r="H274" s="119"/>
      <c r="I274" s="123">
        <f t="shared" ca="1" si="9"/>
        <v>0</v>
      </c>
      <c r="J274" s="122"/>
    </row>
    <row r="275" spans="1:10">
      <c r="A275" s="119" cm="1">
        <f t="array" aca="1" ref="A275" ca="1">INDIRECT("B3.5!A" &amp; (ROW(A275) +2))</f>
        <v>0</v>
      </c>
      <c r="B275" s="119" cm="1">
        <f t="array" aca="1" ref="B275" ca="1">INDIRECT("B3.5!B" &amp; (ROW(B275) + 2))</f>
        <v>0</v>
      </c>
      <c r="C275" s="119" cm="1">
        <f t="array" aca="1" ref="C275" ca="1">INDIRECT("B3.5!C" &amp; (ROW(C275) + 2))</f>
        <v>0</v>
      </c>
      <c r="D275" s="119" cm="1">
        <f t="array" aca="1" ref="D275" ca="1">INDIRECT("B3.5!N"&amp;(ROW(D275)+2))</f>
        <v>0</v>
      </c>
      <c r="E275" s="123">
        <f t="shared" ca="1" si="8"/>
        <v>0</v>
      </c>
      <c r="F275" s="123" cm="1">
        <f t="array" aca="1" ref="F275" ca="1">INDIRECT("B3.5!L" &amp;  (ROW(F275) + 2))</f>
        <v>0</v>
      </c>
      <c r="G275" s="123" cm="1">
        <f t="array" aca="1" ref="G275" ca="1">INDIRECT("B3.5!M" &amp;  (ROW(G275) + 2))</f>
        <v>0</v>
      </c>
      <c r="H275" s="119"/>
      <c r="I275" s="123">
        <f t="shared" ca="1" si="9"/>
        <v>0</v>
      </c>
      <c r="J275" s="122"/>
    </row>
    <row r="276" spans="1:10">
      <c r="A276" s="119" cm="1">
        <f t="array" aca="1" ref="A276" ca="1">INDIRECT("B3.5!A" &amp; (ROW(A276) +2))</f>
        <v>0</v>
      </c>
      <c r="B276" s="119" cm="1">
        <f t="array" aca="1" ref="B276" ca="1">INDIRECT("B3.5!B" &amp; (ROW(B276) + 2))</f>
        <v>0</v>
      </c>
      <c r="C276" s="119" cm="1">
        <f t="array" aca="1" ref="C276" ca="1">INDIRECT("B3.5!C" &amp; (ROW(C276) + 2))</f>
        <v>0</v>
      </c>
      <c r="D276" s="119" cm="1">
        <f t="array" aca="1" ref="D276" ca="1">INDIRECT("B3.5!N"&amp;(ROW(D276)+2))</f>
        <v>0</v>
      </c>
      <c r="E276" s="123">
        <f t="shared" ca="1" si="8"/>
        <v>0</v>
      </c>
      <c r="F276" s="123" cm="1">
        <f t="array" aca="1" ref="F276" ca="1">INDIRECT("B3.5!L" &amp;  (ROW(F276) + 2))</f>
        <v>0</v>
      </c>
      <c r="G276" s="123" cm="1">
        <f t="array" aca="1" ref="G276" ca="1">INDIRECT("B3.5!M" &amp;  (ROW(G276) + 2))</f>
        <v>0</v>
      </c>
      <c r="H276" s="119"/>
      <c r="I276" s="123">
        <f t="shared" ca="1" si="9"/>
        <v>0</v>
      </c>
      <c r="J276" s="122"/>
    </row>
    <row r="277" spans="1:10">
      <c r="A277" s="119" cm="1">
        <f t="array" aca="1" ref="A277" ca="1">INDIRECT("B3.5!A" &amp; (ROW(A277) +2))</f>
        <v>0</v>
      </c>
      <c r="B277" s="119" cm="1">
        <f t="array" aca="1" ref="B277" ca="1">INDIRECT("B3.5!B" &amp; (ROW(B277) + 2))</f>
        <v>0</v>
      </c>
      <c r="C277" s="119" cm="1">
        <f t="array" aca="1" ref="C277" ca="1">INDIRECT("B3.5!C" &amp; (ROW(C277) + 2))</f>
        <v>0</v>
      </c>
      <c r="D277" s="119" cm="1">
        <f t="array" aca="1" ref="D277" ca="1">INDIRECT("B3.5!N"&amp;(ROW(D277)+2))</f>
        <v>0</v>
      </c>
      <c r="E277" s="123">
        <f t="shared" ca="1" si="8"/>
        <v>0</v>
      </c>
      <c r="F277" s="123" cm="1">
        <f t="array" aca="1" ref="F277" ca="1">INDIRECT("B3.5!L" &amp;  (ROW(F277) + 2))</f>
        <v>0</v>
      </c>
      <c r="G277" s="123" cm="1">
        <f t="array" aca="1" ref="G277" ca="1">INDIRECT("B3.5!M" &amp;  (ROW(G277) + 2))</f>
        <v>0</v>
      </c>
      <c r="H277" s="119"/>
      <c r="I277" s="123">
        <f t="shared" ca="1" si="9"/>
        <v>0</v>
      </c>
      <c r="J277" s="122"/>
    </row>
    <row r="278" spans="1:10">
      <c r="A278" s="119" cm="1">
        <f t="array" aca="1" ref="A278" ca="1">INDIRECT("B3.5!A" &amp; (ROW(A278) +2))</f>
        <v>0</v>
      </c>
      <c r="B278" s="119" cm="1">
        <f t="array" aca="1" ref="B278" ca="1">INDIRECT("B3.5!B" &amp; (ROW(B278) + 2))</f>
        <v>0</v>
      </c>
      <c r="C278" s="119" cm="1">
        <f t="array" aca="1" ref="C278" ca="1">INDIRECT("B3.5!C" &amp; (ROW(C278) + 2))</f>
        <v>0</v>
      </c>
      <c r="D278" s="119" cm="1">
        <f t="array" aca="1" ref="D278" ca="1">INDIRECT("B3.5!N"&amp;(ROW(D278)+2))</f>
        <v>0</v>
      </c>
      <c r="E278" s="123">
        <f t="shared" ca="1" si="8"/>
        <v>0</v>
      </c>
      <c r="F278" s="123" cm="1">
        <f t="array" aca="1" ref="F278" ca="1">INDIRECT("B3.5!L" &amp;  (ROW(F278) + 2))</f>
        <v>0</v>
      </c>
      <c r="G278" s="123" cm="1">
        <f t="array" aca="1" ref="G278" ca="1">INDIRECT("B3.5!M" &amp;  (ROW(G278) + 2))</f>
        <v>0</v>
      </c>
      <c r="H278" s="119"/>
      <c r="I278" s="123">
        <f t="shared" ca="1" si="9"/>
        <v>0</v>
      </c>
      <c r="J278" s="122"/>
    </row>
    <row r="279" spans="1:10">
      <c r="A279" s="119" cm="1">
        <f t="array" aca="1" ref="A279" ca="1">INDIRECT("B3.5!A" &amp; (ROW(A279) +2))</f>
        <v>0</v>
      </c>
      <c r="B279" s="119" cm="1">
        <f t="array" aca="1" ref="B279" ca="1">INDIRECT("B3.5!B" &amp; (ROW(B279) + 2))</f>
        <v>0</v>
      </c>
      <c r="C279" s="119" cm="1">
        <f t="array" aca="1" ref="C279" ca="1">INDIRECT("B3.5!C" &amp; (ROW(C279) + 2))</f>
        <v>0</v>
      </c>
      <c r="D279" s="119" cm="1">
        <f t="array" aca="1" ref="D279" ca="1">INDIRECT("B3.5!N"&amp;(ROW(D279)+2))</f>
        <v>0</v>
      </c>
      <c r="E279" s="123">
        <f t="shared" ca="1" si="8"/>
        <v>0</v>
      </c>
      <c r="F279" s="123" cm="1">
        <f t="array" aca="1" ref="F279" ca="1">INDIRECT("B3.5!L" &amp;  (ROW(F279) + 2))</f>
        <v>0</v>
      </c>
      <c r="G279" s="123" cm="1">
        <f t="array" aca="1" ref="G279" ca="1">INDIRECT("B3.5!M" &amp;  (ROW(G279) + 2))</f>
        <v>0</v>
      </c>
      <c r="H279" s="119"/>
      <c r="I279" s="123">
        <f t="shared" ca="1" si="9"/>
        <v>0</v>
      </c>
      <c r="J279" s="122"/>
    </row>
    <row r="280" spans="1:10">
      <c r="A280" s="119" cm="1">
        <f t="array" aca="1" ref="A280" ca="1">INDIRECT("B3.5!A" &amp; (ROW(A280) +2))</f>
        <v>0</v>
      </c>
      <c r="B280" s="119" cm="1">
        <f t="array" aca="1" ref="B280" ca="1">INDIRECT("B3.5!B" &amp; (ROW(B280) + 2))</f>
        <v>0</v>
      </c>
      <c r="C280" s="119" cm="1">
        <f t="array" aca="1" ref="C280" ca="1">INDIRECT("B3.5!C" &amp; (ROW(C280) + 2))</f>
        <v>0</v>
      </c>
      <c r="D280" s="119" cm="1">
        <f t="array" aca="1" ref="D280" ca="1">INDIRECT("B3.5!N"&amp;(ROW(D280)+2))</f>
        <v>0</v>
      </c>
      <c r="E280" s="123">
        <f t="shared" ca="1" si="8"/>
        <v>0</v>
      </c>
      <c r="F280" s="123" cm="1">
        <f t="array" aca="1" ref="F280" ca="1">INDIRECT("B3.5!L" &amp;  (ROW(F280) + 2))</f>
        <v>0</v>
      </c>
      <c r="G280" s="123" cm="1">
        <f t="array" aca="1" ref="G280" ca="1">INDIRECT("B3.5!M" &amp;  (ROW(G280) + 2))</f>
        <v>0</v>
      </c>
      <c r="H280" s="119"/>
      <c r="I280" s="123">
        <f t="shared" ca="1" si="9"/>
        <v>0</v>
      </c>
      <c r="J280" s="122"/>
    </row>
    <row r="281" spans="1:10">
      <c r="A281" s="119" cm="1">
        <f t="array" aca="1" ref="A281" ca="1">INDIRECT("B3.5!A" &amp; (ROW(A281) +2))</f>
        <v>0</v>
      </c>
      <c r="B281" s="119" cm="1">
        <f t="array" aca="1" ref="B281" ca="1">INDIRECT("B3.5!B" &amp; (ROW(B281) + 2))</f>
        <v>0</v>
      </c>
      <c r="C281" s="119" cm="1">
        <f t="array" aca="1" ref="C281" ca="1">INDIRECT("B3.5!C" &amp; (ROW(C281) + 2))</f>
        <v>0</v>
      </c>
      <c r="D281" s="119" cm="1">
        <f t="array" aca="1" ref="D281" ca="1">INDIRECT("B3.5!N"&amp;(ROW(D281)+2))</f>
        <v>0</v>
      </c>
      <c r="E281" s="123">
        <f t="shared" ca="1" si="8"/>
        <v>0</v>
      </c>
      <c r="F281" s="123" cm="1">
        <f t="array" aca="1" ref="F281" ca="1">INDIRECT("B3.5!L" &amp;  (ROW(F281) + 2))</f>
        <v>0</v>
      </c>
      <c r="G281" s="123" cm="1">
        <f t="array" aca="1" ref="G281" ca="1">INDIRECT("B3.5!M" &amp;  (ROW(G281) + 2))</f>
        <v>0</v>
      </c>
      <c r="H281" s="119"/>
      <c r="I281" s="123">
        <f t="shared" ca="1" si="9"/>
        <v>0</v>
      </c>
      <c r="J281" s="122"/>
    </row>
    <row r="282" spans="1:10">
      <c r="A282" s="119" cm="1">
        <f t="array" aca="1" ref="A282" ca="1">INDIRECT("B3.5!A" &amp; (ROW(A282) +2))</f>
        <v>0</v>
      </c>
      <c r="B282" s="119" cm="1">
        <f t="array" aca="1" ref="B282" ca="1">INDIRECT("B3.5!B" &amp; (ROW(B282) + 2))</f>
        <v>0</v>
      </c>
      <c r="C282" s="119" cm="1">
        <f t="array" aca="1" ref="C282" ca="1">INDIRECT("B3.5!C" &amp; (ROW(C282) + 2))</f>
        <v>0</v>
      </c>
      <c r="D282" s="119" cm="1">
        <f t="array" aca="1" ref="D282" ca="1">INDIRECT("B3.5!N"&amp;(ROW(D282)+2))</f>
        <v>0</v>
      </c>
      <c r="E282" s="123">
        <f t="shared" ca="1" si="8"/>
        <v>0</v>
      </c>
      <c r="F282" s="123" cm="1">
        <f t="array" aca="1" ref="F282" ca="1">INDIRECT("B3.5!L" &amp;  (ROW(F282) + 2))</f>
        <v>0</v>
      </c>
      <c r="G282" s="123" cm="1">
        <f t="array" aca="1" ref="G282" ca="1">INDIRECT("B3.5!M" &amp;  (ROW(G282) + 2))</f>
        <v>0</v>
      </c>
      <c r="H282" s="119"/>
      <c r="I282" s="123">
        <f t="shared" ca="1" si="9"/>
        <v>0</v>
      </c>
      <c r="J282" s="122"/>
    </row>
    <row r="283" spans="1:10">
      <c r="A283" s="119" cm="1">
        <f t="array" aca="1" ref="A283" ca="1">INDIRECT("B3.5!A" &amp; (ROW(A283) +2))</f>
        <v>0</v>
      </c>
      <c r="B283" s="119" cm="1">
        <f t="array" aca="1" ref="B283" ca="1">INDIRECT("B3.5!B" &amp; (ROW(B283) + 2))</f>
        <v>0</v>
      </c>
      <c r="C283" s="119" cm="1">
        <f t="array" aca="1" ref="C283" ca="1">INDIRECT("B3.5!C" &amp; (ROW(C283) + 2))</f>
        <v>0</v>
      </c>
      <c r="D283" s="119" cm="1">
        <f t="array" aca="1" ref="D283" ca="1">INDIRECT("B3.5!N"&amp;(ROW(D283)+2))</f>
        <v>0</v>
      </c>
      <c r="E283" s="123">
        <f t="shared" ca="1" si="8"/>
        <v>0</v>
      </c>
      <c r="F283" s="123" cm="1">
        <f t="array" aca="1" ref="F283" ca="1">INDIRECT("B3.5!L" &amp;  (ROW(F283) + 2))</f>
        <v>0</v>
      </c>
      <c r="G283" s="123" cm="1">
        <f t="array" aca="1" ref="G283" ca="1">INDIRECT("B3.5!M" &amp;  (ROW(G283) + 2))</f>
        <v>0</v>
      </c>
      <c r="H283" s="119"/>
      <c r="I283" s="123">
        <f t="shared" ca="1" si="9"/>
        <v>0</v>
      </c>
      <c r="J283" s="122"/>
    </row>
    <row r="284" spans="1:10">
      <c r="A284" s="119" cm="1">
        <f t="array" aca="1" ref="A284" ca="1">INDIRECT("B3.5!A" &amp; (ROW(A284) +2))</f>
        <v>0</v>
      </c>
      <c r="B284" s="119" cm="1">
        <f t="array" aca="1" ref="B284" ca="1">INDIRECT("B3.5!B" &amp; (ROW(B284) + 2))</f>
        <v>0</v>
      </c>
      <c r="C284" s="119" cm="1">
        <f t="array" aca="1" ref="C284" ca="1">INDIRECT("B3.5!C" &amp; (ROW(C284) + 2))</f>
        <v>0</v>
      </c>
      <c r="D284" s="119" cm="1">
        <f t="array" aca="1" ref="D284" ca="1">INDIRECT("B3.5!N"&amp;(ROW(D284)+2))</f>
        <v>0</v>
      </c>
      <c r="E284" s="123">
        <f t="shared" ca="1" si="8"/>
        <v>0</v>
      </c>
      <c r="F284" s="123" cm="1">
        <f t="array" aca="1" ref="F284" ca="1">INDIRECT("B3.5!L" &amp;  (ROW(F284) + 2))</f>
        <v>0</v>
      </c>
      <c r="G284" s="123" cm="1">
        <f t="array" aca="1" ref="G284" ca="1">INDIRECT("B3.5!M" &amp;  (ROW(G284) + 2))</f>
        <v>0</v>
      </c>
      <c r="H284" s="119"/>
      <c r="I284" s="123">
        <f t="shared" ca="1" si="9"/>
        <v>0</v>
      </c>
      <c r="J284" s="122"/>
    </row>
    <row r="285" spans="1:10">
      <c r="A285" s="119" cm="1">
        <f t="array" aca="1" ref="A285" ca="1">INDIRECT("B3.5!A" &amp; (ROW(A285) +2))</f>
        <v>0</v>
      </c>
      <c r="B285" s="119" cm="1">
        <f t="array" aca="1" ref="B285" ca="1">INDIRECT("B3.5!B" &amp; (ROW(B285) + 2))</f>
        <v>0</v>
      </c>
      <c r="C285" s="119" cm="1">
        <f t="array" aca="1" ref="C285" ca="1">INDIRECT("B3.5!C" &amp; (ROW(C285) + 2))</f>
        <v>0</v>
      </c>
      <c r="D285" s="119" cm="1">
        <f t="array" aca="1" ref="D285" ca="1">INDIRECT("B3.5!N"&amp;(ROW(D285)+2))</f>
        <v>0</v>
      </c>
      <c r="E285" s="123">
        <f t="shared" ca="1" si="8"/>
        <v>0</v>
      </c>
      <c r="F285" s="123" cm="1">
        <f t="array" aca="1" ref="F285" ca="1">INDIRECT("B3.5!L" &amp;  (ROW(F285) + 2))</f>
        <v>0</v>
      </c>
      <c r="G285" s="123" cm="1">
        <f t="array" aca="1" ref="G285" ca="1">INDIRECT("B3.5!M" &amp;  (ROW(G285) + 2))</f>
        <v>0</v>
      </c>
      <c r="H285" s="119"/>
      <c r="I285" s="123">
        <f t="shared" ca="1" si="9"/>
        <v>0</v>
      </c>
      <c r="J285" s="122"/>
    </row>
    <row r="286" spans="1:10">
      <c r="A286" s="119" cm="1">
        <f t="array" aca="1" ref="A286" ca="1">INDIRECT("B3.5!A" &amp; (ROW(A286) +2))</f>
        <v>0</v>
      </c>
      <c r="B286" s="119" cm="1">
        <f t="array" aca="1" ref="B286" ca="1">INDIRECT("B3.5!B" &amp; (ROW(B286) + 2))</f>
        <v>0</v>
      </c>
      <c r="C286" s="119" cm="1">
        <f t="array" aca="1" ref="C286" ca="1">INDIRECT("B3.5!C" &amp; (ROW(C286) + 2))</f>
        <v>0</v>
      </c>
      <c r="D286" s="119" cm="1">
        <f t="array" aca="1" ref="D286" ca="1">INDIRECT("B3.5!N"&amp;(ROW(D286)+2))</f>
        <v>0</v>
      </c>
      <c r="E286" s="123">
        <f t="shared" ca="1" si="8"/>
        <v>0</v>
      </c>
      <c r="F286" s="123" cm="1">
        <f t="array" aca="1" ref="F286" ca="1">INDIRECT("B3.5!L" &amp;  (ROW(F286) + 2))</f>
        <v>0</v>
      </c>
      <c r="G286" s="123" cm="1">
        <f t="array" aca="1" ref="G286" ca="1">INDIRECT("B3.5!M" &amp;  (ROW(G286) + 2))</f>
        <v>0</v>
      </c>
      <c r="H286" s="119"/>
      <c r="I286" s="123">
        <f t="shared" ca="1" si="9"/>
        <v>0</v>
      </c>
      <c r="J286" s="122"/>
    </row>
    <row r="287" spans="1:10">
      <c r="A287" s="119" cm="1">
        <f t="array" aca="1" ref="A287" ca="1">INDIRECT("B3.5!A" &amp; (ROW(A287) +2))</f>
        <v>0</v>
      </c>
      <c r="B287" s="119" cm="1">
        <f t="array" aca="1" ref="B287" ca="1">INDIRECT("B3.5!B" &amp; (ROW(B287) + 2))</f>
        <v>0</v>
      </c>
      <c r="C287" s="119" cm="1">
        <f t="array" aca="1" ref="C287" ca="1">INDIRECT("B3.5!C" &amp; (ROW(C287) + 2))</f>
        <v>0</v>
      </c>
      <c r="D287" s="119" cm="1">
        <f t="array" aca="1" ref="D287" ca="1">INDIRECT("B3.5!N"&amp;(ROW(D287)+2))</f>
        <v>0</v>
      </c>
      <c r="E287" s="123">
        <f t="shared" ca="1" si="8"/>
        <v>0</v>
      </c>
      <c r="F287" s="123" cm="1">
        <f t="array" aca="1" ref="F287" ca="1">INDIRECT("B3.5!L" &amp;  (ROW(F287) + 2))</f>
        <v>0</v>
      </c>
      <c r="G287" s="123" cm="1">
        <f t="array" aca="1" ref="G287" ca="1">INDIRECT("B3.5!M" &amp;  (ROW(G287) + 2))</f>
        <v>0</v>
      </c>
      <c r="H287" s="119"/>
      <c r="I287" s="123">
        <f t="shared" ca="1" si="9"/>
        <v>0</v>
      </c>
      <c r="J287" s="122"/>
    </row>
    <row r="288" spans="1:10">
      <c r="A288" s="119" cm="1">
        <f t="array" aca="1" ref="A288" ca="1">INDIRECT("B3.5!A" &amp; (ROW(A288) +2))</f>
        <v>0</v>
      </c>
      <c r="B288" s="119" cm="1">
        <f t="array" aca="1" ref="B288" ca="1">INDIRECT("B3.5!B" &amp; (ROW(B288) + 2))</f>
        <v>0</v>
      </c>
      <c r="C288" s="119" cm="1">
        <f t="array" aca="1" ref="C288" ca="1">INDIRECT("B3.5!C" &amp; (ROW(C288) + 2))</f>
        <v>0</v>
      </c>
      <c r="D288" s="119" cm="1">
        <f t="array" aca="1" ref="D288" ca="1">INDIRECT("B3.5!N"&amp;(ROW(D288)+2))</f>
        <v>0</v>
      </c>
      <c r="E288" s="123">
        <f t="shared" ca="1" si="8"/>
        <v>0</v>
      </c>
      <c r="F288" s="123" cm="1">
        <f t="array" aca="1" ref="F288" ca="1">INDIRECT("B3.5!L" &amp;  (ROW(F288) + 2))</f>
        <v>0</v>
      </c>
      <c r="G288" s="123" cm="1">
        <f t="array" aca="1" ref="G288" ca="1">INDIRECT("B3.5!M" &amp;  (ROW(G288) + 2))</f>
        <v>0</v>
      </c>
      <c r="H288" s="119"/>
      <c r="I288" s="123">
        <f t="shared" ca="1" si="9"/>
        <v>0</v>
      </c>
      <c r="J288" s="122"/>
    </row>
    <row r="289" spans="1:10">
      <c r="A289" s="119" cm="1">
        <f t="array" aca="1" ref="A289" ca="1">INDIRECT("B3.5!A" &amp; (ROW(A289) +2))</f>
        <v>0</v>
      </c>
      <c r="B289" s="119" cm="1">
        <f t="array" aca="1" ref="B289" ca="1">INDIRECT("B3.5!B" &amp; (ROW(B289) + 2))</f>
        <v>0</v>
      </c>
      <c r="C289" s="119" cm="1">
        <f t="array" aca="1" ref="C289" ca="1">INDIRECT("B3.5!C" &amp; (ROW(C289) + 2))</f>
        <v>0</v>
      </c>
      <c r="D289" s="119" cm="1">
        <f t="array" aca="1" ref="D289" ca="1">INDIRECT("B3.5!N"&amp;(ROW(D289)+2))</f>
        <v>0</v>
      </c>
      <c r="E289" s="123">
        <f t="shared" ca="1" si="8"/>
        <v>0</v>
      </c>
      <c r="F289" s="123" cm="1">
        <f t="array" aca="1" ref="F289" ca="1">INDIRECT("B3.5!L" &amp;  (ROW(F289) + 2))</f>
        <v>0</v>
      </c>
      <c r="G289" s="123" cm="1">
        <f t="array" aca="1" ref="G289" ca="1">INDIRECT("B3.5!M" &amp;  (ROW(G289) + 2))</f>
        <v>0</v>
      </c>
      <c r="H289" s="119"/>
      <c r="I289" s="123">
        <f t="shared" ca="1" si="9"/>
        <v>0</v>
      </c>
      <c r="J289" s="122"/>
    </row>
    <row r="290" spans="1:10">
      <c r="A290" s="119" cm="1">
        <f t="array" aca="1" ref="A290" ca="1">INDIRECT("B3.5!A" &amp; (ROW(A290) +2))</f>
        <v>0</v>
      </c>
      <c r="B290" s="119" cm="1">
        <f t="array" aca="1" ref="B290" ca="1">INDIRECT("B3.5!B" &amp; (ROW(B290) + 2))</f>
        <v>0</v>
      </c>
      <c r="C290" s="119" cm="1">
        <f t="array" aca="1" ref="C290" ca="1">INDIRECT("B3.5!C" &amp; (ROW(C290) + 2))</f>
        <v>0</v>
      </c>
      <c r="D290" s="119" cm="1">
        <f t="array" aca="1" ref="D290" ca="1">INDIRECT("B3.5!N"&amp;(ROW(D290)+2))</f>
        <v>0</v>
      </c>
      <c r="E290" s="123">
        <f t="shared" ca="1" si="8"/>
        <v>0</v>
      </c>
      <c r="F290" s="123" cm="1">
        <f t="array" aca="1" ref="F290" ca="1">INDIRECT("B3.5!L" &amp;  (ROW(F290) + 2))</f>
        <v>0</v>
      </c>
      <c r="G290" s="123" cm="1">
        <f t="array" aca="1" ref="G290" ca="1">INDIRECT("B3.5!M" &amp;  (ROW(G290) + 2))</f>
        <v>0</v>
      </c>
      <c r="H290" s="119"/>
      <c r="I290" s="123">
        <f t="shared" ca="1" si="9"/>
        <v>0</v>
      </c>
      <c r="J290" s="122"/>
    </row>
    <row r="291" spans="1:10">
      <c r="A291" s="119" cm="1">
        <f t="array" aca="1" ref="A291" ca="1">INDIRECT("B3.5!A" &amp; (ROW(A291) +2))</f>
        <v>0</v>
      </c>
      <c r="B291" s="119" cm="1">
        <f t="array" aca="1" ref="B291" ca="1">INDIRECT("B3.5!B" &amp; (ROW(B291) + 2))</f>
        <v>0</v>
      </c>
      <c r="C291" s="119" cm="1">
        <f t="array" aca="1" ref="C291" ca="1">INDIRECT("B3.5!C" &amp; (ROW(C291) + 2))</f>
        <v>0</v>
      </c>
      <c r="D291" s="119" cm="1">
        <f t="array" aca="1" ref="D291" ca="1">INDIRECT("B3.5!N"&amp;(ROW(D291)+2))</f>
        <v>0</v>
      </c>
      <c r="E291" s="123">
        <f t="shared" ca="1" si="8"/>
        <v>0</v>
      </c>
      <c r="F291" s="123" cm="1">
        <f t="array" aca="1" ref="F291" ca="1">INDIRECT("B3.5!L" &amp;  (ROW(F291) + 2))</f>
        <v>0</v>
      </c>
      <c r="G291" s="123" cm="1">
        <f t="array" aca="1" ref="G291" ca="1">INDIRECT("B3.5!M" &amp;  (ROW(G291) + 2))</f>
        <v>0</v>
      </c>
      <c r="H291" s="119"/>
      <c r="I291" s="123">
        <f t="shared" ca="1" si="9"/>
        <v>0</v>
      </c>
      <c r="J291" s="122"/>
    </row>
    <row r="292" spans="1:10">
      <c r="A292" s="119" cm="1">
        <f t="array" aca="1" ref="A292" ca="1">INDIRECT("B3.5!A" &amp; (ROW(A292) +2))</f>
        <v>0</v>
      </c>
      <c r="B292" s="119" cm="1">
        <f t="array" aca="1" ref="B292" ca="1">INDIRECT("B3.5!B" &amp; (ROW(B292) + 2))</f>
        <v>0</v>
      </c>
      <c r="C292" s="119" cm="1">
        <f t="array" aca="1" ref="C292" ca="1">INDIRECT("B3.5!C" &amp; (ROW(C292) + 2))</f>
        <v>0</v>
      </c>
      <c r="D292" s="119" cm="1">
        <f t="array" aca="1" ref="D292" ca="1">INDIRECT("B3.5!N"&amp;(ROW(D292)+2))</f>
        <v>0</v>
      </c>
      <c r="E292" s="123">
        <f t="shared" ca="1" si="8"/>
        <v>0</v>
      </c>
      <c r="F292" s="123" cm="1">
        <f t="array" aca="1" ref="F292" ca="1">INDIRECT("B3.5!L" &amp;  (ROW(F292) + 2))</f>
        <v>0</v>
      </c>
      <c r="G292" s="123" cm="1">
        <f t="array" aca="1" ref="G292" ca="1">INDIRECT("B3.5!M" &amp;  (ROW(G292) + 2))</f>
        <v>0</v>
      </c>
      <c r="H292" s="119"/>
      <c r="I292" s="123">
        <f t="shared" ca="1" si="9"/>
        <v>0</v>
      </c>
      <c r="J292" s="122"/>
    </row>
    <row r="293" spans="1:10">
      <c r="A293" s="119" cm="1">
        <f t="array" aca="1" ref="A293" ca="1">INDIRECT("B3.5!A" &amp; (ROW(A293) +2))</f>
        <v>0</v>
      </c>
      <c r="B293" s="119" cm="1">
        <f t="array" aca="1" ref="B293" ca="1">INDIRECT("B3.5!B" &amp; (ROW(B293) + 2))</f>
        <v>0</v>
      </c>
      <c r="C293" s="119" cm="1">
        <f t="array" aca="1" ref="C293" ca="1">INDIRECT("B3.5!C" &amp; (ROW(C293) + 2))</f>
        <v>0</v>
      </c>
      <c r="D293" s="119" cm="1">
        <f t="array" aca="1" ref="D293" ca="1">INDIRECT("B3.5!N"&amp;(ROW(D293)+2))</f>
        <v>0</v>
      </c>
      <c r="E293" s="123">
        <f t="shared" ca="1" si="8"/>
        <v>0</v>
      </c>
      <c r="F293" s="123" cm="1">
        <f t="array" aca="1" ref="F293" ca="1">INDIRECT("B3.5!L" &amp;  (ROW(F293) + 2))</f>
        <v>0</v>
      </c>
      <c r="G293" s="123" cm="1">
        <f t="array" aca="1" ref="G293" ca="1">INDIRECT("B3.5!M" &amp;  (ROW(G293) + 2))</f>
        <v>0</v>
      </c>
      <c r="H293" s="119"/>
      <c r="I293" s="123">
        <f t="shared" ca="1" si="9"/>
        <v>0</v>
      </c>
      <c r="J293" s="122"/>
    </row>
    <row r="294" spans="1:10">
      <c r="A294" s="119" cm="1">
        <f t="array" aca="1" ref="A294" ca="1">INDIRECT("B3.5!A" &amp; (ROW(A294) +2))</f>
        <v>0</v>
      </c>
      <c r="B294" s="119" cm="1">
        <f t="array" aca="1" ref="B294" ca="1">INDIRECT("B3.5!B" &amp; (ROW(B294) + 2))</f>
        <v>0</v>
      </c>
      <c r="C294" s="119" cm="1">
        <f t="array" aca="1" ref="C294" ca="1">INDIRECT("B3.5!C" &amp; (ROW(C294) + 2))</f>
        <v>0</v>
      </c>
      <c r="D294" s="119" cm="1">
        <f t="array" aca="1" ref="D294" ca="1">INDIRECT("B3.5!N"&amp;(ROW(D294)+2))</f>
        <v>0</v>
      </c>
      <c r="E294" s="123">
        <f t="shared" ca="1" si="8"/>
        <v>0</v>
      </c>
      <c r="F294" s="123" cm="1">
        <f t="array" aca="1" ref="F294" ca="1">INDIRECT("B3.5!L" &amp;  (ROW(F294) + 2))</f>
        <v>0</v>
      </c>
      <c r="G294" s="123" cm="1">
        <f t="array" aca="1" ref="G294" ca="1">INDIRECT("B3.5!M" &amp;  (ROW(G294) + 2))</f>
        <v>0</v>
      </c>
      <c r="H294" s="119"/>
      <c r="I294" s="123">
        <f t="shared" ca="1" si="9"/>
        <v>0</v>
      </c>
      <c r="J294" s="122"/>
    </row>
    <row r="295" spans="1:10">
      <c r="A295" s="119" cm="1">
        <f t="array" aca="1" ref="A295" ca="1">INDIRECT("B3.5!A" &amp; (ROW(A295) +2))</f>
        <v>0</v>
      </c>
      <c r="B295" s="119" cm="1">
        <f t="array" aca="1" ref="B295" ca="1">INDIRECT("B3.5!B" &amp; (ROW(B295) + 2))</f>
        <v>0</v>
      </c>
      <c r="C295" s="119" cm="1">
        <f t="array" aca="1" ref="C295" ca="1">INDIRECT("B3.5!C" &amp; (ROW(C295) + 2))</f>
        <v>0</v>
      </c>
      <c r="D295" s="119" cm="1">
        <f t="array" aca="1" ref="D295" ca="1">INDIRECT("B3.5!N"&amp;(ROW(D295)+2))</f>
        <v>0</v>
      </c>
      <c r="E295" s="123">
        <f t="shared" ca="1" si="8"/>
        <v>0</v>
      </c>
      <c r="F295" s="123" cm="1">
        <f t="array" aca="1" ref="F295" ca="1">INDIRECT("B3.5!L" &amp;  (ROW(F295) + 2))</f>
        <v>0</v>
      </c>
      <c r="G295" s="123" cm="1">
        <f t="array" aca="1" ref="G295" ca="1">INDIRECT("B3.5!M" &amp;  (ROW(G295) + 2))</f>
        <v>0</v>
      </c>
      <c r="H295" s="119"/>
      <c r="I295" s="123">
        <f t="shared" ca="1" si="9"/>
        <v>0</v>
      </c>
      <c r="J295" s="122"/>
    </row>
    <row r="296" spans="1:10">
      <c r="A296" s="119" cm="1">
        <f t="array" aca="1" ref="A296" ca="1">INDIRECT("B3.5!A" &amp; (ROW(A296) +2))</f>
        <v>0</v>
      </c>
      <c r="B296" s="119" cm="1">
        <f t="array" aca="1" ref="B296" ca="1">INDIRECT("B3.5!B" &amp; (ROW(B296) + 2))</f>
        <v>0</v>
      </c>
      <c r="C296" s="119" cm="1">
        <f t="array" aca="1" ref="C296" ca="1">INDIRECT("B3.5!C" &amp; (ROW(C296) + 2))</f>
        <v>0</v>
      </c>
      <c r="D296" s="119" cm="1">
        <f t="array" aca="1" ref="D296" ca="1">INDIRECT("B3.5!N"&amp;(ROW(D296)+2))</f>
        <v>0</v>
      </c>
      <c r="E296" s="123">
        <f t="shared" ca="1" si="8"/>
        <v>0</v>
      </c>
      <c r="F296" s="123" cm="1">
        <f t="array" aca="1" ref="F296" ca="1">INDIRECT("B3.5!L" &amp;  (ROW(F296) + 2))</f>
        <v>0</v>
      </c>
      <c r="G296" s="123" cm="1">
        <f t="array" aca="1" ref="G296" ca="1">INDIRECT("B3.5!M" &amp;  (ROW(G296) + 2))</f>
        <v>0</v>
      </c>
      <c r="H296" s="119"/>
      <c r="I296" s="123">
        <f t="shared" ca="1" si="9"/>
        <v>0</v>
      </c>
      <c r="J296" s="122"/>
    </row>
    <row r="297" spans="1:10">
      <c r="A297" s="119" cm="1">
        <f t="array" aca="1" ref="A297" ca="1">INDIRECT("B3.5!A" &amp; (ROW(A297) +2))</f>
        <v>0</v>
      </c>
      <c r="B297" s="119" cm="1">
        <f t="array" aca="1" ref="B297" ca="1">INDIRECT("B3.5!B" &amp; (ROW(B297) + 2))</f>
        <v>0</v>
      </c>
      <c r="C297" s="119" cm="1">
        <f t="array" aca="1" ref="C297" ca="1">INDIRECT("B3.5!C" &amp; (ROW(C297) + 2))</f>
        <v>0</v>
      </c>
      <c r="D297" s="119" cm="1">
        <f t="array" aca="1" ref="D297" ca="1">INDIRECT("B3.5!N"&amp;(ROW(D297)+2))</f>
        <v>0</v>
      </c>
      <c r="E297" s="123">
        <f t="shared" ca="1" si="8"/>
        <v>0</v>
      </c>
      <c r="F297" s="123" cm="1">
        <f t="array" aca="1" ref="F297" ca="1">INDIRECT("B3.5!L" &amp;  (ROW(F297) + 2))</f>
        <v>0</v>
      </c>
      <c r="G297" s="123" cm="1">
        <f t="array" aca="1" ref="G297" ca="1">INDIRECT("B3.5!M" &amp;  (ROW(G297) + 2))</f>
        <v>0</v>
      </c>
      <c r="H297" s="119"/>
      <c r="I297" s="123">
        <f t="shared" ca="1" si="9"/>
        <v>0</v>
      </c>
      <c r="J297" s="122"/>
    </row>
    <row r="298" spans="1:10">
      <c r="A298" s="119" cm="1">
        <f t="array" aca="1" ref="A298" ca="1">INDIRECT("B3.5!A" &amp; (ROW(A298) +2))</f>
        <v>0</v>
      </c>
      <c r="B298" s="119" cm="1">
        <f t="array" aca="1" ref="B298" ca="1">INDIRECT("B3.5!B" &amp; (ROW(B298) + 2))</f>
        <v>0</v>
      </c>
      <c r="C298" s="119" cm="1">
        <f t="array" aca="1" ref="C298" ca="1">INDIRECT("B3.5!C" &amp; (ROW(C298) + 2))</f>
        <v>0</v>
      </c>
      <c r="D298" s="119" cm="1">
        <f t="array" aca="1" ref="D298" ca="1">INDIRECT("B3.5!N"&amp;(ROW(D298)+2))</f>
        <v>0</v>
      </c>
      <c r="E298" s="123">
        <f t="shared" ca="1" si="8"/>
        <v>0</v>
      </c>
      <c r="F298" s="123" cm="1">
        <f t="array" aca="1" ref="F298" ca="1">INDIRECT("B3.5!L" &amp;  (ROW(F298) + 2))</f>
        <v>0</v>
      </c>
      <c r="G298" s="123" cm="1">
        <f t="array" aca="1" ref="G298" ca="1">INDIRECT("B3.5!M" &amp;  (ROW(G298) + 2))</f>
        <v>0</v>
      </c>
      <c r="H298" s="119"/>
      <c r="I298" s="123">
        <f t="shared" ca="1" si="9"/>
        <v>0</v>
      </c>
      <c r="J298" s="122"/>
    </row>
    <row r="299" spans="1:10">
      <c r="A299" s="119" cm="1">
        <f t="array" aca="1" ref="A299" ca="1">INDIRECT("B3.5!A" &amp; (ROW(A299) +2))</f>
        <v>0</v>
      </c>
      <c r="B299" s="119" cm="1">
        <f t="array" aca="1" ref="B299" ca="1">INDIRECT("B3.5!B" &amp; (ROW(B299) + 2))</f>
        <v>0</v>
      </c>
      <c r="C299" s="119" cm="1">
        <f t="array" aca="1" ref="C299" ca="1">INDIRECT("B3.5!C" &amp; (ROW(C299) + 2))</f>
        <v>0</v>
      </c>
      <c r="D299" s="119" cm="1">
        <f t="array" aca="1" ref="D299" ca="1">INDIRECT("B3.5!N"&amp;(ROW(D299)+2))</f>
        <v>0</v>
      </c>
      <c r="E299" s="123">
        <f t="shared" ca="1" si="8"/>
        <v>0</v>
      </c>
      <c r="F299" s="123" cm="1">
        <f t="array" aca="1" ref="F299" ca="1">INDIRECT("B3.5!L" &amp;  (ROW(F299) + 2))</f>
        <v>0</v>
      </c>
      <c r="G299" s="123" cm="1">
        <f t="array" aca="1" ref="G299" ca="1">INDIRECT("B3.5!M" &amp;  (ROW(G299) + 2))</f>
        <v>0</v>
      </c>
      <c r="H299" s="119"/>
      <c r="I299" s="123">
        <f t="shared" ca="1" si="9"/>
        <v>0</v>
      </c>
      <c r="J299" s="122"/>
    </row>
    <row r="300" spans="1:10">
      <c r="A300" s="119" cm="1">
        <f t="array" aca="1" ref="A300" ca="1">INDIRECT("B3.5!A" &amp; (ROW(A300) +2))</f>
        <v>0</v>
      </c>
      <c r="B300" s="119" cm="1">
        <f t="array" aca="1" ref="B300" ca="1">INDIRECT("B3.5!B" &amp; (ROW(B300) + 2))</f>
        <v>0</v>
      </c>
      <c r="C300" s="119" cm="1">
        <f t="array" aca="1" ref="C300" ca="1">INDIRECT("B3.5!C" &amp; (ROW(C300) + 2))</f>
        <v>0</v>
      </c>
      <c r="D300" s="119" cm="1">
        <f t="array" aca="1" ref="D300" ca="1">INDIRECT("B3.5!N"&amp;(ROW(D300)+2))</f>
        <v>0</v>
      </c>
      <c r="E300" s="123">
        <f t="shared" ca="1" si="8"/>
        <v>0</v>
      </c>
      <c r="F300" s="123" cm="1">
        <f t="array" aca="1" ref="F300" ca="1">INDIRECT("B3.5!L" &amp;  (ROW(F300) + 2))</f>
        <v>0</v>
      </c>
      <c r="G300" s="123" cm="1">
        <f t="array" aca="1" ref="G300" ca="1">INDIRECT("B3.5!M" &amp;  (ROW(G300) + 2))</f>
        <v>0</v>
      </c>
      <c r="H300" s="119"/>
      <c r="I300" s="123">
        <f t="shared" ca="1" si="9"/>
        <v>0</v>
      </c>
      <c r="J300" s="122"/>
    </row>
    <row r="301" spans="1:10">
      <c r="A301" s="119" cm="1">
        <f t="array" aca="1" ref="A301" ca="1">INDIRECT("B3.5!A" &amp; (ROW(A301) +2))</f>
        <v>0</v>
      </c>
      <c r="B301" s="119" cm="1">
        <f t="array" aca="1" ref="B301" ca="1">INDIRECT("B3.5!B" &amp; (ROW(B301) + 2))</f>
        <v>0</v>
      </c>
      <c r="C301" s="119" cm="1">
        <f t="array" aca="1" ref="C301" ca="1">INDIRECT("B3.5!C" &amp; (ROW(C301) + 2))</f>
        <v>0</v>
      </c>
      <c r="D301" s="119" cm="1">
        <f t="array" aca="1" ref="D301" ca="1">INDIRECT("B3.5!N"&amp;(ROW(D301)+2))</f>
        <v>0</v>
      </c>
      <c r="E301" s="123">
        <f t="shared" ca="1" si="8"/>
        <v>0</v>
      </c>
      <c r="F301" s="123" cm="1">
        <f t="array" aca="1" ref="F301" ca="1">INDIRECT("B3.5!L" &amp;  (ROW(F301) + 2))</f>
        <v>0</v>
      </c>
      <c r="G301" s="123" cm="1">
        <f t="array" aca="1" ref="G301" ca="1">INDIRECT("B3.5!M" &amp;  (ROW(G301) + 2))</f>
        <v>0</v>
      </c>
      <c r="H301" s="119"/>
      <c r="I301" s="123">
        <f t="shared" ca="1" si="9"/>
        <v>0</v>
      </c>
      <c r="J301" s="122"/>
    </row>
    <row r="302" spans="1:10">
      <c r="A302" s="119" cm="1">
        <f t="array" aca="1" ref="A302" ca="1">INDIRECT("B3.5!A" &amp; (ROW(A302) +2))</f>
        <v>0</v>
      </c>
      <c r="B302" s="119" cm="1">
        <f t="array" aca="1" ref="B302" ca="1">INDIRECT("B3.5!B" &amp; (ROW(B302) + 2))</f>
        <v>0</v>
      </c>
      <c r="C302" s="119" cm="1">
        <f t="array" aca="1" ref="C302" ca="1">INDIRECT("B3.5!C" &amp; (ROW(C302) + 2))</f>
        <v>0</v>
      </c>
      <c r="D302" s="119" cm="1">
        <f t="array" aca="1" ref="D302" ca="1">INDIRECT("B3.5!N"&amp;(ROW(D302)+2))</f>
        <v>0</v>
      </c>
      <c r="E302" s="123">
        <f t="shared" ca="1" si="8"/>
        <v>0</v>
      </c>
      <c r="F302" s="123" cm="1">
        <f t="array" aca="1" ref="F302" ca="1">INDIRECT("B3.5!L" &amp;  (ROW(F302) + 2))</f>
        <v>0</v>
      </c>
      <c r="G302" s="123" cm="1">
        <f t="array" aca="1" ref="G302" ca="1">INDIRECT("B3.5!M" &amp;  (ROW(G302) + 2))</f>
        <v>0</v>
      </c>
      <c r="H302" s="119"/>
      <c r="I302" s="123">
        <f t="shared" ca="1" si="9"/>
        <v>0</v>
      </c>
      <c r="J302" s="122"/>
    </row>
    <row r="303" spans="1:10">
      <c r="A303" s="119" cm="1">
        <f t="array" aca="1" ref="A303" ca="1">INDIRECT("B3.5!A" &amp; (ROW(A303) +2))</f>
        <v>0</v>
      </c>
      <c r="B303" s="119" cm="1">
        <f t="array" aca="1" ref="B303" ca="1">INDIRECT("B3.5!B" &amp; (ROW(B303) + 2))</f>
        <v>0</v>
      </c>
      <c r="C303" s="119" cm="1">
        <f t="array" aca="1" ref="C303" ca="1">INDIRECT("B3.5!C" &amp; (ROW(C303) + 2))</f>
        <v>0</v>
      </c>
      <c r="D303" s="119" cm="1">
        <f t="array" aca="1" ref="D303" ca="1">INDIRECT("B3.5!N"&amp;(ROW(D303)+2))</f>
        <v>0</v>
      </c>
      <c r="E303" s="123">
        <f t="shared" ca="1" si="8"/>
        <v>0</v>
      </c>
      <c r="F303" s="123" cm="1">
        <f t="array" aca="1" ref="F303" ca="1">INDIRECT("B3.5!L" &amp;  (ROW(F303) + 2))</f>
        <v>0</v>
      </c>
      <c r="G303" s="123" cm="1">
        <f t="array" aca="1" ref="G303" ca="1">INDIRECT("B3.5!M" &amp;  (ROW(G303) + 2))</f>
        <v>0</v>
      </c>
      <c r="H303" s="119"/>
      <c r="I303" s="123">
        <f t="shared" ca="1" si="9"/>
        <v>0</v>
      </c>
      <c r="J303" s="122"/>
    </row>
    <row r="304" spans="1:10">
      <c r="A304" s="119" cm="1">
        <f t="array" aca="1" ref="A304" ca="1">INDIRECT("B3.5!A" &amp; (ROW(A304) +2))</f>
        <v>0</v>
      </c>
      <c r="B304" s="119" cm="1">
        <f t="array" aca="1" ref="B304" ca="1">INDIRECT("B3.5!B" &amp; (ROW(B304) + 2))</f>
        <v>0</v>
      </c>
      <c r="C304" s="119" cm="1">
        <f t="array" aca="1" ref="C304" ca="1">INDIRECT("B3.5!C" &amp; (ROW(C304) + 2))</f>
        <v>0</v>
      </c>
      <c r="D304" s="119" cm="1">
        <f t="array" aca="1" ref="D304" ca="1">INDIRECT("B3.5!N"&amp;(ROW(D304)+2))</f>
        <v>0</v>
      </c>
      <c r="E304" s="123">
        <f t="shared" ca="1" si="8"/>
        <v>0</v>
      </c>
      <c r="F304" s="123" cm="1">
        <f t="array" aca="1" ref="F304" ca="1">INDIRECT("B3.5!L" &amp;  (ROW(F304) + 2))</f>
        <v>0</v>
      </c>
      <c r="G304" s="123" cm="1">
        <f t="array" aca="1" ref="G304" ca="1">INDIRECT("B3.5!M" &amp;  (ROW(G304) + 2))</f>
        <v>0</v>
      </c>
      <c r="H304" s="119"/>
      <c r="I304" s="123">
        <f t="shared" ca="1" si="9"/>
        <v>0</v>
      </c>
      <c r="J304" s="122"/>
    </row>
    <row r="305" spans="1:10">
      <c r="A305" s="119" cm="1">
        <f t="array" aca="1" ref="A305" ca="1">INDIRECT("B3.5!A" &amp; (ROW(A305) +2))</f>
        <v>0</v>
      </c>
      <c r="B305" s="119" cm="1">
        <f t="array" aca="1" ref="B305" ca="1">INDIRECT("B3.5!B" &amp; (ROW(B305) + 2))</f>
        <v>0</v>
      </c>
      <c r="C305" s="119" cm="1">
        <f t="array" aca="1" ref="C305" ca="1">INDIRECT("B3.5!C" &amp; (ROW(C305) + 2))</f>
        <v>0</v>
      </c>
      <c r="D305" s="119" cm="1">
        <f t="array" aca="1" ref="D305" ca="1">INDIRECT("B3.5!N"&amp;(ROW(D305)+2))</f>
        <v>0</v>
      </c>
      <c r="E305" s="123">
        <f t="shared" ca="1" si="8"/>
        <v>0</v>
      </c>
      <c r="F305" s="123" cm="1">
        <f t="array" aca="1" ref="F305" ca="1">INDIRECT("B3.5!L" &amp;  (ROW(F305) + 2))</f>
        <v>0</v>
      </c>
      <c r="G305" s="123" cm="1">
        <f t="array" aca="1" ref="G305" ca="1">INDIRECT("B3.5!M" &amp;  (ROW(G305) + 2))</f>
        <v>0</v>
      </c>
      <c r="H305" s="119"/>
      <c r="I305" s="123">
        <f t="shared" ca="1" si="9"/>
        <v>0</v>
      </c>
      <c r="J305" s="122"/>
    </row>
    <row r="306" spans="1:10">
      <c r="A306" s="119" cm="1">
        <f t="array" aca="1" ref="A306" ca="1">INDIRECT("B3.5!A" &amp; (ROW(A306) +2))</f>
        <v>0</v>
      </c>
      <c r="B306" s="119" cm="1">
        <f t="array" aca="1" ref="B306" ca="1">INDIRECT("B3.5!B" &amp; (ROW(B306) + 2))</f>
        <v>0</v>
      </c>
      <c r="C306" s="119" cm="1">
        <f t="array" aca="1" ref="C306" ca="1">INDIRECT("B3.5!C" &amp; (ROW(C306) + 2))</f>
        <v>0</v>
      </c>
      <c r="D306" s="119" cm="1">
        <f t="array" aca="1" ref="D306" ca="1">INDIRECT("B3.5!N"&amp;(ROW(D306)+2))</f>
        <v>0</v>
      </c>
      <c r="E306" s="123">
        <f t="shared" ca="1" si="8"/>
        <v>0</v>
      </c>
      <c r="F306" s="123" cm="1">
        <f t="array" aca="1" ref="F306" ca="1">INDIRECT("B3.5!L" &amp;  (ROW(F306) + 2))</f>
        <v>0</v>
      </c>
      <c r="G306" s="123" cm="1">
        <f t="array" aca="1" ref="G306" ca="1">INDIRECT("B3.5!M" &amp;  (ROW(G306) + 2))</f>
        <v>0</v>
      </c>
      <c r="H306" s="119"/>
      <c r="I306" s="123">
        <f t="shared" ca="1" si="9"/>
        <v>0</v>
      </c>
      <c r="J306" s="122"/>
    </row>
    <row r="307" spans="1:10">
      <c r="A307" s="119" cm="1">
        <f t="array" aca="1" ref="A307" ca="1">INDIRECT("B3.5!A" &amp; (ROW(A307) +2))</f>
        <v>0</v>
      </c>
      <c r="B307" s="119" cm="1">
        <f t="array" aca="1" ref="B307" ca="1">INDIRECT("B3.5!B" &amp; (ROW(B307) + 2))</f>
        <v>0</v>
      </c>
      <c r="C307" s="119" cm="1">
        <f t="array" aca="1" ref="C307" ca="1">INDIRECT("B3.5!C" &amp; (ROW(C307) + 2))</f>
        <v>0</v>
      </c>
      <c r="D307" s="119" cm="1">
        <f t="array" aca="1" ref="D307" ca="1">INDIRECT("B3.5!N"&amp;(ROW(D307)+2))</f>
        <v>0</v>
      </c>
      <c r="E307" s="123">
        <f t="shared" ca="1" si="8"/>
        <v>0</v>
      </c>
      <c r="F307" s="123" cm="1">
        <f t="array" aca="1" ref="F307" ca="1">INDIRECT("B3.5!L" &amp;  (ROW(F307) + 2))</f>
        <v>0</v>
      </c>
      <c r="G307" s="123" cm="1">
        <f t="array" aca="1" ref="G307" ca="1">INDIRECT("B3.5!M" &amp;  (ROW(G307) + 2))</f>
        <v>0</v>
      </c>
      <c r="H307" s="119"/>
      <c r="I307" s="123">
        <f t="shared" ca="1" si="9"/>
        <v>0</v>
      </c>
      <c r="J307" s="122"/>
    </row>
    <row r="308" spans="1:10">
      <c r="A308" s="119" cm="1">
        <f t="array" aca="1" ref="A308" ca="1">INDIRECT("B3.5!A" &amp; (ROW(A308) +2))</f>
        <v>0</v>
      </c>
      <c r="B308" s="119" cm="1">
        <f t="array" aca="1" ref="B308" ca="1">INDIRECT("B3.5!B" &amp; (ROW(B308) + 2))</f>
        <v>0</v>
      </c>
      <c r="C308" s="119" cm="1">
        <f t="array" aca="1" ref="C308" ca="1">INDIRECT("B3.5!C" &amp; (ROW(C308) + 2))</f>
        <v>0</v>
      </c>
      <c r="D308" s="119" cm="1">
        <f t="array" aca="1" ref="D308" ca="1">INDIRECT("B3.5!N"&amp;(ROW(D308)+2))</f>
        <v>0</v>
      </c>
      <c r="E308" s="123">
        <f t="shared" ca="1" si="8"/>
        <v>0</v>
      </c>
      <c r="F308" s="123" cm="1">
        <f t="array" aca="1" ref="F308" ca="1">INDIRECT("B3.5!L" &amp;  (ROW(F308) + 2))</f>
        <v>0</v>
      </c>
      <c r="G308" s="123" cm="1">
        <f t="array" aca="1" ref="G308" ca="1">INDIRECT("B3.5!M" &amp;  (ROW(G308) + 2))</f>
        <v>0</v>
      </c>
      <c r="H308" s="119"/>
      <c r="I308" s="123">
        <f t="shared" ca="1" si="9"/>
        <v>0</v>
      </c>
      <c r="J308" s="122"/>
    </row>
    <row r="309" spans="1:10">
      <c r="A309" s="119" cm="1">
        <f t="array" aca="1" ref="A309" ca="1">INDIRECT("B3.5!A" &amp; (ROW(A309) +2))</f>
        <v>0</v>
      </c>
      <c r="B309" s="119" cm="1">
        <f t="array" aca="1" ref="B309" ca="1">INDIRECT("B3.5!B" &amp; (ROW(B309) + 2))</f>
        <v>0</v>
      </c>
      <c r="C309" s="119" cm="1">
        <f t="array" aca="1" ref="C309" ca="1">INDIRECT("B3.5!C" &amp; (ROW(C309) + 2))</f>
        <v>0</v>
      </c>
      <c r="D309" s="119" cm="1">
        <f t="array" aca="1" ref="D309" ca="1">INDIRECT("B3.5!N"&amp;(ROW(D309)+2))</f>
        <v>0</v>
      </c>
      <c r="E309" s="123">
        <f t="shared" ca="1" si="8"/>
        <v>0</v>
      </c>
      <c r="F309" s="123" cm="1">
        <f t="array" aca="1" ref="F309" ca="1">INDIRECT("B3.5!L" &amp;  (ROW(F309) + 2))</f>
        <v>0</v>
      </c>
      <c r="G309" s="123" cm="1">
        <f t="array" aca="1" ref="G309" ca="1">INDIRECT("B3.5!M" &amp;  (ROW(G309) + 2))</f>
        <v>0</v>
      </c>
      <c r="H309" s="119"/>
      <c r="I309" s="123">
        <f t="shared" ca="1" si="9"/>
        <v>0</v>
      </c>
      <c r="J309" s="122"/>
    </row>
    <row r="310" spans="1:10">
      <c r="A310" s="119" cm="1">
        <f t="array" aca="1" ref="A310" ca="1">INDIRECT("B3.5!A" &amp; (ROW(A310) +2))</f>
        <v>0</v>
      </c>
      <c r="B310" s="119" cm="1">
        <f t="array" aca="1" ref="B310" ca="1">INDIRECT("B3.5!B" &amp; (ROW(B310) + 2))</f>
        <v>0</v>
      </c>
      <c r="C310" s="119" cm="1">
        <f t="array" aca="1" ref="C310" ca="1">INDIRECT("B3.5!C" &amp; (ROW(C310) + 2))</f>
        <v>0</v>
      </c>
      <c r="D310" s="119" cm="1">
        <f t="array" aca="1" ref="D310" ca="1">INDIRECT("B3.5!N"&amp;(ROW(D310)+2))</f>
        <v>0</v>
      </c>
      <c r="E310" s="123">
        <f t="shared" ca="1" si="8"/>
        <v>0</v>
      </c>
      <c r="F310" s="123" cm="1">
        <f t="array" aca="1" ref="F310" ca="1">INDIRECT("B3.5!L" &amp;  (ROW(F310) + 2))</f>
        <v>0</v>
      </c>
      <c r="G310" s="123" cm="1">
        <f t="array" aca="1" ref="G310" ca="1">INDIRECT("B3.5!M" &amp;  (ROW(G310) + 2))</f>
        <v>0</v>
      </c>
      <c r="H310" s="119"/>
      <c r="I310" s="123">
        <f t="shared" ca="1" si="9"/>
        <v>0</v>
      </c>
      <c r="J310" s="122"/>
    </row>
    <row r="311" spans="1:10">
      <c r="A311" s="119" cm="1">
        <f t="array" aca="1" ref="A311" ca="1">INDIRECT("B3.5!A" &amp; (ROW(A311) +2))</f>
        <v>0</v>
      </c>
      <c r="B311" s="119" cm="1">
        <f t="array" aca="1" ref="B311" ca="1">INDIRECT("B3.5!B" &amp; (ROW(B311) + 2))</f>
        <v>0</v>
      </c>
      <c r="C311" s="119" cm="1">
        <f t="array" aca="1" ref="C311" ca="1">INDIRECT("B3.5!C" &amp; (ROW(C311) + 2))</f>
        <v>0</v>
      </c>
      <c r="D311" s="119" cm="1">
        <f t="array" aca="1" ref="D311" ca="1">INDIRECT("B3.5!N"&amp;(ROW(D311)+2))</f>
        <v>0</v>
      </c>
      <c r="E311" s="123">
        <f t="shared" ca="1" si="8"/>
        <v>0</v>
      </c>
      <c r="F311" s="123" cm="1">
        <f t="array" aca="1" ref="F311" ca="1">INDIRECT("B3.5!L" &amp;  (ROW(F311) + 2))</f>
        <v>0</v>
      </c>
      <c r="G311" s="123" cm="1">
        <f t="array" aca="1" ref="G311" ca="1">INDIRECT("B3.5!M" &amp;  (ROW(G311) + 2))</f>
        <v>0</v>
      </c>
      <c r="H311" s="119"/>
      <c r="I311" s="123">
        <f t="shared" ca="1" si="9"/>
        <v>0</v>
      </c>
      <c r="J311" s="122"/>
    </row>
    <row r="312" spans="1:10">
      <c r="A312" s="119" cm="1">
        <f t="array" aca="1" ref="A312" ca="1">INDIRECT("B3.5!A" &amp; (ROW(A312) +2))</f>
        <v>0</v>
      </c>
      <c r="B312" s="119" cm="1">
        <f t="array" aca="1" ref="B312" ca="1">INDIRECT("B3.5!B" &amp; (ROW(B312) + 2))</f>
        <v>0</v>
      </c>
      <c r="C312" s="119" cm="1">
        <f t="array" aca="1" ref="C312" ca="1">INDIRECT("B3.5!C" &amp; (ROW(C312) + 2))</f>
        <v>0</v>
      </c>
      <c r="D312" s="119" cm="1">
        <f t="array" aca="1" ref="D312" ca="1">INDIRECT("B3.5!N"&amp;(ROW(D312)+2))</f>
        <v>0</v>
      </c>
      <c r="E312" s="123">
        <f t="shared" ca="1" si="8"/>
        <v>0</v>
      </c>
      <c r="F312" s="123" cm="1">
        <f t="array" aca="1" ref="F312" ca="1">INDIRECT("B3.5!L" &amp;  (ROW(F312) + 2))</f>
        <v>0</v>
      </c>
      <c r="G312" s="123" cm="1">
        <f t="array" aca="1" ref="G312" ca="1">INDIRECT("B3.5!M" &amp;  (ROW(G312) + 2))</f>
        <v>0</v>
      </c>
      <c r="H312" s="119"/>
      <c r="I312" s="123">
        <f t="shared" ca="1" si="9"/>
        <v>0</v>
      </c>
      <c r="J312" s="122"/>
    </row>
    <row r="313" spans="1:10">
      <c r="A313" s="119" cm="1">
        <f t="array" aca="1" ref="A313" ca="1">INDIRECT("B3.5!A" &amp; (ROW(A313) +2))</f>
        <v>0</v>
      </c>
      <c r="B313" s="119" cm="1">
        <f t="array" aca="1" ref="B313" ca="1">INDIRECT("B3.5!B" &amp; (ROW(B313) + 2))</f>
        <v>0</v>
      </c>
      <c r="C313" s="119" cm="1">
        <f t="array" aca="1" ref="C313" ca="1">INDIRECT("B3.5!C" &amp; (ROW(C313) + 2))</f>
        <v>0</v>
      </c>
      <c r="D313" s="119" cm="1">
        <f t="array" aca="1" ref="D313" ca="1">INDIRECT("B3.5!N"&amp;(ROW(D313)+2))</f>
        <v>0</v>
      </c>
      <c r="E313" s="123">
        <f t="shared" ca="1" si="8"/>
        <v>0</v>
      </c>
      <c r="F313" s="123" cm="1">
        <f t="array" aca="1" ref="F313" ca="1">INDIRECT("B3.5!L" &amp;  (ROW(F313) + 2))</f>
        <v>0</v>
      </c>
      <c r="G313" s="123" cm="1">
        <f t="array" aca="1" ref="G313" ca="1">INDIRECT("B3.5!M" &amp;  (ROW(G313) + 2))</f>
        <v>0</v>
      </c>
      <c r="H313" s="119"/>
      <c r="I313" s="123">
        <f t="shared" ca="1" si="9"/>
        <v>0</v>
      </c>
      <c r="J313" s="122"/>
    </row>
    <row r="314" spans="1:10">
      <c r="A314" s="119" cm="1">
        <f t="array" aca="1" ref="A314" ca="1">INDIRECT("B3.5!A" &amp; (ROW(A314) +2))</f>
        <v>0</v>
      </c>
      <c r="B314" s="119" cm="1">
        <f t="array" aca="1" ref="B314" ca="1">INDIRECT("B3.5!B" &amp; (ROW(B314) + 2))</f>
        <v>0</v>
      </c>
      <c r="C314" s="119" cm="1">
        <f t="array" aca="1" ref="C314" ca="1">INDIRECT("B3.5!C" &amp; (ROW(C314) + 2))</f>
        <v>0</v>
      </c>
      <c r="D314" s="119" cm="1">
        <f t="array" aca="1" ref="D314" ca="1">INDIRECT("B3.5!N"&amp;(ROW(D314)+2))</f>
        <v>0</v>
      </c>
      <c r="E314" s="123">
        <f t="shared" ca="1" si="8"/>
        <v>0</v>
      </c>
      <c r="F314" s="123" cm="1">
        <f t="array" aca="1" ref="F314" ca="1">INDIRECT("B3.5!L" &amp;  (ROW(F314) + 2))</f>
        <v>0</v>
      </c>
      <c r="G314" s="123" cm="1">
        <f t="array" aca="1" ref="G314" ca="1">INDIRECT("B3.5!M" &amp;  (ROW(G314) + 2))</f>
        <v>0</v>
      </c>
      <c r="H314" s="119"/>
      <c r="I314" s="123">
        <f t="shared" ca="1" si="9"/>
        <v>0</v>
      </c>
      <c r="J314" s="122"/>
    </row>
    <row r="315" spans="1:10">
      <c r="A315" s="119" cm="1">
        <f t="array" aca="1" ref="A315" ca="1">INDIRECT("B3.5!A" &amp; (ROW(A315) +2))</f>
        <v>0</v>
      </c>
      <c r="B315" s="119" cm="1">
        <f t="array" aca="1" ref="B315" ca="1">INDIRECT("B3.5!B" &amp; (ROW(B315) + 2))</f>
        <v>0</v>
      </c>
      <c r="C315" s="119" cm="1">
        <f t="array" aca="1" ref="C315" ca="1">INDIRECT("B3.5!C" &amp; (ROW(C315) + 2))</f>
        <v>0</v>
      </c>
      <c r="D315" s="119" cm="1">
        <f t="array" aca="1" ref="D315" ca="1">INDIRECT("B3.5!N"&amp;(ROW(D315)+2))</f>
        <v>0</v>
      </c>
      <c r="E315" s="123">
        <f t="shared" ca="1" si="8"/>
        <v>0</v>
      </c>
      <c r="F315" s="123" cm="1">
        <f t="array" aca="1" ref="F315" ca="1">INDIRECT("B3.5!L" &amp;  (ROW(F315) + 2))</f>
        <v>0</v>
      </c>
      <c r="G315" s="123" cm="1">
        <f t="array" aca="1" ref="G315" ca="1">INDIRECT("B3.5!M" &amp;  (ROW(G315) + 2))</f>
        <v>0</v>
      </c>
      <c r="H315" s="119"/>
      <c r="I315" s="123">
        <f t="shared" ca="1" si="9"/>
        <v>0</v>
      </c>
      <c r="J315" s="122"/>
    </row>
    <row r="316" spans="1:10">
      <c r="A316" s="119" cm="1">
        <f t="array" aca="1" ref="A316" ca="1">INDIRECT("B3.5!A" &amp; (ROW(A316) +2))</f>
        <v>0</v>
      </c>
      <c r="B316" s="119" cm="1">
        <f t="array" aca="1" ref="B316" ca="1">INDIRECT("B3.5!B" &amp; (ROW(B316) + 2))</f>
        <v>0</v>
      </c>
      <c r="C316" s="119" cm="1">
        <f t="array" aca="1" ref="C316" ca="1">INDIRECT("B3.5!C" &amp; (ROW(C316) + 2))</f>
        <v>0</v>
      </c>
      <c r="D316" s="119" cm="1">
        <f t="array" aca="1" ref="D316" ca="1">INDIRECT("B3.5!N"&amp;(ROW(D316)+2))</f>
        <v>0</v>
      </c>
      <c r="E316" s="123">
        <f t="shared" ca="1" si="8"/>
        <v>0</v>
      </c>
      <c r="F316" s="123" cm="1">
        <f t="array" aca="1" ref="F316" ca="1">INDIRECT("B3.5!L" &amp;  (ROW(F316) + 2))</f>
        <v>0</v>
      </c>
      <c r="G316" s="123" cm="1">
        <f t="array" aca="1" ref="G316" ca="1">INDIRECT("B3.5!M" &amp;  (ROW(G316) + 2))</f>
        <v>0</v>
      </c>
      <c r="H316" s="119"/>
      <c r="I316" s="123">
        <f t="shared" ca="1" si="9"/>
        <v>0</v>
      </c>
      <c r="J316" s="122"/>
    </row>
    <row r="317" spans="1:10">
      <c r="A317" s="119" cm="1">
        <f t="array" aca="1" ref="A317" ca="1">INDIRECT("B3.5!A" &amp; (ROW(A317) +2))</f>
        <v>0</v>
      </c>
      <c r="B317" s="119" cm="1">
        <f t="array" aca="1" ref="B317" ca="1">INDIRECT("B3.5!B" &amp; (ROW(B317) + 2))</f>
        <v>0</v>
      </c>
      <c r="C317" s="119" cm="1">
        <f t="array" aca="1" ref="C317" ca="1">INDIRECT("B3.5!C" &amp; (ROW(C317) + 2))</f>
        <v>0</v>
      </c>
      <c r="D317" s="119" cm="1">
        <f t="array" aca="1" ref="D317" ca="1">INDIRECT("B3.5!N"&amp;(ROW(D317)+2))</f>
        <v>0</v>
      </c>
      <c r="E317" s="123">
        <f t="shared" ca="1" si="8"/>
        <v>0</v>
      </c>
      <c r="F317" s="123" cm="1">
        <f t="array" aca="1" ref="F317" ca="1">INDIRECT("B3.5!L" &amp;  (ROW(F317) + 2))</f>
        <v>0</v>
      </c>
      <c r="G317" s="123" cm="1">
        <f t="array" aca="1" ref="G317" ca="1">INDIRECT("B3.5!M" &amp;  (ROW(G317) + 2))</f>
        <v>0</v>
      </c>
      <c r="H317" s="119"/>
      <c r="I317" s="123">
        <f t="shared" ca="1" si="9"/>
        <v>0</v>
      </c>
      <c r="J317" s="122"/>
    </row>
    <row r="318" spans="1:10">
      <c r="A318" s="119" cm="1">
        <f t="array" aca="1" ref="A318" ca="1">INDIRECT("B3.5!A" &amp; (ROW(A318) +2))</f>
        <v>0</v>
      </c>
      <c r="B318" s="119" cm="1">
        <f t="array" aca="1" ref="B318" ca="1">INDIRECT("B3.5!B" &amp; (ROW(B318) + 2))</f>
        <v>0</v>
      </c>
      <c r="C318" s="119" cm="1">
        <f t="array" aca="1" ref="C318" ca="1">INDIRECT("B3.5!C" &amp; (ROW(C318) + 2))</f>
        <v>0</v>
      </c>
      <c r="D318" s="119" cm="1">
        <f t="array" aca="1" ref="D318" ca="1">INDIRECT("B3.5!N"&amp;(ROW(D318)+2))</f>
        <v>0</v>
      </c>
      <c r="E318" s="123">
        <f t="shared" ca="1" si="8"/>
        <v>0</v>
      </c>
      <c r="F318" s="123" cm="1">
        <f t="array" aca="1" ref="F318" ca="1">INDIRECT("B3.5!L" &amp;  (ROW(F318) + 2))</f>
        <v>0</v>
      </c>
      <c r="G318" s="123" cm="1">
        <f t="array" aca="1" ref="G318" ca="1">INDIRECT("B3.5!M" &amp;  (ROW(G318) + 2))</f>
        <v>0</v>
      </c>
      <c r="H318" s="119"/>
      <c r="I318" s="123">
        <f t="shared" ca="1" si="9"/>
        <v>0</v>
      </c>
      <c r="J318" s="122"/>
    </row>
    <row r="319" spans="1:10">
      <c r="A319" s="119" cm="1">
        <f t="array" aca="1" ref="A319" ca="1">INDIRECT("B3.5!A" &amp; (ROW(A319) +2))</f>
        <v>0</v>
      </c>
      <c r="B319" s="119" cm="1">
        <f t="array" aca="1" ref="B319" ca="1">INDIRECT("B3.5!B" &amp; (ROW(B319) + 2))</f>
        <v>0</v>
      </c>
      <c r="C319" s="119" cm="1">
        <f t="array" aca="1" ref="C319" ca="1">INDIRECT("B3.5!C" &amp; (ROW(C319) + 2))</f>
        <v>0</v>
      </c>
      <c r="D319" s="119" cm="1">
        <f t="array" aca="1" ref="D319" ca="1">INDIRECT("B3.5!N"&amp;(ROW(D319)+2))</f>
        <v>0</v>
      </c>
      <c r="E319" s="123">
        <f t="shared" ca="1" si="8"/>
        <v>0</v>
      </c>
      <c r="F319" s="123" cm="1">
        <f t="array" aca="1" ref="F319" ca="1">INDIRECT("B3.5!L" &amp;  (ROW(F319) + 2))</f>
        <v>0</v>
      </c>
      <c r="G319" s="123" cm="1">
        <f t="array" aca="1" ref="G319" ca="1">INDIRECT("B3.5!M" &amp;  (ROW(G319) + 2))</f>
        <v>0</v>
      </c>
      <c r="H319" s="119"/>
      <c r="I319" s="123">
        <f t="shared" ca="1" si="9"/>
        <v>0</v>
      </c>
      <c r="J319" s="122"/>
    </row>
    <row r="320" spans="1:10">
      <c r="A320" s="119" cm="1">
        <f t="array" aca="1" ref="A320" ca="1">INDIRECT("B3.5!A" &amp; (ROW(A320) +2))</f>
        <v>0</v>
      </c>
      <c r="B320" s="119" cm="1">
        <f t="array" aca="1" ref="B320" ca="1">INDIRECT("B3.5!B" &amp; (ROW(B320) + 2))</f>
        <v>0</v>
      </c>
      <c r="C320" s="119" cm="1">
        <f t="array" aca="1" ref="C320" ca="1">INDIRECT("B3.5!C" &amp; (ROW(C320) + 2))</f>
        <v>0</v>
      </c>
      <c r="D320" s="119" cm="1">
        <f t="array" aca="1" ref="D320" ca="1">INDIRECT("B3.5!N"&amp;(ROW(D320)+2))</f>
        <v>0</v>
      </c>
      <c r="E320" s="123">
        <f t="shared" ca="1" si="8"/>
        <v>0</v>
      </c>
      <c r="F320" s="123" cm="1">
        <f t="array" aca="1" ref="F320" ca="1">INDIRECT("B3.5!L" &amp;  (ROW(F320) + 2))</f>
        <v>0</v>
      </c>
      <c r="G320" s="123" cm="1">
        <f t="array" aca="1" ref="G320" ca="1">INDIRECT("B3.5!M" &amp;  (ROW(G320) + 2))</f>
        <v>0</v>
      </c>
      <c r="H320" s="119"/>
      <c r="I320" s="123">
        <f t="shared" ca="1" si="9"/>
        <v>0</v>
      </c>
      <c r="J320" s="122"/>
    </row>
    <row r="321" spans="1:10">
      <c r="A321" s="119" cm="1">
        <f t="array" aca="1" ref="A321" ca="1">INDIRECT("B3.5!A" &amp; (ROW(A321) +2))</f>
        <v>0</v>
      </c>
      <c r="B321" s="119" cm="1">
        <f t="array" aca="1" ref="B321" ca="1">INDIRECT("B3.5!B" &amp; (ROW(B321) + 2))</f>
        <v>0</v>
      </c>
      <c r="C321" s="119" cm="1">
        <f t="array" aca="1" ref="C321" ca="1">INDIRECT("B3.5!C" &amp; (ROW(C321) + 2))</f>
        <v>0</v>
      </c>
      <c r="D321" s="119" cm="1">
        <f t="array" aca="1" ref="D321" ca="1">INDIRECT("B3.5!N"&amp;(ROW(D321)+2))</f>
        <v>0</v>
      </c>
      <c r="E321" s="123">
        <f t="shared" ca="1" si="8"/>
        <v>0</v>
      </c>
      <c r="F321" s="123" cm="1">
        <f t="array" aca="1" ref="F321" ca="1">INDIRECT("B3.5!L" &amp;  (ROW(F321) + 2))</f>
        <v>0</v>
      </c>
      <c r="G321" s="123" cm="1">
        <f t="array" aca="1" ref="G321" ca="1">INDIRECT("B3.5!M" &amp;  (ROW(G321) + 2))</f>
        <v>0</v>
      </c>
      <c r="H321" s="119"/>
      <c r="I321" s="123">
        <f t="shared" ca="1" si="9"/>
        <v>0</v>
      </c>
      <c r="J321" s="122"/>
    </row>
    <row r="322" spans="1:10">
      <c r="A322" s="119" cm="1">
        <f t="array" aca="1" ref="A322" ca="1">INDIRECT("B3.5!A" &amp; (ROW(A322) +2))</f>
        <v>0</v>
      </c>
      <c r="B322" s="119" cm="1">
        <f t="array" aca="1" ref="B322" ca="1">INDIRECT("B3.5!B" &amp; (ROW(B322) + 2))</f>
        <v>0</v>
      </c>
      <c r="C322" s="119" cm="1">
        <f t="array" aca="1" ref="C322" ca="1">INDIRECT("B3.5!C" &amp; (ROW(C322) + 2))</f>
        <v>0</v>
      </c>
      <c r="D322" s="119" cm="1">
        <f t="array" aca="1" ref="D322" ca="1">INDIRECT("B3.5!N"&amp;(ROW(D322)+2))</f>
        <v>0</v>
      </c>
      <c r="E322" s="123">
        <f t="shared" ca="1" si="8"/>
        <v>0</v>
      </c>
      <c r="F322" s="123" cm="1">
        <f t="array" aca="1" ref="F322" ca="1">INDIRECT("B3.5!L" &amp;  (ROW(F322) + 2))</f>
        <v>0</v>
      </c>
      <c r="G322" s="123" cm="1">
        <f t="array" aca="1" ref="G322" ca="1">INDIRECT("B3.5!M" &amp;  (ROW(G322) + 2))</f>
        <v>0</v>
      </c>
      <c r="H322" s="119"/>
      <c r="I322" s="123">
        <f t="shared" ca="1" si="9"/>
        <v>0</v>
      </c>
      <c r="J322" s="122"/>
    </row>
    <row r="323" spans="1:10">
      <c r="A323" s="119" cm="1">
        <f t="array" aca="1" ref="A323" ca="1">INDIRECT("B3.5!A" &amp; (ROW(A323) +2))</f>
        <v>0</v>
      </c>
      <c r="B323" s="119" cm="1">
        <f t="array" aca="1" ref="B323" ca="1">INDIRECT("B3.5!B" &amp; (ROW(B323) + 2))</f>
        <v>0</v>
      </c>
      <c r="C323" s="119" cm="1">
        <f t="array" aca="1" ref="C323" ca="1">INDIRECT("B3.5!C" &amp; (ROW(C323) + 2))</f>
        <v>0</v>
      </c>
      <c r="D323" s="119" cm="1">
        <f t="array" aca="1" ref="D323" ca="1">INDIRECT("B3.5!N"&amp;(ROW(D323)+2))</f>
        <v>0</v>
      </c>
      <c r="E323" s="123">
        <f t="shared" ref="E323:E386" ca="1" si="10">F323+G323</f>
        <v>0</v>
      </c>
      <c r="F323" s="123" cm="1">
        <f t="array" aca="1" ref="F323" ca="1">INDIRECT("B3.5!L" &amp;  (ROW(F323) + 2))</f>
        <v>0</v>
      </c>
      <c r="G323" s="123" cm="1">
        <f t="array" aca="1" ref="G323" ca="1">INDIRECT("B3.5!M" &amp;  (ROW(G323) + 2))</f>
        <v>0</v>
      </c>
      <c r="H323" s="119"/>
      <c r="I323" s="123">
        <f t="shared" ref="I323:I386" ca="1" si="11">E323/100*H323</f>
        <v>0</v>
      </c>
      <c r="J323" s="122"/>
    </row>
    <row r="324" spans="1:10">
      <c r="A324" s="119" cm="1">
        <f t="array" aca="1" ref="A324" ca="1">INDIRECT("B3.5!A" &amp; (ROW(A324) +2))</f>
        <v>0</v>
      </c>
      <c r="B324" s="119" cm="1">
        <f t="array" aca="1" ref="B324" ca="1">INDIRECT("B3.5!B" &amp; (ROW(B324) + 2))</f>
        <v>0</v>
      </c>
      <c r="C324" s="119" cm="1">
        <f t="array" aca="1" ref="C324" ca="1">INDIRECT("B3.5!C" &amp; (ROW(C324) + 2))</f>
        <v>0</v>
      </c>
      <c r="D324" s="119" cm="1">
        <f t="array" aca="1" ref="D324" ca="1">INDIRECT("B3.5!N"&amp;(ROW(D324)+2))</f>
        <v>0</v>
      </c>
      <c r="E324" s="123">
        <f t="shared" ca="1" si="10"/>
        <v>0</v>
      </c>
      <c r="F324" s="123" cm="1">
        <f t="array" aca="1" ref="F324" ca="1">INDIRECT("B3.5!L" &amp;  (ROW(F324) + 2))</f>
        <v>0</v>
      </c>
      <c r="G324" s="123" cm="1">
        <f t="array" aca="1" ref="G324" ca="1">INDIRECT("B3.5!M" &amp;  (ROW(G324) + 2))</f>
        <v>0</v>
      </c>
      <c r="H324" s="119"/>
      <c r="I324" s="123">
        <f t="shared" ca="1" si="11"/>
        <v>0</v>
      </c>
      <c r="J324" s="122"/>
    </row>
    <row r="325" spans="1:10">
      <c r="A325" s="119" cm="1">
        <f t="array" aca="1" ref="A325" ca="1">INDIRECT("B3.5!A" &amp; (ROW(A325) +2))</f>
        <v>0</v>
      </c>
      <c r="B325" s="119" cm="1">
        <f t="array" aca="1" ref="B325" ca="1">INDIRECT("B3.5!B" &amp; (ROW(B325) + 2))</f>
        <v>0</v>
      </c>
      <c r="C325" s="119" cm="1">
        <f t="array" aca="1" ref="C325" ca="1">INDIRECT("B3.5!C" &amp; (ROW(C325) + 2))</f>
        <v>0</v>
      </c>
      <c r="D325" s="119" cm="1">
        <f t="array" aca="1" ref="D325" ca="1">INDIRECT("B3.5!N"&amp;(ROW(D325)+2))</f>
        <v>0</v>
      </c>
      <c r="E325" s="123">
        <f t="shared" ca="1" si="10"/>
        <v>0</v>
      </c>
      <c r="F325" s="123" cm="1">
        <f t="array" aca="1" ref="F325" ca="1">INDIRECT("B3.5!L" &amp;  (ROW(F325) + 2))</f>
        <v>0</v>
      </c>
      <c r="G325" s="123" cm="1">
        <f t="array" aca="1" ref="G325" ca="1">INDIRECT("B3.5!M" &amp;  (ROW(G325) + 2))</f>
        <v>0</v>
      </c>
      <c r="H325" s="119"/>
      <c r="I325" s="123">
        <f t="shared" ca="1" si="11"/>
        <v>0</v>
      </c>
      <c r="J325" s="122"/>
    </row>
    <row r="326" spans="1:10">
      <c r="A326" s="119" cm="1">
        <f t="array" aca="1" ref="A326" ca="1">INDIRECT("B3.5!A" &amp; (ROW(A326) +2))</f>
        <v>0</v>
      </c>
      <c r="B326" s="119" cm="1">
        <f t="array" aca="1" ref="B326" ca="1">INDIRECT("B3.5!B" &amp; (ROW(B326) + 2))</f>
        <v>0</v>
      </c>
      <c r="C326" s="119" cm="1">
        <f t="array" aca="1" ref="C326" ca="1">INDIRECT("B3.5!C" &amp; (ROW(C326) + 2))</f>
        <v>0</v>
      </c>
      <c r="D326" s="119" cm="1">
        <f t="array" aca="1" ref="D326" ca="1">INDIRECT("B3.5!N"&amp;(ROW(D326)+2))</f>
        <v>0</v>
      </c>
      <c r="E326" s="123">
        <f t="shared" ca="1" si="10"/>
        <v>0</v>
      </c>
      <c r="F326" s="123" cm="1">
        <f t="array" aca="1" ref="F326" ca="1">INDIRECT("B3.5!L" &amp;  (ROW(F326) + 2))</f>
        <v>0</v>
      </c>
      <c r="G326" s="123" cm="1">
        <f t="array" aca="1" ref="G326" ca="1">INDIRECT("B3.5!M" &amp;  (ROW(G326) + 2))</f>
        <v>0</v>
      </c>
      <c r="H326" s="119"/>
      <c r="I326" s="123">
        <f t="shared" ca="1" si="11"/>
        <v>0</v>
      </c>
      <c r="J326" s="122"/>
    </row>
    <row r="327" spans="1:10">
      <c r="A327" s="119" cm="1">
        <f t="array" aca="1" ref="A327" ca="1">INDIRECT("B3.5!A" &amp; (ROW(A327) +2))</f>
        <v>0</v>
      </c>
      <c r="B327" s="119" cm="1">
        <f t="array" aca="1" ref="B327" ca="1">INDIRECT("B3.5!B" &amp; (ROW(B327) + 2))</f>
        <v>0</v>
      </c>
      <c r="C327" s="119" cm="1">
        <f t="array" aca="1" ref="C327" ca="1">INDIRECT("B3.5!C" &amp; (ROW(C327) + 2))</f>
        <v>0</v>
      </c>
      <c r="D327" s="119" cm="1">
        <f t="array" aca="1" ref="D327" ca="1">INDIRECT("B3.5!N"&amp;(ROW(D327)+2))</f>
        <v>0</v>
      </c>
      <c r="E327" s="123">
        <f t="shared" ca="1" si="10"/>
        <v>0</v>
      </c>
      <c r="F327" s="123" cm="1">
        <f t="array" aca="1" ref="F327" ca="1">INDIRECT("B3.5!L" &amp;  (ROW(F327) + 2))</f>
        <v>0</v>
      </c>
      <c r="G327" s="123" cm="1">
        <f t="array" aca="1" ref="G327" ca="1">INDIRECT("B3.5!M" &amp;  (ROW(G327) + 2))</f>
        <v>0</v>
      </c>
      <c r="H327" s="119"/>
      <c r="I327" s="123">
        <f t="shared" ca="1" si="11"/>
        <v>0</v>
      </c>
      <c r="J327" s="122"/>
    </row>
    <row r="328" spans="1:10">
      <c r="A328" s="119" cm="1">
        <f t="array" aca="1" ref="A328" ca="1">INDIRECT("B3.5!A" &amp; (ROW(A328) +2))</f>
        <v>0</v>
      </c>
      <c r="B328" s="119" cm="1">
        <f t="array" aca="1" ref="B328" ca="1">INDIRECT("B3.5!B" &amp; (ROW(B328) + 2))</f>
        <v>0</v>
      </c>
      <c r="C328" s="119" cm="1">
        <f t="array" aca="1" ref="C328" ca="1">INDIRECT("B3.5!C" &amp; (ROW(C328) + 2))</f>
        <v>0</v>
      </c>
      <c r="D328" s="119" cm="1">
        <f t="array" aca="1" ref="D328" ca="1">INDIRECT("B3.5!N"&amp;(ROW(D328)+2))</f>
        <v>0</v>
      </c>
      <c r="E328" s="123">
        <f t="shared" ca="1" si="10"/>
        <v>0</v>
      </c>
      <c r="F328" s="123" cm="1">
        <f t="array" aca="1" ref="F328" ca="1">INDIRECT("B3.5!L" &amp;  (ROW(F328) + 2))</f>
        <v>0</v>
      </c>
      <c r="G328" s="123" cm="1">
        <f t="array" aca="1" ref="G328" ca="1">INDIRECT("B3.5!M" &amp;  (ROW(G328) + 2))</f>
        <v>0</v>
      </c>
      <c r="H328" s="119"/>
      <c r="I328" s="123">
        <f t="shared" ca="1" si="11"/>
        <v>0</v>
      </c>
      <c r="J328" s="122"/>
    </row>
    <row r="329" spans="1:10">
      <c r="A329" s="119" cm="1">
        <f t="array" aca="1" ref="A329" ca="1">INDIRECT("B3.5!A" &amp; (ROW(A329) +2))</f>
        <v>0</v>
      </c>
      <c r="B329" s="119" cm="1">
        <f t="array" aca="1" ref="B329" ca="1">INDIRECT("B3.5!B" &amp; (ROW(B329) + 2))</f>
        <v>0</v>
      </c>
      <c r="C329" s="119" cm="1">
        <f t="array" aca="1" ref="C329" ca="1">INDIRECT("B3.5!C" &amp; (ROW(C329) + 2))</f>
        <v>0</v>
      </c>
      <c r="D329" s="119" cm="1">
        <f t="array" aca="1" ref="D329" ca="1">INDIRECT("B3.5!N"&amp;(ROW(D329)+2))</f>
        <v>0</v>
      </c>
      <c r="E329" s="123">
        <f t="shared" ca="1" si="10"/>
        <v>0</v>
      </c>
      <c r="F329" s="123" cm="1">
        <f t="array" aca="1" ref="F329" ca="1">INDIRECT("B3.5!L" &amp;  (ROW(F329) + 2))</f>
        <v>0</v>
      </c>
      <c r="G329" s="123" cm="1">
        <f t="array" aca="1" ref="G329" ca="1">INDIRECT("B3.5!M" &amp;  (ROW(G329) + 2))</f>
        <v>0</v>
      </c>
      <c r="H329" s="119"/>
      <c r="I329" s="123">
        <f t="shared" ca="1" si="11"/>
        <v>0</v>
      </c>
      <c r="J329" s="122"/>
    </row>
    <row r="330" spans="1:10">
      <c r="A330" s="119" cm="1">
        <f t="array" aca="1" ref="A330" ca="1">INDIRECT("B3.5!A" &amp; (ROW(A330) +2))</f>
        <v>0</v>
      </c>
      <c r="B330" s="119" cm="1">
        <f t="array" aca="1" ref="B330" ca="1">INDIRECT("B3.5!B" &amp; (ROW(B330) + 2))</f>
        <v>0</v>
      </c>
      <c r="C330" s="119" cm="1">
        <f t="array" aca="1" ref="C330" ca="1">INDIRECT("B3.5!C" &amp; (ROW(C330) + 2))</f>
        <v>0</v>
      </c>
      <c r="D330" s="119" cm="1">
        <f t="array" aca="1" ref="D330" ca="1">INDIRECT("B3.5!N"&amp;(ROW(D330)+2))</f>
        <v>0</v>
      </c>
      <c r="E330" s="123">
        <f t="shared" ca="1" si="10"/>
        <v>0</v>
      </c>
      <c r="F330" s="123" cm="1">
        <f t="array" aca="1" ref="F330" ca="1">INDIRECT("B3.5!L" &amp;  (ROW(F330) + 2))</f>
        <v>0</v>
      </c>
      <c r="G330" s="123" cm="1">
        <f t="array" aca="1" ref="G330" ca="1">INDIRECT("B3.5!M" &amp;  (ROW(G330) + 2))</f>
        <v>0</v>
      </c>
      <c r="H330" s="119"/>
      <c r="I330" s="123">
        <f t="shared" ca="1" si="11"/>
        <v>0</v>
      </c>
      <c r="J330" s="122"/>
    </row>
    <row r="331" spans="1:10">
      <c r="A331" s="119" cm="1">
        <f t="array" aca="1" ref="A331" ca="1">INDIRECT("B3.5!A" &amp; (ROW(A331) +2))</f>
        <v>0</v>
      </c>
      <c r="B331" s="119" cm="1">
        <f t="array" aca="1" ref="B331" ca="1">INDIRECT("B3.5!B" &amp; (ROW(B331) + 2))</f>
        <v>0</v>
      </c>
      <c r="C331" s="119" cm="1">
        <f t="array" aca="1" ref="C331" ca="1">INDIRECT("B3.5!C" &amp; (ROW(C331) + 2))</f>
        <v>0</v>
      </c>
      <c r="D331" s="119" cm="1">
        <f t="array" aca="1" ref="D331" ca="1">INDIRECT("B3.5!N"&amp;(ROW(D331)+2))</f>
        <v>0</v>
      </c>
      <c r="E331" s="123">
        <f t="shared" ca="1" si="10"/>
        <v>0</v>
      </c>
      <c r="F331" s="123" cm="1">
        <f t="array" aca="1" ref="F331" ca="1">INDIRECT("B3.5!L" &amp;  (ROW(F331) + 2))</f>
        <v>0</v>
      </c>
      <c r="G331" s="123" cm="1">
        <f t="array" aca="1" ref="G331" ca="1">INDIRECT("B3.5!M" &amp;  (ROW(G331) + 2))</f>
        <v>0</v>
      </c>
      <c r="H331" s="119"/>
      <c r="I331" s="123">
        <f t="shared" ca="1" si="11"/>
        <v>0</v>
      </c>
      <c r="J331" s="122"/>
    </row>
    <row r="332" spans="1:10">
      <c r="A332" s="119" cm="1">
        <f t="array" aca="1" ref="A332" ca="1">INDIRECT("B3.5!A" &amp; (ROW(A332) +2))</f>
        <v>0</v>
      </c>
      <c r="B332" s="119" cm="1">
        <f t="array" aca="1" ref="B332" ca="1">INDIRECT("B3.5!B" &amp; (ROW(B332) + 2))</f>
        <v>0</v>
      </c>
      <c r="C332" s="119" cm="1">
        <f t="array" aca="1" ref="C332" ca="1">INDIRECT("B3.5!C" &amp; (ROW(C332) + 2))</f>
        <v>0</v>
      </c>
      <c r="D332" s="119" cm="1">
        <f t="array" aca="1" ref="D332" ca="1">INDIRECT("B3.5!N"&amp;(ROW(D332)+2))</f>
        <v>0</v>
      </c>
      <c r="E332" s="123">
        <f t="shared" ca="1" si="10"/>
        <v>0</v>
      </c>
      <c r="F332" s="123" cm="1">
        <f t="array" aca="1" ref="F332" ca="1">INDIRECT("B3.5!L" &amp;  (ROW(F332) + 2))</f>
        <v>0</v>
      </c>
      <c r="G332" s="123" cm="1">
        <f t="array" aca="1" ref="G332" ca="1">INDIRECT("B3.5!M" &amp;  (ROW(G332) + 2))</f>
        <v>0</v>
      </c>
      <c r="H332" s="119"/>
      <c r="I332" s="123">
        <f t="shared" ca="1" si="11"/>
        <v>0</v>
      </c>
      <c r="J332" s="122"/>
    </row>
    <row r="333" spans="1:10">
      <c r="A333" s="119" cm="1">
        <f t="array" aca="1" ref="A333" ca="1">INDIRECT("B3.5!A" &amp; (ROW(A333) +2))</f>
        <v>0</v>
      </c>
      <c r="B333" s="119" cm="1">
        <f t="array" aca="1" ref="B333" ca="1">INDIRECT("B3.5!B" &amp; (ROW(B333) + 2))</f>
        <v>0</v>
      </c>
      <c r="C333" s="119" cm="1">
        <f t="array" aca="1" ref="C333" ca="1">INDIRECT("B3.5!C" &amp; (ROW(C333) + 2))</f>
        <v>0</v>
      </c>
      <c r="D333" s="119" cm="1">
        <f t="array" aca="1" ref="D333" ca="1">INDIRECT("B3.5!N"&amp;(ROW(D333)+2))</f>
        <v>0</v>
      </c>
      <c r="E333" s="123">
        <f t="shared" ca="1" si="10"/>
        <v>0</v>
      </c>
      <c r="F333" s="123" cm="1">
        <f t="array" aca="1" ref="F333" ca="1">INDIRECT("B3.5!L" &amp;  (ROW(F333) + 2))</f>
        <v>0</v>
      </c>
      <c r="G333" s="123" cm="1">
        <f t="array" aca="1" ref="G333" ca="1">INDIRECT("B3.5!M" &amp;  (ROW(G333) + 2))</f>
        <v>0</v>
      </c>
      <c r="H333" s="119"/>
      <c r="I333" s="123">
        <f t="shared" ca="1" si="11"/>
        <v>0</v>
      </c>
      <c r="J333" s="122"/>
    </row>
    <row r="334" spans="1:10">
      <c r="A334" s="119" cm="1">
        <f t="array" aca="1" ref="A334" ca="1">INDIRECT("B3.5!A" &amp; (ROW(A334) +2))</f>
        <v>0</v>
      </c>
      <c r="B334" s="119" cm="1">
        <f t="array" aca="1" ref="B334" ca="1">INDIRECT("B3.5!B" &amp; (ROW(B334) + 2))</f>
        <v>0</v>
      </c>
      <c r="C334" s="119" cm="1">
        <f t="array" aca="1" ref="C334" ca="1">INDIRECT("B3.5!C" &amp; (ROW(C334) + 2))</f>
        <v>0</v>
      </c>
      <c r="D334" s="119" cm="1">
        <f t="array" aca="1" ref="D334" ca="1">INDIRECT("B3.5!N"&amp;(ROW(D334)+2))</f>
        <v>0</v>
      </c>
      <c r="E334" s="123">
        <f t="shared" ca="1" si="10"/>
        <v>0</v>
      </c>
      <c r="F334" s="123" cm="1">
        <f t="array" aca="1" ref="F334" ca="1">INDIRECT("B3.5!L" &amp;  (ROW(F334) + 2))</f>
        <v>0</v>
      </c>
      <c r="G334" s="123" cm="1">
        <f t="array" aca="1" ref="G334" ca="1">INDIRECT("B3.5!M" &amp;  (ROW(G334) + 2))</f>
        <v>0</v>
      </c>
      <c r="H334" s="119"/>
      <c r="I334" s="123">
        <f t="shared" ca="1" si="11"/>
        <v>0</v>
      </c>
      <c r="J334" s="122"/>
    </row>
    <row r="335" spans="1:10">
      <c r="A335" s="119" cm="1">
        <f t="array" aca="1" ref="A335" ca="1">INDIRECT("B3.5!A" &amp; (ROW(A335) +2))</f>
        <v>0</v>
      </c>
      <c r="B335" s="119" cm="1">
        <f t="array" aca="1" ref="B335" ca="1">INDIRECT("B3.5!B" &amp; (ROW(B335) + 2))</f>
        <v>0</v>
      </c>
      <c r="C335" s="119" cm="1">
        <f t="array" aca="1" ref="C335" ca="1">INDIRECT("B3.5!C" &amp; (ROW(C335) + 2))</f>
        <v>0</v>
      </c>
      <c r="D335" s="119" cm="1">
        <f t="array" aca="1" ref="D335" ca="1">INDIRECT("B3.5!N"&amp;(ROW(D335)+2))</f>
        <v>0</v>
      </c>
      <c r="E335" s="123">
        <f t="shared" ca="1" si="10"/>
        <v>0</v>
      </c>
      <c r="F335" s="123" cm="1">
        <f t="array" aca="1" ref="F335" ca="1">INDIRECT("B3.5!L" &amp;  (ROW(F335) + 2))</f>
        <v>0</v>
      </c>
      <c r="G335" s="123" cm="1">
        <f t="array" aca="1" ref="G335" ca="1">INDIRECT("B3.5!M" &amp;  (ROW(G335) + 2))</f>
        <v>0</v>
      </c>
      <c r="H335" s="119"/>
      <c r="I335" s="123">
        <f t="shared" ca="1" si="11"/>
        <v>0</v>
      </c>
      <c r="J335" s="122"/>
    </row>
    <row r="336" spans="1:10">
      <c r="A336" s="119" cm="1">
        <f t="array" aca="1" ref="A336" ca="1">INDIRECT("B3.5!A" &amp; (ROW(A336) +2))</f>
        <v>0</v>
      </c>
      <c r="B336" s="119" cm="1">
        <f t="array" aca="1" ref="B336" ca="1">INDIRECT("B3.5!B" &amp; (ROW(B336) + 2))</f>
        <v>0</v>
      </c>
      <c r="C336" s="119" cm="1">
        <f t="array" aca="1" ref="C336" ca="1">INDIRECT("B3.5!C" &amp; (ROW(C336) + 2))</f>
        <v>0</v>
      </c>
      <c r="D336" s="119" cm="1">
        <f t="array" aca="1" ref="D336" ca="1">INDIRECT("B3.5!N"&amp;(ROW(D336)+2))</f>
        <v>0</v>
      </c>
      <c r="E336" s="123">
        <f t="shared" ca="1" si="10"/>
        <v>0</v>
      </c>
      <c r="F336" s="123" cm="1">
        <f t="array" aca="1" ref="F336" ca="1">INDIRECT("B3.5!L" &amp;  (ROW(F336) + 2))</f>
        <v>0</v>
      </c>
      <c r="G336" s="123" cm="1">
        <f t="array" aca="1" ref="G336" ca="1">INDIRECT("B3.5!M" &amp;  (ROW(G336) + 2))</f>
        <v>0</v>
      </c>
      <c r="H336" s="119"/>
      <c r="I336" s="123">
        <f t="shared" ca="1" si="11"/>
        <v>0</v>
      </c>
      <c r="J336" s="122"/>
    </row>
    <row r="337" spans="1:10">
      <c r="A337" s="119" cm="1">
        <f t="array" aca="1" ref="A337" ca="1">INDIRECT("B3.5!A" &amp; (ROW(A337) +2))</f>
        <v>0</v>
      </c>
      <c r="B337" s="119" cm="1">
        <f t="array" aca="1" ref="B337" ca="1">INDIRECT("B3.5!B" &amp; (ROW(B337) + 2))</f>
        <v>0</v>
      </c>
      <c r="C337" s="119" cm="1">
        <f t="array" aca="1" ref="C337" ca="1">INDIRECT("B3.5!C" &amp; (ROW(C337) + 2))</f>
        <v>0</v>
      </c>
      <c r="D337" s="119" cm="1">
        <f t="array" aca="1" ref="D337" ca="1">INDIRECT("B3.5!N"&amp;(ROW(D337)+2))</f>
        <v>0</v>
      </c>
      <c r="E337" s="123">
        <f t="shared" ca="1" si="10"/>
        <v>0</v>
      </c>
      <c r="F337" s="123" cm="1">
        <f t="array" aca="1" ref="F337" ca="1">INDIRECT("B3.5!L" &amp;  (ROW(F337) + 2))</f>
        <v>0</v>
      </c>
      <c r="G337" s="123" cm="1">
        <f t="array" aca="1" ref="G337" ca="1">INDIRECT("B3.5!M" &amp;  (ROW(G337) + 2))</f>
        <v>0</v>
      </c>
      <c r="H337" s="119"/>
      <c r="I337" s="123">
        <f t="shared" ca="1" si="11"/>
        <v>0</v>
      </c>
      <c r="J337" s="122"/>
    </row>
    <row r="338" spans="1:10">
      <c r="A338" s="119" cm="1">
        <f t="array" aca="1" ref="A338" ca="1">INDIRECT("B3.5!A" &amp; (ROW(A338) +2))</f>
        <v>0</v>
      </c>
      <c r="B338" s="119" cm="1">
        <f t="array" aca="1" ref="B338" ca="1">INDIRECT("B3.5!B" &amp; (ROW(B338) + 2))</f>
        <v>0</v>
      </c>
      <c r="C338" s="119" cm="1">
        <f t="array" aca="1" ref="C338" ca="1">INDIRECT("B3.5!C" &amp; (ROW(C338) + 2))</f>
        <v>0</v>
      </c>
      <c r="D338" s="119" cm="1">
        <f t="array" aca="1" ref="D338" ca="1">INDIRECT("B3.5!N"&amp;(ROW(D338)+2))</f>
        <v>0</v>
      </c>
      <c r="E338" s="123">
        <f t="shared" ca="1" si="10"/>
        <v>0</v>
      </c>
      <c r="F338" s="123" cm="1">
        <f t="array" aca="1" ref="F338" ca="1">INDIRECT("B3.5!L" &amp;  (ROW(F338) + 2))</f>
        <v>0</v>
      </c>
      <c r="G338" s="123" cm="1">
        <f t="array" aca="1" ref="G338" ca="1">INDIRECT("B3.5!M" &amp;  (ROW(G338) + 2))</f>
        <v>0</v>
      </c>
      <c r="H338" s="119"/>
      <c r="I338" s="123">
        <f t="shared" ca="1" si="11"/>
        <v>0</v>
      </c>
      <c r="J338" s="122"/>
    </row>
    <row r="339" spans="1:10">
      <c r="A339" s="119" cm="1">
        <f t="array" aca="1" ref="A339" ca="1">INDIRECT("B3.5!A" &amp; (ROW(A339) +2))</f>
        <v>0</v>
      </c>
      <c r="B339" s="119" cm="1">
        <f t="array" aca="1" ref="B339" ca="1">INDIRECT("B3.5!B" &amp; (ROW(B339) + 2))</f>
        <v>0</v>
      </c>
      <c r="C339" s="119" cm="1">
        <f t="array" aca="1" ref="C339" ca="1">INDIRECT("B3.5!C" &amp; (ROW(C339) + 2))</f>
        <v>0</v>
      </c>
      <c r="D339" s="119" cm="1">
        <f t="array" aca="1" ref="D339" ca="1">INDIRECT("B3.5!N"&amp;(ROW(D339)+2))</f>
        <v>0</v>
      </c>
      <c r="E339" s="123">
        <f t="shared" ca="1" si="10"/>
        <v>0</v>
      </c>
      <c r="F339" s="123" cm="1">
        <f t="array" aca="1" ref="F339" ca="1">INDIRECT("B3.5!L" &amp;  (ROW(F339) + 2))</f>
        <v>0</v>
      </c>
      <c r="G339" s="123" cm="1">
        <f t="array" aca="1" ref="G339" ca="1">INDIRECT("B3.5!M" &amp;  (ROW(G339) + 2))</f>
        <v>0</v>
      </c>
      <c r="H339" s="119"/>
      <c r="I339" s="123">
        <f t="shared" ca="1" si="11"/>
        <v>0</v>
      </c>
      <c r="J339" s="122"/>
    </row>
    <row r="340" spans="1:10">
      <c r="A340" s="119" cm="1">
        <f t="array" aca="1" ref="A340" ca="1">INDIRECT("B3.5!A" &amp; (ROW(A340) +2))</f>
        <v>0</v>
      </c>
      <c r="B340" s="119" cm="1">
        <f t="array" aca="1" ref="B340" ca="1">INDIRECT("B3.5!B" &amp; (ROW(B340) + 2))</f>
        <v>0</v>
      </c>
      <c r="C340" s="119" cm="1">
        <f t="array" aca="1" ref="C340" ca="1">INDIRECT("B3.5!C" &amp; (ROW(C340) + 2))</f>
        <v>0</v>
      </c>
      <c r="D340" s="119" cm="1">
        <f t="array" aca="1" ref="D340" ca="1">INDIRECT("B3.5!N"&amp;(ROW(D340)+2))</f>
        <v>0</v>
      </c>
      <c r="E340" s="123">
        <f t="shared" ca="1" si="10"/>
        <v>0</v>
      </c>
      <c r="F340" s="123" cm="1">
        <f t="array" aca="1" ref="F340" ca="1">INDIRECT("B3.5!L" &amp;  (ROW(F340) + 2))</f>
        <v>0</v>
      </c>
      <c r="G340" s="123" cm="1">
        <f t="array" aca="1" ref="G340" ca="1">INDIRECT("B3.5!M" &amp;  (ROW(G340) + 2))</f>
        <v>0</v>
      </c>
      <c r="H340" s="119"/>
      <c r="I340" s="123">
        <f t="shared" ca="1" si="11"/>
        <v>0</v>
      </c>
      <c r="J340" s="122"/>
    </row>
    <row r="341" spans="1:10">
      <c r="A341" s="119" cm="1">
        <f t="array" aca="1" ref="A341" ca="1">INDIRECT("B3.5!A" &amp; (ROW(A341) +2))</f>
        <v>0</v>
      </c>
      <c r="B341" s="119" cm="1">
        <f t="array" aca="1" ref="B341" ca="1">INDIRECT("B3.5!B" &amp; (ROW(B341) + 2))</f>
        <v>0</v>
      </c>
      <c r="C341" s="119" cm="1">
        <f t="array" aca="1" ref="C341" ca="1">INDIRECT("B3.5!C" &amp; (ROW(C341) + 2))</f>
        <v>0</v>
      </c>
      <c r="D341" s="119" cm="1">
        <f t="array" aca="1" ref="D341" ca="1">INDIRECT("B3.5!N"&amp;(ROW(D341)+2))</f>
        <v>0</v>
      </c>
      <c r="E341" s="123">
        <f t="shared" ca="1" si="10"/>
        <v>0</v>
      </c>
      <c r="F341" s="123" cm="1">
        <f t="array" aca="1" ref="F341" ca="1">INDIRECT("B3.5!L" &amp;  (ROW(F341) + 2))</f>
        <v>0</v>
      </c>
      <c r="G341" s="123" cm="1">
        <f t="array" aca="1" ref="G341" ca="1">INDIRECT("B3.5!M" &amp;  (ROW(G341) + 2))</f>
        <v>0</v>
      </c>
      <c r="H341" s="119"/>
      <c r="I341" s="123">
        <f t="shared" ca="1" si="11"/>
        <v>0</v>
      </c>
      <c r="J341" s="122"/>
    </row>
    <row r="342" spans="1:10">
      <c r="A342" s="119" cm="1">
        <f t="array" aca="1" ref="A342" ca="1">INDIRECT("B3.5!A" &amp; (ROW(A342) +2))</f>
        <v>0</v>
      </c>
      <c r="B342" s="119" cm="1">
        <f t="array" aca="1" ref="B342" ca="1">INDIRECT("B3.5!B" &amp; (ROW(B342) + 2))</f>
        <v>0</v>
      </c>
      <c r="C342" s="119" cm="1">
        <f t="array" aca="1" ref="C342" ca="1">INDIRECT("B3.5!C" &amp; (ROW(C342) + 2))</f>
        <v>0</v>
      </c>
      <c r="D342" s="119" cm="1">
        <f t="array" aca="1" ref="D342" ca="1">INDIRECT("B3.5!N"&amp;(ROW(D342)+2))</f>
        <v>0</v>
      </c>
      <c r="E342" s="123">
        <f t="shared" ca="1" si="10"/>
        <v>0</v>
      </c>
      <c r="F342" s="123" cm="1">
        <f t="array" aca="1" ref="F342" ca="1">INDIRECT("B3.5!L" &amp;  (ROW(F342) + 2))</f>
        <v>0</v>
      </c>
      <c r="G342" s="123" cm="1">
        <f t="array" aca="1" ref="G342" ca="1">INDIRECT("B3.5!M" &amp;  (ROW(G342) + 2))</f>
        <v>0</v>
      </c>
      <c r="H342" s="119"/>
      <c r="I342" s="123">
        <f t="shared" ca="1" si="11"/>
        <v>0</v>
      </c>
      <c r="J342" s="122"/>
    </row>
    <row r="343" spans="1:10">
      <c r="A343" s="119" cm="1">
        <f t="array" aca="1" ref="A343" ca="1">INDIRECT("B3.5!A" &amp; (ROW(A343) +2))</f>
        <v>0</v>
      </c>
      <c r="B343" s="119" cm="1">
        <f t="array" aca="1" ref="B343" ca="1">INDIRECT("B3.5!B" &amp; (ROW(B343) + 2))</f>
        <v>0</v>
      </c>
      <c r="C343" s="119" cm="1">
        <f t="array" aca="1" ref="C343" ca="1">INDIRECT("B3.5!C" &amp; (ROW(C343) + 2))</f>
        <v>0</v>
      </c>
      <c r="D343" s="119" cm="1">
        <f t="array" aca="1" ref="D343" ca="1">INDIRECT("B3.5!N"&amp;(ROW(D343)+2))</f>
        <v>0</v>
      </c>
      <c r="E343" s="123">
        <f t="shared" ca="1" si="10"/>
        <v>0</v>
      </c>
      <c r="F343" s="123" cm="1">
        <f t="array" aca="1" ref="F343" ca="1">INDIRECT("B3.5!L" &amp;  (ROW(F343) + 2))</f>
        <v>0</v>
      </c>
      <c r="G343" s="123" cm="1">
        <f t="array" aca="1" ref="G343" ca="1">INDIRECT("B3.5!M" &amp;  (ROW(G343) + 2))</f>
        <v>0</v>
      </c>
      <c r="H343" s="119"/>
      <c r="I343" s="123">
        <f t="shared" ca="1" si="11"/>
        <v>0</v>
      </c>
      <c r="J343" s="122"/>
    </row>
    <row r="344" spans="1:10">
      <c r="A344" s="119" cm="1">
        <f t="array" aca="1" ref="A344" ca="1">INDIRECT("B3.5!A" &amp; (ROW(A344) +2))</f>
        <v>0</v>
      </c>
      <c r="B344" s="119" cm="1">
        <f t="array" aca="1" ref="B344" ca="1">INDIRECT("B3.5!B" &amp; (ROW(B344) + 2))</f>
        <v>0</v>
      </c>
      <c r="C344" s="119" cm="1">
        <f t="array" aca="1" ref="C344" ca="1">INDIRECT("B3.5!C" &amp; (ROW(C344) + 2))</f>
        <v>0</v>
      </c>
      <c r="D344" s="119" cm="1">
        <f t="array" aca="1" ref="D344" ca="1">INDIRECT("B3.5!N"&amp;(ROW(D344)+2))</f>
        <v>0</v>
      </c>
      <c r="E344" s="123">
        <f t="shared" ca="1" si="10"/>
        <v>0</v>
      </c>
      <c r="F344" s="123" cm="1">
        <f t="array" aca="1" ref="F344" ca="1">INDIRECT("B3.5!L" &amp;  (ROW(F344) + 2))</f>
        <v>0</v>
      </c>
      <c r="G344" s="123" cm="1">
        <f t="array" aca="1" ref="G344" ca="1">INDIRECT("B3.5!M" &amp;  (ROW(G344) + 2))</f>
        <v>0</v>
      </c>
      <c r="H344" s="119"/>
      <c r="I344" s="123">
        <f t="shared" ca="1" si="11"/>
        <v>0</v>
      </c>
      <c r="J344" s="122"/>
    </row>
    <row r="345" spans="1:10">
      <c r="A345" s="119" cm="1">
        <f t="array" aca="1" ref="A345" ca="1">INDIRECT("B3.5!A" &amp; (ROW(A345) +2))</f>
        <v>0</v>
      </c>
      <c r="B345" s="119" cm="1">
        <f t="array" aca="1" ref="B345" ca="1">INDIRECT("B3.5!B" &amp; (ROW(B345) + 2))</f>
        <v>0</v>
      </c>
      <c r="C345" s="119" cm="1">
        <f t="array" aca="1" ref="C345" ca="1">INDIRECT("B3.5!C" &amp; (ROW(C345) + 2))</f>
        <v>0</v>
      </c>
      <c r="D345" s="119" cm="1">
        <f t="array" aca="1" ref="D345" ca="1">INDIRECT("B3.5!N"&amp;(ROW(D345)+2))</f>
        <v>0</v>
      </c>
      <c r="E345" s="123">
        <f t="shared" ca="1" si="10"/>
        <v>0</v>
      </c>
      <c r="F345" s="123" cm="1">
        <f t="array" aca="1" ref="F345" ca="1">INDIRECT("B3.5!L" &amp;  (ROW(F345) + 2))</f>
        <v>0</v>
      </c>
      <c r="G345" s="123" cm="1">
        <f t="array" aca="1" ref="G345" ca="1">INDIRECT("B3.5!M" &amp;  (ROW(G345) + 2))</f>
        <v>0</v>
      </c>
      <c r="H345" s="119"/>
      <c r="I345" s="123">
        <f t="shared" ca="1" si="11"/>
        <v>0</v>
      </c>
      <c r="J345" s="122"/>
    </row>
    <row r="346" spans="1:10">
      <c r="A346" s="119" cm="1">
        <f t="array" aca="1" ref="A346" ca="1">INDIRECT("B3.5!A" &amp; (ROW(A346) +2))</f>
        <v>0</v>
      </c>
      <c r="B346" s="119" cm="1">
        <f t="array" aca="1" ref="B346" ca="1">INDIRECT("B3.5!B" &amp; (ROW(B346) + 2))</f>
        <v>0</v>
      </c>
      <c r="C346" s="119" cm="1">
        <f t="array" aca="1" ref="C346" ca="1">INDIRECT("B3.5!C" &amp; (ROW(C346) + 2))</f>
        <v>0</v>
      </c>
      <c r="D346" s="119" cm="1">
        <f t="array" aca="1" ref="D346" ca="1">INDIRECT("B3.5!N"&amp;(ROW(D346)+2))</f>
        <v>0</v>
      </c>
      <c r="E346" s="123">
        <f t="shared" ca="1" si="10"/>
        <v>0</v>
      </c>
      <c r="F346" s="123" cm="1">
        <f t="array" aca="1" ref="F346" ca="1">INDIRECT("B3.5!L" &amp;  (ROW(F346) + 2))</f>
        <v>0</v>
      </c>
      <c r="G346" s="123" cm="1">
        <f t="array" aca="1" ref="G346" ca="1">INDIRECT("B3.5!M" &amp;  (ROW(G346) + 2))</f>
        <v>0</v>
      </c>
      <c r="H346" s="119"/>
      <c r="I346" s="123">
        <f t="shared" ca="1" si="11"/>
        <v>0</v>
      </c>
      <c r="J346" s="122"/>
    </row>
    <row r="347" spans="1:10">
      <c r="A347" s="119" cm="1">
        <f t="array" aca="1" ref="A347" ca="1">INDIRECT("B3.5!A" &amp; (ROW(A347) +2))</f>
        <v>0</v>
      </c>
      <c r="B347" s="119" cm="1">
        <f t="array" aca="1" ref="B347" ca="1">INDIRECT("B3.5!B" &amp; (ROW(B347) + 2))</f>
        <v>0</v>
      </c>
      <c r="C347" s="119" cm="1">
        <f t="array" aca="1" ref="C347" ca="1">INDIRECT("B3.5!C" &amp; (ROW(C347) + 2))</f>
        <v>0</v>
      </c>
      <c r="D347" s="119" cm="1">
        <f t="array" aca="1" ref="D347" ca="1">INDIRECT("B3.5!N"&amp;(ROW(D347)+2))</f>
        <v>0</v>
      </c>
      <c r="E347" s="123">
        <f t="shared" ca="1" si="10"/>
        <v>0</v>
      </c>
      <c r="F347" s="123" cm="1">
        <f t="array" aca="1" ref="F347" ca="1">INDIRECT("B3.5!L" &amp;  (ROW(F347) + 2))</f>
        <v>0</v>
      </c>
      <c r="G347" s="123" cm="1">
        <f t="array" aca="1" ref="G347" ca="1">INDIRECT("B3.5!M" &amp;  (ROW(G347) + 2))</f>
        <v>0</v>
      </c>
      <c r="H347" s="119"/>
      <c r="I347" s="123">
        <f t="shared" ca="1" si="11"/>
        <v>0</v>
      </c>
      <c r="J347" s="122"/>
    </row>
    <row r="348" spans="1:10">
      <c r="A348" s="119" cm="1">
        <f t="array" aca="1" ref="A348" ca="1">INDIRECT("B3.5!A" &amp; (ROW(A348) +2))</f>
        <v>0</v>
      </c>
      <c r="B348" s="119" cm="1">
        <f t="array" aca="1" ref="B348" ca="1">INDIRECT("B3.5!B" &amp; (ROW(B348) + 2))</f>
        <v>0</v>
      </c>
      <c r="C348" s="119" cm="1">
        <f t="array" aca="1" ref="C348" ca="1">INDIRECT("B3.5!C" &amp; (ROW(C348) + 2))</f>
        <v>0</v>
      </c>
      <c r="D348" s="119" cm="1">
        <f t="array" aca="1" ref="D348" ca="1">INDIRECT("B3.5!N"&amp;(ROW(D348)+2))</f>
        <v>0</v>
      </c>
      <c r="E348" s="123">
        <f t="shared" ca="1" si="10"/>
        <v>0</v>
      </c>
      <c r="F348" s="123" cm="1">
        <f t="array" aca="1" ref="F348" ca="1">INDIRECT("B3.5!L" &amp;  (ROW(F348) + 2))</f>
        <v>0</v>
      </c>
      <c r="G348" s="123" cm="1">
        <f t="array" aca="1" ref="G348" ca="1">INDIRECT("B3.5!M" &amp;  (ROW(G348) + 2))</f>
        <v>0</v>
      </c>
      <c r="H348" s="119"/>
      <c r="I348" s="123">
        <f t="shared" ca="1" si="11"/>
        <v>0</v>
      </c>
      <c r="J348" s="122"/>
    </row>
    <row r="349" spans="1:10">
      <c r="A349" s="119" cm="1">
        <f t="array" aca="1" ref="A349" ca="1">INDIRECT("B3.5!A" &amp; (ROW(A349) +2))</f>
        <v>0</v>
      </c>
      <c r="B349" s="119" cm="1">
        <f t="array" aca="1" ref="B349" ca="1">INDIRECT("B3.5!B" &amp; (ROW(B349) + 2))</f>
        <v>0</v>
      </c>
      <c r="C349" s="119" cm="1">
        <f t="array" aca="1" ref="C349" ca="1">INDIRECT("B3.5!C" &amp; (ROW(C349) + 2))</f>
        <v>0</v>
      </c>
      <c r="D349" s="119" cm="1">
        <f t="array" aca="1" ref="D349" ca="1">INDIRECT("B3.5!N"&amp;(ROW(D349)+2))</f>
        <v>0</v>
      </c>
      <c r="E349" s="123">
        <f t="shared" ca="1" si="10"/>
        <v>0</v>
      </c>
      <c r="F349" s="123" cm="1">
        <f t="array" aca="1" ref="F349" ca="1">INDIRECT("B3.5!L" &amp;  (ROW(F349) + 2))</f>
        <v>0</v>
      </c>
      <c r="G349" s="123" cm="1">
        <f t="array" aca="1" ref="G349" ca="1">INDIRECT("B3.5!M" &amp;  (ROW(G349) + 2))</f>
        <v>0</v>
      </c>
      <c r="H349" s="119"/>
      <c r="I349" s="123">
        <f t="shared" ca="1" si="11"/>
        <v>0</v>
      </c>
      <c r="J349" s="122"/>
    </row>
    <row r="350" spans="1:10">
      <c r="A350" s="119" cm="1">
        <f t="array" aca="1" ref="A350" ca="1">INDIRECT("B3.5!A" &amp; (ROW(A350) +2))</f>
        <v>0</v>
      </c>
      <c r="B350" s="119" cm="1">
        <f t="array" aca="1" ref="B350" ca="1">INDIRECT("B3.5!B" &amp; (ROW(B350) + 2))</f>
        <v>0</v>
      </c>
      <c r="C350" s="119" cm="1">
        <f t="array" aca="1" ref="C350" ca="1">INDIRECT("B3.5!C" &amp; (ROW(C350) + 2))</f>
        <v>0</v>
      </c>
      <c r="D350" s="119" cm="1">
        <f t="array" aca="1" ref="D350" ca="1">INDIRECT("B3.5!N"&amp;(ROW(D350)+2))</f>
        <v>0</v>
      </c>
      <c r="E350" s="123">
        <f t="shared" ca="1" si="10"/>
        <v>0</v>
      </c>
      <c r="F350" s="123" cm="1">
        <f t="array" aca="1" ref="F350" ca="1">INDIRECT("B3.5!L" &amp;  (ROW(F350) + 2))</f>
        <v>0</v>
      </c>
      <c r="G350" s="123" cm="1">
        <f t="array" aca="1" ref="G350" ca="1">INDIRECT("B3.5!M" &amp;  (ROW(G350) + 2))</f>
        <v>0</v>
      </c>
      <c r="H350" s="119"/>
      <c r="I350" s="123">
        <f t="shared" ca="1" si="11"/>
        <v>0</v>
      </c>
      <c r="J350" s="122"/>
    </row>
    <row r="351" spans="1:10">
      <c r="A351" s="119" cm="1">
        <f t="array" aca="1" ref="A351" ca="1">INDIRECT("B3.5!A" &amp; (ROW(A351) +2))</f>
        <v>0</v>
      </c>
      <c r="B351" s="119" cm="1">
        <f t="array" aca="1" ref="B351" ca="1">INDIRECT("B3.5!B" &amp; (ROW(B351) + 2))</f>
        <v>0</v>
      </c>
      <c r="C351" s="119" cm="1">
        <f t="array" aca="1" ref="C351" ca="1">INDIRECT("B3.5!C" &amp; (ROW(C351) + 2))</f>
        <v>0</v>
      </c>
      <c r="D351" s="119" cm="1">
        <f t="array" aca="1" ref="D351" ca="1">INDIRECT("B3.5!N"&amp;(ROW(D351)+2))</f>
        <v>0</v>
      </c>
      <c r="E351" s="123">
        <f t="shared" ca="1" si="10"/>
        <v>0</v>
      </c>
      <c r="F351" s="123" cm="1">
        <f t="array" aca="1" ref="F351" ca="1">INDIRECT("B3.5!L" &amp;  (ROW(F351) + 2))</f>
        <v>0</v>
      </c>
      <c r="G351" s="123" cm="1">
        <f t="array" aca="1" ref="G351" ca="1">INDIRECT("B3.5!M" &amp;  (ROW(G351) + 2))</f>
        <v>0</v>
      </c>
      <c r="H351" s="119"/>
      <c r="I351" s="123">
        <f t="shared" ca="1" si="11"/>
        <v>0</v>
      </c>
      <c r="J351" s="122"/>
    </row>
    <row r="352" spans="1:10">
      <c r="A352" s="119" cm="1">
        <f t="array" aca="1" ref="A352" ca="1">INDIRECT("B3.5!A" &amp; (ROW(A352) +2))</f>
        <v>0</v>
      </c>
      <c r="B352" s="119" cm="1">
        <f t="array" aca="1" ref="B352" ca="1">INDIRECT("B3.5!B" &amp; (ROW(B352) + 2))</f>
        <v>0</v>
      </c>
      <c r="C352" s="119" cm="1">
        <f t="array" aca="1" ref="C352" ca="1">INDIRECT("B3.5!C" &amp; (ROW(C352) + 2))</f>
        <v>0</v>
      </c>
      <c r="D352" s="119" cm="1">
        <f t="array" aca="1" ref="D352" ca="1">INDIRECT("B3.5!N"&amp;(ROW(D352)+2))</f>
        <v>0</v>
      </c>
      <c r="E352" s="123">
        <f t="shared" ca="1" si="10"/>
        <v>0</v>
      </c>
      <c r="F352" s="123" cm="1">
        <f t="array" aca="1" ref="F352" ca="1">INDIRECT("B3.5!L" &amp;  (ROW(F352) + 2))</f>
        <v>0</v>
      </c>
      <c r="G352" s="123" cm="1">
        <f t="array" aca="1" ref="G352" ca="1">INDIRECT("B3.5!M" &amp;  (ROW(G352) + 2))</f>
        <v>0</v>
      </c>
      <c r="H352" s="119"/>
      <c r="I352" s="123">
        <f t="shared" ca="1" si="11"/>
        <v>0</v>
      </c>
      <c r="J352" s="122"/>
    </row>
    <row r="353" spans="1:10">
      <c r="A353" s="119" cm="1">
        <f t="array" aca="1" ref="A353" ca="1">INDIRECT("B3.5!A" &amp; (ROW(A353) +2))</f>
        <v>0</v>
      </c>
      <c r="B353" s="119" cm="1">
        <f t="array" aca="1" ref="B353" ca="1">INDIRECT("B3.5!B" &amp; (ROW(B353) + 2))</f>
        <v>0</v>
      </c>
      <c r="C353" s="119" cm="1">
        <f t="array" aca="1" ref="C353" ca="1">INDIRECT("B3.5!C" &amp; (ROW(C353) + 2))</f>
        <v>0</v>
      </c>
      <c r="D353" s="119" cm="1">
        <f t="array" aca="1" ref="D353" ca="1">INDIRECT("B3.5!N"&amp;(ROW(D353)+2))</f>
        <v>0</v>
      </c>
      <c r="E353" s="123">
        <f t="shared" ca="1" si="10"/>
        <v>0</v>
      </c>
      <c r="F353" s="123" cm="1">
        <f t="array" aca="1" ref="F353" ca="1">INDIRECT("B3.5!L" &amp;  (ROW(F353) + 2))</f>
        <v>0</v>
      </c>
      <c r="G353" s="123" cm="1">
        <f t="array" aca="1" ref="G353" ca="1">INDIRECT("B3.5!M" &amp;  (ROW(G353) + 2))</f>
        <v>0</v>
      </c>
      <c r="H353" s="119"/>
      <c r="I353" s="123">
        <f t="shared" ca="1" si="11"/>
        <v>0</v>
      </c>
      <c r="J353" s="122"/>
    </row>
    <row r="354" spans="1:10">
      <c r="A354" s="119" cm="1">
        <f t="array" aca="1" ref="A354" ca="1">INDIRECT("B3.5!A" &amp; (ROW(A354) +2))</f>
        <v>0</v>
      </c>
      <c r="B354" s="119" cm="1">
        <f t="array" aca="1" ref="B354" ca="1">INDIRECT("B3.5!B" &amp; (ROW(B354) + 2))</f>
        <v>0</v>
      </c>
      <c r="C354" s="119" cm="1">
        <f t="array" aca="1" ref="C354" ca="1">INDIRECT("B3.5!C" &amp; (ROW(C354) + 2))</f>
        <v>0</v>
      </c>
      <c r="D354" s="119" cm="1">
        <f t="array" aca="1" ref="D354" ca="1">INDIRECT("B3.5!N"&amp;(ROW(D354)+2))</f>
        <v>0</v>
      </c>
      <c r="E354" s="123">
        <f t="shared" ca="1" si="10"/>
        <v>0</v>
      </c>
      <c r="F354" s="123" cm="1">
        <f t="array" aca="1" ref="F354" ca="1">INDIRECT("B3.5!L" &amp;  (ROW(F354) + 2))</f>
        <v>0</v>
      </c>
      <c r="G354" s="123" cm="1">
        <f t="array" aca="1" ref="G354" ca="1">INDIRECT("B3.5!M" &amp;  (ROW(G354) + 2))</f>
        <v>0</v>
      </c>
      <c r="H354" s="119"/>
      <c r="I354" s="123">
        <f t="shared" ca="1" si="11"/>
        <v>0</v>
      </c>
      <c r="J354" s="122"/>
    </row>
    <row r="355" spans="1:10">
      <c r="A355" s="119" cm="1">
        <f t="array" aca="1" ref="A355" ca="1">INDIRECT("B3.5!A" &amp; (ROW(A355) +2))</f>
        <v>0</v>
      </c>
      <c r="B355" s="119" cm="1">
        <f t="array" aca="1" ref="B355" ca="1">INDIRECT("B3.5!B" &amp; (ROW(B355) + 2))</f>
        <v>0</v>
      </c>
      <c r="C355" s="119" cm="1">
        <f t="array" aca="1" ref="C355" ca="1">INDIRECT("B3.5!C" &amp; (ROW(C355) + 2))</f>
        <v>0</v>
      </c>
      <c r="D355" s="119" cm="1">
        <f t="array" aca="1" ref="D355" ca="1">INDIRECT("B3.5!N"&amp;(ROW(D355)+2))</f>
        <v>0</v>
      </c>
      <c r="E355" s="123">
        <f t="shared" ca="1" si="10"/>
        <v>0</v>
      </c>
      <c r="F355" s="123" cm="1">
        <f t="array" aca="1" ref="F355" ca="1">INDIRECT("B3.5!L" &amp;  (ROW(F355) + 2))</f>
        <v>0</v>
      </c>
      <c r="G355" s="123" cm="1">
        <f t="array" aca="1" ref="G355" ca="1">INDIRECT("B3.5!M" &amp;  (ROW(G355) + 2))</f>
        <v>0</v>
      </c>
      <c r="H355" s="119"/>
      <c r="I355" s="123">
        <f t="shared" ca="1" si="11"/>
        <v>0</v>
      </c>
      <c r="J355" s="122"/>
    </row>
    <row r="356" spans="1:10">
      <c r="A356" s="119" cm="1">
        <f t="array" aca="1" ref="A356" ca="1">INDIRECT("B3.5!A" &amp; (ROW(A356) +2))</f>
        <v>0</v>
      </c>
      <c r="B356" s="119" cm="1">
        <f t="array" aca="1" ref="B356" ca="1">INDIRECT("B3.5!B" &amp; (ROW(B356) + 2))</f>
        <v>0</v>
      </c>
      <c r="C356" s="119" cm="1">
        <f t="array" aca="1" ref="C356" ca="1">INDIRECT("B3.5!C" &amp; (ROW(C356) + 2))</f>
        <v>0</v>
      </c>
      <c r="D356" s="119" cm="1">
        <f t="array" aca="1" ref="D356" ca="1">INDIRECT("B3.5!N"&amp;(ROW(D356)+2))</f>
        <v>0</v>
      </c>
      <c r="E356" s="123">
        <f t="shared" ca="1" si="10"/>
        <v>0</v>
      </c>
      <c r="F356" s="123" cm="1">
        <f t="array" aca="1" ref="F356" ca="1">INDIRECT("B3.5!L" &amp;  (ROW(F356) + 2))</f>
        <v>0</v>
      </c>
      <c r="G356" s="123" cm="1">
        <f t="array" aca="1" ref="G356" ca="1">INDIRECT("B3.5!M" &amp;  (ROW(G356) + 2))</f>
        <v>0</v>
      </c>
      <c r="H356" s="119"/>
      <c r="I356" s="123">
        <f t="shared" ca="1" si="11"/>
        <v>0</v>
      </c>
      <c r="J356" s="122"/>
    </row>
    <row r="357" spans="1:10">
      <c r="A357" s="119" cm="1">
        <f t="array" aca="1" ref="A357" ca="1">INDIRECT("B3.5!A" &amp; (ROW(A357) +2))</f>
        <v>0</v>
      </c>
      <c r="B357" s="119" cm="1">
        <f t="array" aca="1" ref="B357" ca="1">INDIRECT("B3.5!B" &amp; (ROW(B357) + 2))</f>
        <v>0</v>
      </c>
      <c r="C357" s="119" cm="1">
        <f t="array" aca="1" ref="C357" ca="1">INDIRECT("B3.5!C" &amp; (ROW(C357) + 2))</f>
        <v>0</v>
      </c>
      <c r="D357" s="119" cm="1">
        <f t="array" aca="1" ref="D357" ca="1">INDIRECT("B3.5!N"&amp;(ROW(D357)+2))</f>
        <v>0</v>
      </c>
      <c r="E357" s="123">
        <f t="shared" ca="1" si="10"/>
        <v>0</v>
      </c>
      <c r="F357" s="123" cm="1">
        <f t="array" aca="1" ref="F357" ca="1">INDIRECT("B3.5!L" &amp;  (ROW(F357) + 2))</f>
        <v>0</v>
      </c>
      <c r="G357" s="123" cm="1">
        <f t="array" aca="1" ref="G357" ca="1">INDIRECT("B3.5!M" &amp;  (ROW(G357) + 2))</f>
        <v>0</v>
      </c>
      <c r="H357" s="119"/>
      <c r="I357" s="123">
        <f t="shared" ca="1" si="11"/>
        <v>0</v>
      </c>
      <c r="J357" s="122"/>
    </row>
    <row r="358" spans="1:10">
      <c r="A358" s="119" cm="1">
        <f t="array" aca="1" ref="A358" ca="1">INDIRECT("B3.5!A" &amp; (ROW(A358) +2))</f>
        <v>0</v>
      </c>
      <c r="B358" s="119" cm="1">
        <f t="array" aca="1" ref="B358" ca="1">INDIRECT("B3.5!B" &amp; (ROW(B358) + 2))</f>
        <v>0</v>
      </c>
      <c r="C358" s="119" cm="1">
        <f t="array" aca="1" ref="C358" ca="1">INDIRECT("B3.5!C" &amp; (ROW(C358) + 2))</f>
        <v>0</v>
      </c>
      <c r="D358" s="119" cm="1">
        <f t="array" aca="1" ref="D358" ca="1">INDIRECT("B3.5!N"&amp;(ROW(D358)+2))</f>
        <v>0</v>
      </c>
      <c r="E358" s="123">
        <f t="shared" ca="1" si="10"/>
        <v>0</v>
      </c>
      <c r="F358" s="123" cm="1">
        <f t="array" aca="1" ref="F358" ca="1">INDIRECT("B3.5!L" &amp;  (ROW(F358) + 2))</f>
        <v>0</v>
      </c>
      <c r="G358" s="123" cm="1">
        <f t="array" aca="1" ref="G358" ca="1">INDIRECT("B3.5!M" &amp;  (ROW(G358) + 2))</f>
        <v>0</v>
      </c>
      <c r="H358" s="119"/>
      <c r="I358" s="123">
        <f t="shared" ca="1" si="11"/>
        <v>0</v>
      </c>
      <c r="J358" s="122"/>
    </row>
    <row r="359" spans="1:10">
      <c r="A359" s="119" cm="1">
        <f t="array" aca="1" ref="A359" ca="1">INDIRECT("B3.5!A" &amp; (ROW(A359) +2))</f>
        <v>0</v>
      </c>
      <c r="B359" s="119" cm="1">
        <f t="array" aca="1" ref="B359" ca="1">INDIRECT("B3.5!B" &amp; (ROW(B359) + 2))</f>
        <v>0</v>
      </c>
      <c r="C359" s="119" cm="1">
        <f t="array" aca="1" ref="C359" ca="1">INDIRECT("B3.5!C" &amp; (ROW(C359) + 2))</f>
        <v>0</v>
      </c>
      <c r="D359" s="119" cm="1">
        <f t="array" aca="1" ref="D359" ca="1">INDIRECT("B3.5!N"&amp;(ROW(D359)+2))</f>
        <v>0</v>
      </c>
      <c r="E359" s="123">
        <f t="shared" ca="1" si="10"/>
        <v>0</v>
      </c>
      <c r="F359" s="123" cm="1">
        <f t="array" aca="1" ref="F359" ca="1">INDIRECT("B3.5!L" &amp;  (ROW(F359) + 2))</f>
        <v>0</v>
      </c>
      <c r="G359" s="123" cm="1">
        <f t="array" aca="1" ref="G359" ca="1">INDIRECT("B3.5!M" &amp;  (ROW(G359) + 2))</f>
        <v>0</v>
      </c>
      <c r="H359" s="119"/>
      <c r="I359" s="123">
        <f t="shared" ca="1" si="11"/>
        <v>0</v>
      </c>
      <c r="J359" s="122"/>
    </row>
    <row r="360" spans="1:10">
      <c r="A360" s="119" cm="1">
        <f t="array" aca="1" ref="A360" ca="1">INDIRECT("B3.5!A" &amp; (ROW(A360) +2))</f>
        <v>0</v>
      </c>
      <c r="B360" s="119" cm="1">
        <f t="array" aca="1" ref="B360" ca="1">INDIRECT("B3.5!B" &amp; (ROW(B360) + 2))</f>
        <v>0</v>
      </c>
      <c r="C360" s="119" cm="1">
        <f t="array" aca="1" ref="C360" ca="1">INDIRECT("B3.5!C" &amp; (ROW(C360) + 2))</f>
        <v>0</v>
      </c>
      <c r="D360" s="119" cm="1">
        <f t="array" aca="1" ref="D360" ca="1">INDIRECT("B3.5!N"&amp;(ROW(D360)+2))</f>
        <v>0</v>
      </c>
      <c r="E360" s="123">
        <f t="shared" ca="1" si="10"/>
        <v>0</v>
      </c>
      <c r="F360" s="123" cm="1">
        <f t="array" aca="1" ref="F360" ca="1">INDIRECT("B3.5!L" &amp;  (ROW(F360) + 2))</f>
        <v>0</v>
      </c>
      <c r="G360" s="123" cm="1">
        <f t="array" aca="1" ref="G360" ca="1">INDIRECT("B3.5!M" &amp;  (ROW(G360) + 2))</f>
        <v>0</v>
      </c>
      <c r="H360" s="119"/>
      <c r="I360" s="123">
        <f t="shared" ca="1" si="11"/>
        <v>0</v>
      </c>
      <c r="J360" s="122"/>
    </row>
    <row r="361" spans="1:10">
      <c r="A361" s="119" cm="1">
        <f t="array" aca="1" ref="A361" ca="1">INDIRECT("B3.5!A" &amp; (ROW(A361) +2))</f>
        <v>0</v>
      </c>
      <c r="B361" s="119" cm="1">
        <f t="array" aca="1" ref="B361" ca="1">INDIRECT("B3.5!B" &amp; (ROW(B361) + 2))</f>
        <v>0</v>
      </c>
      <c r="C361" s="119" cm="1">
        <f t="array" aca="1" ref="C361" ca="1">INDIRECT("B3.5!C" &amp; (ROW(C361) + 2))</f>
        <v>0</v>
      </c>
      <c r="D361" s="119" cm="1">
        <f t="array" aca="1" ref="D361" ca="1">INDIRECT("B3.5!N"&amp;(ROW(D361)+2))</f>
        <v>0</v>
      </c>
      <c r="E361" s="123">
        <f t="shared" ca="1" si="10"/>
        <v>0</v>
      </c>
      <c r="F361" s="123" cm="1">
        <f t="array" aca="1" ref="F361" ca="1">INDIRECT("B3.5!L" &amp;  (ROW(F361) + 2))</f>
        <v>0</v>
      </c>
      <c r="G361" s="123" cm="1">
        <f t="array" aca="1" ref="G361" ca="1">INDIRECT("B3.5!M" &amp;  (ROW(G361) + 2))</f>
        <v>0</v>
      </c>
      <c r="H361" s="119"/>
      <c r="I361" s="123">
        <f t="shared" ca="1" si="11"/>
        <v>0</v>
      </c>
      <c r="J361" s="122"/>
    </row>
    <row r="362" spans="1:10">
      <c r="A362" s="119" cm="1">
        <f t="array" aca="1" ref="A362" ca="1">INDIRECT("B3.5!A" &amp; (ROW(A362) +2))</f>
        <v>0</v>
      </c>
      <c r="B362" s="119" cm="1">
        <f t="array" aca="1" ref="B362" ca="1">INDIRECT("B3.5!B" &amp; (ROW(B362) + 2))</f>
        <v>0</v>
      </c>
      <c r="C362" s="119" cm="1">
        <f t="array" aca="1" ref="C362" ca="1">INDIRECT("B3.5!C" &amp; (ROW(C362) + 2))</f>
        <v>0</v>
      </c>
      <c r="D362" s="119" cm="1">
        <f t="array" aca="1" ref="D362" ca="1">INDIRECT("B3.5!N"&amp;(ROW(D362)+2))</f>
        <v>0</v>
      </c>
      <c r="E362" s="123">
        <f t="shared" ca="1" si="10"/>
        <v>0</v>
      </c>
      <c r="F362" s="123" cm="1">
        <f t="array" aca="1" ref="F362" ca="1">INDIRECT("B3.5!L" &amp;  (ROW(F362) + 2))</f>
        <v>0</v>
      </c>
      <c r="G362" s="123" cm="1">
        <f t="array" aca="1" ref="G362" ca="1">INDIRECT("B3.5!M" &amp;  (ROW(G362) + 2))</f>
        <v>0</v>
      </c>
      <c r="H362" s="119"/>
      <c r="I362" s="123">
        <f t="shared" ca="1" si="11"/>
        <v>0</v>
      </c>
      <c r="J362" s="122"/>
    </row>
    <row r="363" spans="1:10">
      <c r="A363" s="119" cm="1">
        <f t="array" aca="1" ref="A363" ca="1">INDIRECT("B3.5!A" &amp; (ROW(A363) +2))</f>
        <v>0</v>
      </c>
      <c r="B363" s="119" cm="1">
        <f t="array" aca="1" ref="B363" ca="1">INDIRECT("B3.5!B" &amp; (ROW(B363) + 2))</f>
        <v>0</v>
      </c>
      <c r="C363" s="119" cm="1">
        <f t="array" aca="1" ref="C363" ca="1">INDIRECT("B3.5!C" &amp; (ROW(C363) + 2))</f>
        <v>0</v>
      </c>
      <c r="D363" s="119" cm="1">
        <f t="array" aca="1" ref="D363" ca="1">INDIRECT("B3.5!N"&amp;(ROW(D363)+2))</f>
        <v>0</v>
      </c>
      <c r="E363" s="123">
        <f t="shared" ca="1" si="10"/>
        <v>0</v>
      </c>
      <c r="F363" s="123" cm="1">
        <f t="array" aca="1" ref="F363" ca="1">INDIRECT("B3.5!L" &amp;  (ROW(F363) + 2))</f>
        <v>0</v>
      </c>
      <c r="G363" s="123" cm="1">
        <f t="array" aca="1" ref="G363" ca="1">INDIRECT("B3.5!M" &amp;  (ROW(G363) + 2))</f>
        <v>0</v>
      </c>
      <c r="H363" s="119"/>
      <c r="I363" s="123">
        <f t="shared" ca="1" si="11"/>
        <v>0</v>
      </c>
      <c r="J363" s="122"/>
    </row>
    <row r="364" spans="1:10">
      <c r="A364" s="119" cm="1">
        <f t="array" aca="1" ref="A364" ca="1">INDIRECT("B3.5!A" &amp; (ROW(A364) +2))</f>
        <v>0</v>
      </c>
      <c r="B364" s="119" cm="1">
        <f t="array" aca="1" ref="B364" ca="1">INDIRECT("B3.5!B" &amp; (ROW(B364) + 2))</f>
        <v>0</v>
      </c>
      <c r="C364" s="119" cm="1">
        <f t="array" aca="1" ref="C364" ca="1">INDIRECT("B3.5!C" &amp; (ROW(C364) + 2))</f>
        <v>0</v>
      </c>
      <c r="D364" s="119" cm="1">
        <f t="array" aca="1" ref="D364" ca="1">INDIRECT("B3.5!N"&amp;(ROW(D364)+2))</f>
        <v>0</v>
      </c>
      <c r="E364" s="123">
        <f t="shared" ca="1" si="10"/>
        <v>0</v>
      </c>
      <c r="F364" s="123" cm="1">
        <f t="array" aca="1" ref="F364" ca="1">INDIRECT("B3.5!L" &amp;  (ROW(F364) + 2))</f>
        <v>0</v>
      </c>
      <c r="G364" s="123" cm="1">
        <f t="array" aca="1" ref="G364" ca="1">INDIRECT("B3.5!M" &amp;  (ROW(G364) + 2))</f>
        <v>0</v>
      </c>
      <c r="H364" s="119"/>
      <c r="I364" s="123">
        <f t="shared" ca="1" si="11"/>
        <v>0</v>
      </c>
      <c r="J364" s="122"/>
    </row>
    <row r="365" spans="1:10">
      <c r="A365" s="119" cm="1">
        <f t="array" aca="1" ref="A365" ca="1">INDIRECT("B3.5!A" &amp; (ROW(A365) +2))</f>
        <v>0</v>
      </c>
      <c r="B365" s="119" cm="1">
        <f t="array" aca="1" ref="B365" ca="1">INDIRECT("B3.5!B" &amp; (ROW(B365) + 2))</f>
        <v>0</v>
      </c>
      <c r="C365" s="119" cm="1">
        <f t="array" aca="1" ref="C365" ca="1">INDIRECT("B3.5!C" &amp; (ROW(C365) + 2))</f>
        <v>0</v>
      </c>
      <c r="D365" s="119" cm="1">
        <f t="array" aca="1" ref="D365" ca="1">INDIRECT("B3.5!N"&amp;(ROW(D365)+2))</f>
        <v>0</v>
      </c>
      <c r="E365" s="123">
        <f t="shared" ca="1" si="10"/>
        <v>0</v>
      </c>
      <c r="F365" s="123" cm="1">
        <f t="array" aca="1" ref="F365" ca="1">INDIRECT("B3.5!L" &amp;  (ROW(F365) + 2))</f>
        <v>0</v>
      </c>
      <c r="G365" s="123" cm="1">
        <f t="array" aca="1" ref="G365" ca="1">INDIRECT("B3.5!M" &amp;  (ROW(G365) + 2))</f>
        <v>0</v>
      </c>
      <c r="H365" s="119"/>
      <c r="I365" s="123">
        <f t="shared" ca="1" si="11"/>
        <v>0</v>
      </c>
      <c r="J365" s="122"/>
    </row>
    <row r="366" spans="1:10">
      <c r="A366" s="119" cm="1">
        <f t="array" aca="1" ref="A366" ca="1">INDIRECT("B3.5!A" &amp; (ROW(A366) +2))</f>
        <v>0</v>
      </c>
      <c r="B366" s="119" cm="1">
        <f t="array" aca="1" ref="B366" ca="1">INDIRECT("B3.5!B" &amp; (ROW(B366) + 2))</f>
        <v>0</v>
      </c>
      <c r="C366" s="119" cm="1">
        <f t="array" aca="1" ref="C366" ca="1">INDIRECT("B3.5!C" &amp; (ROW(C366) + 2))</f>
        <v>0</v>
      </c>
      <c r="D366" s="119" cm="1">
        <f t="array" aca="1" ref="D366" ca="1">INDIRECT("B3.5!N"&amp;(ROW(D366)+2))</f>
        <v>0</v>
      </c>
      <c r="E366" s="123">
        <f t="shared" ca="1" si="10"/>
        <v>0</v>
      </c>
      <c r="F366" s="123" cm="1">
        <f t="array" aca="1" ref="F366" ca="1">INDIRECT("B3.5!L" &amp;  (ROW(F366) + 2))</f>
        <v>0</v>
      </c>
      <c r="G366" s="123" cm="1">
        <f t="array" aca="1" ref="G366" ca="1">INDIRECT("B3.5!M" &amp;  (ROW(G366) + 2))</f>
        <v>0</v>
      </c>
      <c r="H366" s="119"/>
      <c r="I366" s="123">
        <f t="shared" ca="1" si="11"/>
        <v>0</v>
      </c>
      <c r="J366" s="122"/>
    </row>
    <row r="367" spans="1:10">
      <c r="A367" s="119" cm="1">
        <f t="array" aca="1" ref="A367" ca="1">INDIRECT("B3.5!A" &amp; (ROW(A367) +2))</f>
        <v>0</v>
      </c>
      <c r="B367" s="119" cm="1">
        <f t="array" aca="1" ref="B367" ca="1">INDIRECT("B3.5!B" &amp; (ROW(B367) + 2))</f>
        <v>0</v>
      </c>
      <c r="C367" s="119" cm="1">
        <f t="array" aca="1" ref="C367" ca="1">INDIRECT("B3.5!C" &amp; (ROW(C367) + 2))</f>
        <v>0</v>
      </c>
      <c r="D367" s="119" cm="1">
        <f t="array" aca="1" ref="D367" ca="1">INDIRECT("B3.5!N"&amp;(ROW(D367)+2))</f>
        <v>0</v>
      </c>
      <c r="E367" s="123">
        <f t="shared" ca="1" si="10"/>
        <v>0</v>
      </c>
      <c r="F367" s="123" cm="1">
        <f t="array" aca="1" ref="F367" ca="1">INDIRECT("B3.5!L" &amp;  (ROW(F367) + 2))</f>
        <v>0</v>
      </c>
      <c r="G367" s="123" cm="1">
        <f t="array" aca="1" ref="G367" ca="1">INDIRECT("B3.5!M" &amp;  (ROW(G367) + 2))</f>
        <v>0</v>
      </c>
      <c r="H367" s="119"/>
      <c r="I367" s="123">
        <f t="shared" ca="1" si="11"/>
        <v>0</v>
      </c>
      <c r="J367" s="122"/>
    </row>
    <row r="368" spans="1:10">
      <c r="A368" s="119" cm="1">
        <f t="array" aca="1" ref="A368" ca="1">INDIRECT("B3.5!A" &amp; (ROW(A368) +2))</f>
        <v>0</v>
      </c>
      <c r="B368" s="119" cm="1">
        <f t="array" aca="1" ref="B368" ca="1">INDIRECT("B3.5!B" &amp; (ROW(B368) + 2))</f>
        <v>0</v>
      </c>
      <c r="C368" s="119" cm="1">
        <f t="array" aca="1" ref="C368" ca="1">INDIRECT("B3.5!C" &amp; (ROW(C368) + 2))</f>
        <v>0</v>
      </c>
      <c r="D368" s="119" cm="1">
        <f t="array" aca="1" ref="D368" ca="1">INDIRECT("B3.5!N"&amp;(ROW(D368)+2))</f>
        <v>0</v>
      </c>
      <c r="E368" s="123">
        <f t="shared" ca="1" si="10"/>
        <v>0</v>
      </c>
      <c r="F368" s="123" cm="1">
        <f t="array" aca="1" ref="F368" ca="1">INDIRECT("B3.5!L" &amp;  (ROW(F368) + 2))</f>
        <v>0</v>
      </c>
      <c r="G368" s="123" cm="1">
        <f t="array" aca="1" ref="G368" ca="1">INDIRECT("B3.5!M" &amp;  (ROW(G368) + 2))</f>
        <v>0</v>
      </c>
      <c r="H368" s="119"/>
      <c r="I368" s="123">
        <f t="shared" ca="1" si="11"/>
        <v>0</v>
      </c>
      <c r="J368" s="122"/>
    </row>
    <row r="369" spans="1:10">
      <c r="A369" s="119" cm="1">
        <f t="array" aca="1" ref="A369" ca="1">INDIRECT("B3.5!A" &amp; (ROW(A369) +2))</f>
        <v>0</v>
      </c>
      <c r="B369" s="119" cm="1">
        <f t="array" aca="1" ref="B369" ca="1">INDIRECT("B3.5!B" &amp; (ROW(B369) + 2))</f>
        <v>0</v>
      </c>
      <c r="C369" s="119" cm="1">
        <f t="array" aca="1" ref="C369" ca="1">INDIRECT("B3.5!C" &amp; (ROW(C369) + 2))</f>
        <v>0</v>
      </c>
      <c r="D369" s="119" cm="1">
        <f t="array" aca="1" ref="D369" ca="1">INDIRECT("B3.5!N"&amp;(ROW(D369)+2))</f>
        <v>0</v>
      </c>
      <c r="E369" s="123">
        <f t="shared" ca="1" si="10"/>
        <v>0</v>
      </c>
      <c r="F369" s="123" cm="1">
        <f t="array" aca="1" ref="F369" ca="1">INDIRECT("B3.5!L" &amp;  (ROW(F369) + 2))</f>
        <v>0</v>
      </c>
      <c r="G369" s="123" cm="1">
        <f t="array" aca="1" ref="G369" ca="1">INDIRECT("B3.5!M" &amp;  (ROW(G369) + 2))</f>
        <v>0</v>
      </c>
      <c r="H369" s="119"/>
      <c r="I369" s="123">
        <f t="shared" ca="1" si="11"/>
        <v>0</v>
      </c>
      <c r="J369" s="122"/>
    </row>
    <row r="370" spans="1:10">
      <c r="A370" s="119" cm="1">
        <f t="array" aca="1" ref="A370" ca="1">INDIRECT("B3.5!A" &amp; (ROW(A370) +2))</f>
        <v>0</v>
      </c>
      <c r="B370" s="119" cm="1">
        <f t="array" aca="1" ref="B370" ca="1">INDIRECT("B3.5!B" &amp; (ROW(B370) + 2))</f>
        <v>0</v>
      </c>
      <c r="C370" s="119" cm="1">
        <f t="array" aca="1" ref="C370" ca="1">INDIRECT("B3.5!C" &amp; (ROW(C370) + 2))</f>
        <v>0</v>
      </c>
      <c r="D370" s="119" cm="1">
        <f t="array" aca="1" ref="D370" ca="1">INDIRECT("B3.5!N"&amp;(ROW(D370)+2))</f>
        <v>0</v>
      </c>
      <c r="E370" s="123">
        <f t="shared" ca="1" si="10"/>
        <v>0</v>
      </c>
      <c r="F370" s="123" cm="1">
        <f t="array" aca="1" ref="F370" ca="1">INDIRECT("B3.5!L" &amp;  (ROW(F370) + 2))</f>
        <v>0</v>
      </c>
      <c r="G370" s="123" cm="1">
        <f t="array" aca="1" ref="G370" ca="1">INDIRECT("B3.5!M" &amp;  (ROW(G370) + 2))</f>
        <v>0</v>
      </c>
      <c r="H370" s="119"/>
      <c r="I370" s="123">
        <f t="shared" ca="1" si="11"/>
        <v>0</v>
      </c>
      <c r="J370" s="122"/>
    </row>
    <row r="371" spans="1:10">
      <c r="A371" s="119" cm="1">
        <f t="array" aca="1" ref="A371" ca="1">INDIRECT("B3.5!A" &amp; (ROW(A371) +2))</f>
        <v>0</v>
      </c>
      <c r="B371" s="119" cm="1">
        <f t="array" aca="1" ref="B371" ca="1">INDIRECT("B3.5!B" &amp; (ROW(B371) + 2))</f>
        <v>0</v>
      </c>
      <c r="C371" s="119" cm="1">
        <f t="array" aca="1" ref="C371" ca="1">INDIRECT("B3.5!C" &amp; (ROW(C371) + 2))</f>
        <v>0</v>
      </c>
      <c r="D371" s="119" cm="1">
        <f t="array" aca="1" ref="D371" ca="1">INDIRECT("B3.5!N"&amp;(ROW(D371)+2))</f>
        <v>0</v>
      </c>
      <c r="E371" s="123">
        <f t="shared" ca="1" si="10"/>
        <v>0</v>
      </c>
      <c r="F371" s="123" cm="1">
        <f t="array" aca="1" ref="F371" ca="1">INDIRECT("B3.5!L" &amp;  (ROW(F371) + 2))</f>
        <v>0</v>
      </c>
      <c r="G371" s="123" cm="1">
        <f t="array" aca="1" ref="G371" ca="1">INDIRECT("B3.5!M" &amp;  (ROW(G371) + 2))</f>
        <v>0</v>
      </c>
      <c r="H371" s="119"/>
      <c r="I371" s="123">
        <f t="shared" ca="1" si="11"/>
        <v>0</v>
      </c>
      <c r="J371" s="122"/>
    </row>
    <row r="372" spans="1:10">
      <c r="A372" s="119" cm="1">
        <f t="array" aca="1" ref="A372" ca="1">INDIRECT("B3.5!A" &amp; (ROW(A372) +2))</f>
        <v>0</v>
      </c>
      <c r="B372" s="119" cm="1">
        <f t="array" aca="1" ref="B372" ca="1">INDIRECT("B3.5!B" &amp; (ROW(B372) + 2))</f>
        <v>0</v>
      </c>
      <c r="C372" s="119" cm="1">
        <f t="array" aca="1" ref="C372" ca="1">INDIRECT("B3.5!C" &amp; (ROW(C372) + 2))</f>
        <v>0</v>
      </c>
      <c r="D372" s="119" cm="1">
        <f t="array" aca="1" ref="D372" ca="1">INDIRECT("B3.5!N"&amp;(ROW(D372)+2))</f>
        <v>0</v>
      </c>
      <c r="E372" s="123">
        <f t="shared" ca="1" si="10"/>
        <v>0</v>
      </c>
      <c r="F372" s="123" cm="1">
        <f t="array" aca="1" ref="F372" ca="1">INDIRECT("B3.5!L" &amp;  (ROW(F372) + 2))</f>
        <v>0</v>
      </c>
      <c r="G372" s="123" cm="1">
        <f t="array" aca="1" ref="G372" ca="1">INDIRECT("B3.5!M" &amp;  (ROW(G372) + 2))</f>
        <v>0</v>
      </c>
      <c r="H372" s="119"/>
      <c r="I372" s="123">
        <f t="shared" ca="1" si="11"/>
        <v>0</v>
      </c>
      <c r="J372" s="122"/>
    </row>
    <row r="373" spans="1:10">
      <c r="A373" s="119" cm="1">
        <f t="array" aca="1" ref="A373" ca="1">INDIRECT("B3.5!A" &amp; (ROW(A373) +2))</f>
        <v>0</v>
      </c>
      <c r="B373" s="119" cm="1">
        <f t="array" aca="1" ref="B373" ca="1">INDIRECT("B3.5!B" &amp; (ROW(B373) + 2))</f>
        <v>0</v>
      </c>
      <c r="C373" s="119" cm="1">
        <f t="array" aca="1" ref="C373" ca="1">INDIRECT("B3.5!C" &amp; (ROW(C373) + 2))</f>
        <v>0</v>
      </c>
      <c r="D373" s="119" cm="1">
        <f t="array" aca="1" ref="D373" ca="1">INDIRECT("B3.5!N"&amp;(ROW(D373)+2))</f>
        <v>0</v>
      </c>
      <c r="E373" s="123">
        <f t="shared" ca="1" si="10"/>
        <v>0</v>
      </c>
      <c r="F373" s="123" cm="1">
        <f t="array" aca="1" ref="F373" ca="1">INDIRECT("B3.5!L" &amp;  (ROW(F373) + 2))</f>
        <v>0</v>
      </c>
      <c r="G373" s="123" cm="1">
        <f t="array" aca="1" ref="G373" ca="1">INDIRECT("B3.5!M" &amp;  (ROW(G373) + 2))</f>
        <v>0</v>
      </c>
      <c r="H373" s="119"/>
      <c r="I373" s="123">
        <f t="shared" ca="1" si="11"/>
        <v>0</v>
      </c>
      <c r="J373" s="122"/>
    </row>
    <row r="374" spans="1:10">
      <c r="A374" s="119" cm="1">
        <f t="array" aca="1" ref="A374" ca="1">INDIRECT("B3.5!A" &amp; (ROW(A374) +2))</f>
        <v>0</v>
      </c>
      <c r="B374" s="119" cm="1">
        <f t="array" aca="1" ref="B374" ca="1">INDIRECT("B3.5!B" &amp; (ROW(B374) + 2))</f>
        <v>0</v>
      </c>
      <c r="C374" s="119" cm="1">
        <f t="array" aca="1" ref="C374" ca="1">INDIRECT("B3.5!C" &amp; (ROW(C374) + 2))</f>
        <v>0</v>
      </c>
      <c r="D374" s="119" cm="1">
        <f t="array" aca="1" ref="D374" ca="1">INDIRECT("B3.5!N"&amp;(ROW(D374)+2))</f>
        <v>0</v>
      </c>
      <c r="E374" s="123">
        <f t="shared" ca="1" si="10"/>
        <v>0</v>
      </c>
      <c r="F374" s="123" cm="1">
        <f t="array" aca="1" ref="F374" ca="1">INDIRECT("B3.5!L" &amp;  (ROW(F374) + 2))</f>
        <v>0</v>
      </c>
      <c r="G374" s="123" cm="1">
        <f t="array" aca="1" ref="G374" ca="1">INDIRECT("B3.5!M" &amp;  (ROW(G374) + 2))</f>
        <v>0</v>
      </c>
      <c r="H374" s="119"/>
      <c r="I374" s="123">
        <f t="shared" ca="1" si="11"/>
        <v>0</v>
      </c>
      <c r="J374" s="122"/>
    </row>
    <row r="375" spans="1:10">
      <c r="A375" s="119" cm="1">
        <f t="array" aca="1" ref="A375" ca="1">INDIRECT("B3.5!A" &amp; (ROW(A375) +2))</f>
        <v>0</v>
      </c>
      <c r="B375" s="119" cm="1">
        <f t="array" aca="1" ref="B375" ca="1">INDIRECT("B3.5!B" &amp; (ROW(B375) + 2))</f>
        <v>0</v>
      </c>
      <c r="C375" s="119" cm="1">
        <f t="array" aca="1" ref="C375" ca="1">INDIRECT("B3.5!C" &amp; (ROW(C375) + 2))</f>
        <v>0</v>
      </c>
      <c r="D375" s="119" cm="1">
        <f t="array" aca="1" ref="D375" ca="1">INDIRECT("B3.5!N"&amp;(ROW(D375)+2))</f>
        <v>0</v>
      </c>
      <c r="E375" s="123">
        <f t="shared" ca="1" si="10"/>
        <v>0</v>
      </c>
      <c r="F375" s="123" cm="1">
        <f t="array" aca="1" ref="F375" ca="1">INDIRECT("B3.5!L" &amp;  (ROW(F375) + 2))</f>
        <v>0</v>
      </c>
      <c r="G375" s="123" cm="1">
        <f t="array" aca="1" ref="G375" ca="1">INDIRECT("B3.5!M" &amp;  (ROW(G375) + 2))</f>
        <v>0</v>
      </c>
      <c r="H375" s="119"/>
      <c r="I375" s="123">
        <f t="shared" ca="1" si="11"/>
        <v>0</v>
      </c>
      <c r="J375" s="122"/>
    </row>
    <row r="376" spans="1:10">
      <c r="A376" s="119" cm="1">
        <f t="array" aca="1" ref="A376" ca="1">INDIRECT("B3.5!A" &amp; (ROW(A376) +2))</f>
        <v>0</v>
      </c>
      <c r="B376" s="119" cm="1">
        <f t="array" aca="1" ref="B376" ca="1">INDIRECT("B3.5!B" &amp; (ROW(B376) + 2))</f>
        <v>0</v>
      </c>
      <c r="C376" s="119" cm="1">
        <f t="array" aca="1" ref="C376" ca="1">INDIRECT("B3.5!C" &amp; (ROW(C376) + 2))</f>
        <v>0</v>
      </c>
      <c r="D376" s="119" cm="1">
        <f t="array" aca="1" ref="D376" ca="1">INDIRECT("B3.5!N"&amp;(ROW(D376)+2))</f>
        <v>0</v>
      </c>
      <c r="E376" s="123">
        <f t="shared" ca="1" si="10"/>
        <v>0</v>
      </c>
      <c r="F376" s="123" cm="1">
        <f t="array" aca="1" ref="F376" ca="1">INDIRECT("B3.5!L" &amp;  (ROW(F376) + 2))</f>
        <v>0</v>
      </c>
      <c r="G376" s="123" cm="1">
        <f t="array" aca="1" ref="G376" ca="1">INDIRECT("B3.5!M" &amp;  (ROW(G376) + 2))</f>
        <v>0</v>
      </c>
      <c r="H376" s="119"/>
      <c r="I376" s="123">
        <f t="shared" ca="1" si="11"/>
        <v>0</v>
      </c>
      <c r="J376" s="122"/>
    </row>
    <row r="377" spans="1:10">
      <c r="A377" s="119" cm="1">
        <f t="array" aca="1" ref="A377" ca="1">INDIRECT("B3.5!A" &amp; (ROW(A377) +2))</f>
        <v>0</v>
      </c>
      <c r="B377" s="119" cm="1">
        <f t="array" aca="1" ref="B377" ca="1">INDIRECT("B3.5!B" &amp; (ROW(B377) + 2))</f>
        <v>0</v>
      </c>
      <c r="C377" s="119" cm="1">
        <f t="array" aca="1" ref="C377" ca="1">INDIRECT("B3.5!C" &amp; (ROW(C377) + 2))</f>
        <v>0</v>
      </c>
      <c r="D377" s="119" cm="1">
        <f t="array" aca="1" ref="D377" ca="1">INDIRECT("B3.5!N"&amp;(ROW(D377)+2))</f>
        <v>0</v>
      </c>
      <c r="E377" s="123">
        <f t="shared" ca="1" si="10"/>
        <v>0</v>
      </c>
      <c r="F377" s="123" cm="1">
        <f t="array" aca="1" ref="F377" ca="1">INDIRECT("B3.5!L" &amp;  (ROW(F377) + 2))</f>
        <v>0</v>
      </c>
      <c r="G377" s="123" cm="1">
        <f t="array" aca="1" ref="G377" ca="1">INDIRECT("B3.5!M" &amp;  (ROW(G377) + 2))</f>
        <v>0</v>
      </c>
      <c r="H377" s="119"/>
      <c r="I377" s="123">
        <f t="shared" ca="1" si="11"/>
        <v>0</v>
      </c>
      <c r="J377" s="122"/>
    </row>
    <row r="378" spans="1:10">
      <c r="A378" s="119" cm="1">
        <f t="array" aca="1" ref="A378" ca="1">INDIRECT("B3.5!A" &amp; (ROW(A378) +2))</f>
        <v>0</v>
      </c>
      <c r="B378" s="119" cm="1">
        <f t="array" aca="1" ref="B378" ca="1">INDIRECT("B3.5!B" &amp; (ROW(B378) + 2))</f>
        <v>0</v>
      </c>
      <c r="C378" s="119" cm="1">
        <f t="array" aca="1" ref="C378" ca="1">INDIRECT("B3.5!C" &amp; (ROW(C378) + 2))</f>
        <v>0</v>
      </c>
      <c r="D378" s="119" cm="1">
        <f t="array" aca="1" ref="D378" ca="1">INDIRECT("B3.5!N"&amp;(ROW(D378)+2))</f>
        <v>0</v>
      </c>
      <c r="E378" s="123">
        <f t="shared" ca="1" si="10"/>
        <v>0</v>
      </c>
      <c r="F378" s="123" cm="1">
        <f t="array" aca="1" ref="F378" ca="1">INDIRECT("B3.5!L" &amp;  (ROW(F378) + 2))</f>
        <v>0</v>
      </c>
      <c r="G378" s="123" cm="1">
        <f t="array" aca="1" ref="G378" ca="1">INDIRECT("B3.5!M" &amp;  (ROW(G378) + 2))</f>
        <v>0</v>
      </c>
      <c r="H378" s="119"/>
      <c r="I378" s="123">
        <f t="shared" ca="1" si="11"/>
        <v>0</v>
      </c>
      <c r="J378" s="122"/>
    </row>
    <row r="379" spans="1:10">
      <c r="A379" s="119" cm="1">
        <f t="array" aca="1" ref="A379" ca="1">INDIRECT("B3.5!A" &amp; (ROW(A379) +2))</f>
        <v>0</v>
      </c>
      <c r="B379" s="119" cm="1">
        <f t="array" aca="1" ref="B379" ca="1">INDIRECT("B3.5!B" &amp; (ROW(B379) + 2))</f>
        <v>0</v>
      </c>
      <c r="C379" s="119" cm="1">
        <f t="array" aca="1" ref="C379" ca="1">INDIRECT("B3.5!C" &amp; (ROW(C379) + 2))</f>
        <v>0</v>
      </c>
      <c r="D379" s="119" cm="1">
        <f t="array" aca="1" ref="D379" ca="1">INDIRECT("B3.5!N"&amp;(ROW(D379)+2))</f>
        <v>0</v>
      </c>
      <c r="E379" s="123">
        <f t="shared" ca="1" si="10"/>
        <v>0</v>
      </c>
      <c r="F379" s="123" cm="1">
        <f t="array" aca="1" ref="F379" ca="1">INDIRECT("B3.5!L" &amp;  (ROW(F379) + 2))</f>
        <v>0</v>
      </c>
      <c r="G379" s="123" cm="1">
        <f t="array" aca="1" ref="G379" ca="1">INDIRECT("B3.5!M" &amp;  (ROW(G379) + 2))</f>
        <v>0</v>
      </c>
      <c r="H379" s="119"/>
      <c r="I379" s="123">
        <f t="shared" ca="1" si="11"/>
        <v>0</v>
      </c>
      <c r="J379" s="122"/>
    </row>
    <row r="380" spans="1:10">
      <c r="A380" s="119" cm="1">
        <f t="array" aca="1" ref="A380" ca="1">INDIRECT("B3.5!A" &amp; (ROW(A380) +2))</f>
        <v>0</v>
      </c>
      <c r="B380" s="119" cm="1">
        <f t="array" aca="1" ref="B380" ca="1">INDIRECT("B3.5!B" &amp; (ROW(B380) + 2))</f>
        <v>0</v>
      </c>
      <c r="C380" s="119" cm="1">
        <f t="array" aca="1" ref="C380" ca="1">INDIRECT("B3.5!C" &amp; (ROW(C380) + 2))</f>
        <v>0</v>
      </c>
      <c r="D380" s="119" cm="1">
        <f t="array" aca="1" ref="D380" ca="1">INDIRECT("B3.5!N"&amp;(ROW(D380)+2))</f>
        <v>0</v>
      </c>
      <c r="E380" s="123">
        <f t="shared" ca="1" si="10"/>
        <v>0</v>
      </c>
      <c r="F380" s="123" cm="1">
        <f t="array" aca="1" ref="F380" ca="1">INDIRECT("B3.5!L" &amp;  (ROW(F380) + 2))</f>
        <v>0</v>
      </c>
      <c r="G380" s="123" cm="1">
        <f t="array" aca="1" ref="G380" ca="1">INDIRECT("B3.5!M" &amp;  (ROW(G380) + 2))</f>
        <v>0</v>
      </c>
      <c r="H380" s="119"/>
      <c r="I380" s="123">
        <f t="shared" ca="1" si="11"/>
        <v>0</v>
      </c>
      <c r="J380" s="122"/>
    </row>
    <row r="381" spans="1:10">
      <c r="A381" s="119" cm="1">
        <f t="array" aca="1" ref="A381" ca="1">INDIRECT("B3.5!A" &amp; (ROW(A381) +2))</f>
        <v>0</v>
      </c>
      <c r="B381" s="119" cm="1">
        <f t="array" aca="1" ref="B381" ca="1">INDIRECT("B3.5!B" &amp; (ROW(B381) + 2))</f>
        <v>0</v>
      </c>
      <c r="C381" s="119" cm="1">
        <f t="array" aca="1" ref="C381" ca="1">INDIRECT("B3.5!C" &amp; (ROW(C381) + 2))</f>
        <v>0</v>
      </c>
      <c r="D381" s="119" cm="1">
        <f t="array" aca="1" ref="D381" ca="1">INDIRECT("B3.5!N"&amp;(ROW(D381)+2))</f>
        <v>0</v>
      </c>
      <c r="E381" s="123">
        <f t="shared" ca="1" si="10"/>
        <v>0</v>
      </c>
      <c r="F381" s="123" cm="1">
        <f t="array" aca="1" ref="F381" ca="1">INDIRECT("B3.5!L" &amp;  (ROW(F381) + 2))</f>
        <v>0</v>
      </c>
      <c r="G381" s="123" cm="1">
        <f t="array" aca="1" ref="G381" ca="1">INDIRECT("B3.5!M" &amp;  (ROW(G381) + 2))</f>
        <v>0</v>
      </c>
      <c r="H381" s="119"/>
      <c r="I381" s="123">
        <f t="shared" ca="1" si="11"/>
        <v>0</v>
      </c>
      <c r="J381" s="122"/>
    </row>
    <row r="382" spans="1:10">
      <c r="A382" s="119" cm="1">
        <f t="array" aca="1" ref="A382" ca="1">INDIRECT("B3.5!A" &amp; (ROW(A382) +2))</f>
        <v>0</v>
      </c>
      <c r="B382" s="119" cm="1">
        <f t="array" aca="1" ref="B382" ca="1">INDIRECT("B3.5!B" &amp; (ROW(B382) + 2))</f>
        <v>0</v>
      </c>
      <c r="C382" s="119" cm="1">
        <f t="array" aca="1" ref="C382" ca="1">INDIRECT("B3.5!C" &amp; (ROW(C382) + 2))</f>
        <v>0</v>
      </c>
      <c r="D382" s="119" cm="1">
        <f t="array" aca="1" ref="D382" ca="1">INDIRECT("B3.5!N"&amp;(ROW(D382)+2))</f>
        <v>0</v>
      </c>
      <c r="E382" s="123">
        <f t="shared" ca="1" si="10"/>
        <v>0</v>
      </c>
      <c r="F382" s="123" cm="1">
        <f t="array" aca="1" ref="F382" ca="1">INDIRECT("B3.5!L" &amp;  (ROW(F382) + 2))</f>
        <v>0</v>
      </c>
      <c r="G382" s="123" cm="1">
        <f t="array" aca="1" ref="G382" ca="1">INDIRECT("B3.5!M" &amp;  (ROW(G382) + 2))</f>
        <v>0</v>
      </c>
      <c r="H382" s="119"/>
      <c r="I382" s="123">
        <f t="shared" ca="1" si="11"/>
        <v>0</v>
      </c>
      <c r="J382" s="122"/>
    </row>
    <row r="383" spans="1:10">
      <c r="A383" s="119" cm="1">
        <f t="array" aca="1" ref="A383" ca="1">INDIRECT("B3.5!A" &amp; (ROW(A383) +2))</f>
        <v>0</v>
      </c>
      <c r="B383" s="119" cm="1">
        <f t="array" aca="1" ref="B383" ca="1">INDIRECT("B3.5!B" &amp; (ROW(B383) + 2))</f>
        <v>0</v>
      </c>
      <c r="C383" s="119" cm="1">
        <f t="array" aca="1" ref="C383" ca="1">INDIRECT("B3.5!C" &amp; (ROW(C383) + 2))</f>
        <v>0</v>
      </c>
      <c r="D383" s="119" cm="1">
        <f t="array" aca="1" ref="D383" ca="1">INDIRECT("B3.5!N"&amp;(ROW(D383)+2))</f>
        <v>0</v>
      </c>
      <c r="E383" s="123">
        <f t="shared" ca="1" si="10"/>
        <v>0</v>
      </c>
      <c r="F383" s="123" cm="1">
        <f t="array" aca="1" ref="F383" ca="1">INDIRECT("B3.5!L" &amp;  (ROW(F383) + 2))</f>
        <v>0</v>
      </c>
      <c r="G383" s="123" cm="1">
        <f t="array" aca="1" ref="G383" ca="1">INDIRECT("B3.5!M" &amp;  (ROW(G383) + 2))</f>
        <v>0</v>
      </c>
      <c r="H383" s="119"/>
      <c r="I383" s="123">
        <f t="shared" ca="1" si="11"/>
        <v>0</v>
      </c>
      <c r="J383" s="122"/>
    </row>
    <row r="384" spans="1:10">
      <c r="A384" s="119" cm="1">
        <f t="array" aca="1" ref="A384" ca="1">INDIRECT("B3.5!A" &amp; (ROW(A384) +2))</f>
        <v>0</v>
      </c>
      <c r="B384" s="119" cm="1">
        <f t="array" aca="1" ref="B384" ca="1">INDIRECT("B3.5!B" &amp; (ROW(B384) + 2))</f>
        <v>0</v>
      </c>
      <c r="C384" s="119" cm="1">
        <f t="array" aca="1" ref="C384" ca="1">INDIRECT("B3.5!C" &amp; (ROW(C384) + 2))</f>
        <v>0</v>
      </c>
      <c r="D384" s="119" cm="1">
        <f t="array" aca="1" ref="D384" ca="1">INDIRECT("B3.5!N"&amp;(ROW(D384)+2))</f>
        <v>0</v>
      </c>
      <c r="E384" s="123">
        <f t="shared" ca="1" si="10"/>
        <v>0</v>
      </c>
      <c r="F384" s="123" cm="1">
        <f t="array" aca="1" ref="F384" ca="1">INDIRECT("B3.5!L" &amp;  (ROW(F384) + 2))</f>
        <v>0</v>
      </c>
      <c r="G384" s="123" cm="1">
        <f t="array" aca="1" ref="G384" ca="1">INDIRECT("B3.5!M" &amp;  (ROW(G384) + 2))</f>
        <v>0</v>
      </c>
      <c r="H384" s="119"/>
      <c r="I384" s="123">
        <f t="shared" ca="1" si="11"/>
        <v>0</v>
      </c>
      <c r="J384" s="122"/>
    </row>
    <row r="385" spans="1:10">
      <c r="A385" s="119" cm="1">
        <f t="array" aca="1" ref="A385" ca="1">INDIRECT("B3.5!A" &amp; (ROW(A385) +2))</f>
        <v>0</v>
      </c>
      <c r="B385" s="119" cm="1">
        <f t="array" aca="1" ref="B385" ca="1">INDIRECT("B3.5!B" &amp; (ROW(B385) + 2))</f>
        <v>0</v>
      </c>
      <c r="C385" s="119" cm="1">
        <f t="array" aca="1" ref="C385" ca="1">INDIRECT("B3.5!C" &amp; (ROW(C385) + 2))</f>
        <v>0</v>
      </c>
      <c r="D385" s="119" cm="1">
        <f t="array" aca="1" ref="D385" ca="1">INDIRECT("B3.5!N"&amp;(ROW(D385)+2))</f>
        <v>0</v>
      </c>
      <c r="E385" s="123">
        <f t="shared" ca="1" si="10"/>
        <v>0</v>
      </c>
      <c r="F385" s="123" cm="1">
        <f t="array" aca="1" ref="F385" ca="1">INDIRECT("B3.5!L" &amp;  (ROW(F385) + 2))</f>
        <v>0</v>
      </c>
      <c r="G385" s="123" cm="1">
        <f t="array" aca="1" ref="G385" ca="1">INDIRECT("B3.5!M" &amp;  (ROW(G385) + 2))</f>
        <v>0</v>
      </c>
      <c r="H385" s="119"/>
      <c r="I385" s="123">
        <f t="shared" ca="1" si="11"/>
        <v>0</v>
      </c>
      <c r="J385" s="122"/>
    </row>
    <row r="386" spans="1:10">
      <c r="A386" s="119" cm="1">
        <f t="array" aca="1" ref="A386" ca="1">INDIRECT("B3.5!A" &amp; (ROW(A386) +2))</f>
        <v>0</v>
      </c>
      <c r="B386" s="119" cm="1">
        <f t="array" aca="1" ref="B386" ca="1">INDIRECT("B3.5!B" &amp; (ROW(B386) + 2))</f>
        <v>0</v>
      </c>
      <c r="C386" s="119" cm="1">
        <f t="array" aca="1" ref="C386" ca="1">INDIRECT("B3.5!C" &amp; (ROW(C386) + 2))</f>
        <v>0</v>
      </c>
      <c r="D386" s="119" cm="1">
        <f t="array" aca="1" ref="D386" ca="1">INDIRECT("B3.5!N"&amp;(ROW(D386)+2))</f>
        <v>0</v>
      </c>
      <c r="E386" s="123">
        <f t="shared" ca="1" si="10"/>
        <v>0</v>
      </c>
      <c r="F386" s="123" cm="1">
        <f t="array" aca="1" ref="F386" ca="1">INDIRECT("B3.5!L" &amp;  (ROW(F386) + 2))</f>
        <v>0</v>
      </c>
      <c r="G386" s="123" cm="1">
        <f t="array" aca="1" ref="G386" ca="1">INDIRECT("B3.5!M" &amp;  (ROW(G386) + 2))</f>
        <v>0</v>
      </c>
      <c r="H386" s="119"/>
      <c r="I386" s="123">
        <f t="shared" ca="1" si="11"/>
        <v>0</v>
      </c>
      <c r="J386" s="122"/>
    </row>
    <row r="387" spans="1:10">
      <c r="A387" s="119" cm="1">
        <f t="array" aca="1" ref="A387" ca="1">INDIRECT("B3.5!A" &amp; (ROW(A387) +2))</f>
        <v>0</v>
      </c>
      <c r="B387" s="119" cm="1">
        <f t="array" aca="1" ref="B387" ca="1">INDIRECT("B3.5!B" &amp; (ROW(B387) + 2))</f>
        <v>0</v>
      </c>
      <c r="C387" s="119" cm="1">
        <f t="array" aca="1" ref="C387" ca="1">INDIRECT("B3.5!C" &amp; (ROW(C387) + 2))</f>
        <v>0</v>
      </c>
      <c r="D387" s="119" cm="1">
        <f t="array" aca="1" ref="D387" ca="1">INDIRECT("B3.5!N"&amp;(ROW(D387)+2))</f>
        <v>0</v>
      </c>
      <c r="E387" s="123">
        <f t="shared" ref="E387:E450" ca="1" si="12">F387+G387</f>
        <v>0</v>
      </c>
      <c r="F387" s="123" cm="1">
        <f t="array" aca="1" ref="F387" ca="1">INDIRECT("B3.5!L" &amp;  (ROW(F387) + 2))</f>
        <v>0</v>
      </c>
      <c r="G387" s="123" cm="1">
        <f t="array" aca="1" ref="G387" ca="1">INDIRECT("B3.5!M" &amp;  (ROW(G387) + 2))</f>
        <v>0</v>
      </c>
      <c r="H387" s="119"/>
      <c r="I387" s="123">
        <f t="shared" ref="I387:I450" ca="1" si="13">E387/100*H387</f>
        <v>0</v>
      </c>
      <c r="J387" s="122"/>
    </row>
    <row r="388" spans="1:10">
      <c r="A388" s="119" cm="1">
        <f t="array" aca="1" ref="A388" ca="1">INDIRECT("B3.5!A" &amp; (ROW(A388) +2))</f>
        <v>0</v>
      </c>
      <c r="B388" s="119" cm="1">
        <f t="array" aca="1" ref="B388" ca="1">INDIRECT("B3.5!B" &amp; (ROW(B388) + 2))</f>
        <v>0</v>
      </c>
      <c r="C388" s="119" cm="1">
        <f t="array" aca="1" ref="C388" ca="1">INDIRECT("B3.5!C" &amp; (ROW(C388) + 2))</f>
        <v>0</v>
      </c>
      <c r="D388" s="119" cm="1">
        <f t="array" aca="1" ref="D388" ca="1">INDIRECT("B3.5!N"&amp;(ROW(D388)+2))</f>
        <v>0</v>
      </c>
      <c r="E388" s="123">
        <f t="shared" ca="1" si="12"/>
        <v>0</v>
      </c>
      <c r="F388" s="123" cm="1">
        <f t="array" aca="1" ref="F388" ca="1">INDIRECT("B3.5!L" &amp;  (ROW(F388) + 2))</f>
        <v>0</v>
      </c>
      <c r="G388" s="123" cm="1">
        <f t="array" aca="1" ref="G388" ca="1">INDIRECT("B3.5!M" &amp;  (ROW(G388) + 2))</f>
        <v>0</v>
      </c>
      <c r="H388" s="119"/>
      <c r="I388" s="123">
        <f t="shared" ca="1" si="13"/>
        <v>0</v>
      </c>
      <c r="J388" s="122"/>
    </row>
    <row r="389" spans="1:10">
      <c r="A389" s="119" cm="1">
        <f t="array" aca="1" ref="A389" ca="1">INDIRECT("B3.5!A" &amp; (ROW(A389) +2))</f>
        <v>0</v>
      </c>
      <c r="B389" s="119" cm="1">
        <f t="array" aca="1" ref="B389" ca="1">INDIRECT("B3.5!B" &amp; (ROW(B389) + 2))</f>
        <v>0</v>
      </c>
      <c r="C389" s="119" cm="1">
        <f t="array" aca="1" ref="C389" ca="1">INDIRECT("B3.5!C" &amp; (ROW(C389) + 2))</f>
        <v>0</v>
      </c>
      <c r="D389" s="119" cm="1">
        <f t="array" aca="1" ref="D389" ca="1">INDIRECT("B3.5!N"&amp;(ROW(D389)+2))</f>
        <v>0</v>
      </c>
      <c r="E389" s="123">
        <f t="shared" ca="1" si="12"/>
        <v>0</v>
      </c>
      <c r="F389" s="123" cm="1">
        <f t="array" aca="1" ref="F389" ca="1">INDIRECT("B3.5!L" &amp;  (ROW(F389) + 2))</f>
        <v>0</v>
      </c>
      <c r="G389" s="123" cm="1">
        <f t="array" aca="1" ref="G389" ca="1">INDIRECT("B3.5!M" &amp;  (ROW(G389) + 2))</f>
        <v>0</v>
      </c>
      <c r="H389" s="119"/>
      <c r="I389" s="123">
        <f t="shared" ca="1" si="13"/>
        <v>0</v>
      </c>
      <c r="J389" s="122"/>
    </row>
    <row r="390" spans="1:10">
      <c r="A390" s="119" cm="1">
        <f t="array" aca="1" ref="A390" ca="1">INDIRECT("B3.5!A" &amp; (ROW(A390) +2))</f>
        <v>0</v>
      </c>
      <c r="B390" s="119" cm="1">
        <f t="array" aca="1" ref="B390" ca="1">INDIRECT("B3.5!B" &amp; (ROW(B390) + 2))</f>
        <v>0</v>
      </c>
      <c r="C390" s="119" cm="1">
        <f t="array" aca="1" ref="C390" ca="1">INDIRECT("B3.5!C" &amp; (ROW(C390) + 2))</f>
        <v>0</v>
      </c>
      <c r="D390" s="119" cm="1">
        <f t="array" aca="1" ref="D390" ca="1">INDIRECT("B3.5!N"&amp;(ROW(D390)+2))</f>
        <v>0</v>
      </c>
      <c r="E390" s="123">
        <f t="shared" ca="1" si="12"/>
        <v>0</v>
      </c>
      <c r="F390" s="123" cm="1">
        <f t="array" aca="1" ref="F390" ca="1">INDIRECT("B3.5!L" &amp;  (ROW(F390) + 2))</f>
        <v>0</v>
      </c>
      <c r="G390" s="123" cm="1">
        <f t="array" aca="1" ref="G390" ca="1">INDIRECT("B3.5!M" &amp;  (ROW(G390) + 2))</f>
        <v>0</v>
      </c>
      <c r="H390" s="119"/>
      <c r="I390" s="123">
        <f t="shared" ca="1" si="13"/>
        <v>0</v>
      </c>
      <c r="J390" s="122"/>
    </row>
    <row r="391" spans="1:10">
      <c r="A391" s="119" cm="1">
        <f t="array" aca="1" ref="A391" ca="1">INDIRECT("B3.5!A" &amp; (ROW(A391) +2))</f>
        <v>0</v>
      </c>
      <c r="B391" s="119" cm="1">
        <f t="array" aca="1" ref="B391" ca="1">INDIRECT("B3.5!B" &amp; (ROW(B391) + 2))</f>
        <v>0</v>
      </c>
      <c r="C391" s="119" cm="1">
        <f t="array" aca="1" ref="C391" ca="1">INDIRECT("B3.5!C" &amp; (ROW(C391) + 2))</f>
        <v>0</v>
      </c>
      <c r="D391" s="119" cm="1">
        <f t="array" aca="1" ref="D391" ca="1">INDIRECT("B3.5!N"&amp;(ROW(D391)+2))</f>
        <v>0</v>
      </c>
      <c r="E391" s="123">
        <f t="shared" ca="1" si="12"/>
        <v>0</v>
      </c>
      <c r="F391" s="123" cm="1">
        <f t="array" aca="1" ref="F391" ca="1">INDIRECT("B3.5!L" &amp;  (ROW(F391) + 2))</f>
        <v>0</v>
      </c>
      <c r="G391" s="123" cm="1">
        <f t="array" aca="1" ref="G391" ca="1">INDIRECT("B3.5!M" &amp;  (ROW(G391) + 2))</f>
        <v>0</v>
      </c>
      <c r="H391" s="119"/>
      <c r="I391" s="123">
        <f t="shared" ca="1" si="13"/>
        <v>0</v>
      </c>
      <c r="J391" s="122"/>
    </row>
    <row r="392" spans="1:10">
      <c r="A392" s="119" cm="1">
        <f t="array" aca="1" ref="A392" ca="1">INDIRECT("B3.5!A" &amp; (ROW(A392) +2))</f>
        <v>0</v>
      </c>
      <c r="B392" s="119" cm="1">
        <f t="array" aca="1" ref="B392" ca="1">INDIRECT("B3.5!B" &amp; (ROW(B392) + 2))</f>
        <v>0</v>
      </c>
      <c r="C392" s="119" cm="1">
        <f t="array" aca="1" ref="C392" ca="1">INDIRECT("B3.5!C" &amp; (ROW(C392) + 2))</f>
        <v>0</v>
      </c>
      <c r="D392" s="119" cm="1">
        <f t="array" aca="1" ref="D392" ca="1">INDIRECT("B3.5!N"&amp;(ROW(D392)+2))</f>
        <v>0</v>
      </c>
      <c r="E392" s="123">
        <f t="shared" ca="1" si="12"/>
        <v>0</v>
      </c>
      <c r="F392" s="123" cm="1">
        <f t="array" aca="1" ref="F392" ca="1">INDIRECT("B3.5!L" &amp;  (ROW(F392) + 2))</f>
        <v>0</v>
      </c>
      <c r="G392" s="123" cm="1">
        <f t="array" aca="1" ref="G392" ca="1">INDIRECT("B3.5!M" &amp;  (ROW(G392) + 2))</f>
        <v>0</v>
      </c>
      <c r="H392" s="119"/>
      <c r="I392" s="123">
        <f t="shared" ca="1" si="13"/>
        <v>0</v>
      </c>
      <c r="J392" s="122"/>
    </row>
    <row r="393" spans="1:10">
      <c r="A393" s="119" cm="1">
        <f t="array" aca="1" ref="A393" ca="1">INDIRECT("B3.5!A" &amp; (ROW(A393) +2))</f>
        <v>0</v>
      </c>
      <c r="B393" s="119" cm="1">
        <f t="array" aca="1" ref="B393" ca="1">INDIRECT("B3.5!B" &amp; (ROW(B393) + 2))</f>
        <v>0</v>
      </c>
      <c r="C393" s="119" cm="1">
        <f t="array" aca="1" ref="C393" ca="1">INDIRECT("B3.5!C" &amp; (ROW(C393) + 2))</f>
        <v>0</v>
      </c>
      <c r="D393" s="119" cm="1">
        <f t="array" aca="1" ref="D393" ca="1">INDIRECT("B3.5!N"&amp;(ROW(D393)+2))</f>
        <v>0</v>
      </c>
      <c r="E393" s="123">
        <f t="shared" ca="1" si="12"/>
        <v>0</v>
      </c>
      <c r="F393" s="123" cm="1">
        <f t="array" aca="1" ref="F393" ca="1">INDIRECT("B3.5!L" &amp;  (ROW(F393) + 2))</f>
        <v>0</v>
      </c>
      <c r="G393" s="123" cm="1">
        <f t="array" aca="1" ref="G393" ca="1">INDIRECT("B3.5!M" &amp;  (ROW(G393) + 2))</f>
        <v>0</v>
      </c>
      <c r="H393" s="119"/>
      <c r="I393" s="123">
        <f t="shared" ca="1" si="13"/>
        <v>0</v>
      </c>
      <c r="J393" s="122"/>
    </row>
    <row r="394" spans="1:10">
      <c r="A394" s="119" cm="1">
        <f t="array" aca="1" ref="A394" ca="1">INDIRECT("B3.5!A" &amp; (ROW(A394) +2))</f>
        <v>0</v>
      </c>
      <c r="B394" s="119" cm="1">
        <f t="array" aca="1" ref="B394" ca="1">INDIRECT("B3.5!B" &amp; (ROW(B394) + 2))</f>
        <v>0</v>
      </c>
      <c r="C394" s="119" cm="1">
        <f t="array" aca="1" ref="C394" ca="1">INDIRECT("B3.5!C" &amp; (ROW(C394) + 2))</f>
        <v>0</v>
      </c>
      <c r="D394" s="119" cm="1">
        <f t="array" aca="1" ref="D394" ca="1">INDIRECT("B3.5!N"&amp;(ROW(D394)+2))</f>
        <v>0</v>
      </c>
      <c r="E394" s="123">
        <f t="shared" ca="1" si="12"/>
        <v>0</v>
      </c>
      <c r="F394" s="123" cm="1">
        <f t="array" aca="1" ref="F394" ca="1">INDIRECT("B3.5!L" &amp;  (ROW(F394) + 2))</f>
        <v>0</v>
      </c>
      <c r="G394" s="123" cm="1">
        <f t="array" aca="1" ref="G394" ca="1">INDIRECT("B3.5!M" &amp;  (ROW(G394) + 2))</f>
        <v>0</v>
      </c>
      <c r="H394" s="119"/>
      <c r="I394" s="123">
        <f t="shared" ca="1" si="13"/>
        <v>0</v>
      </c>
      <c r="J394" s="122"/>
    </row>
    <row r="395" spans="1:10">
      <c r="A395" s="119" cm="1">
        <f t="array" aca="1" ref="A395" ca="1">INDIRECT("B3.5!A" &amp; (ROW(A395) +2))</f>
        <v>0</v>
      </c>
      <c r="B395" s="119" cm="1">
        <f t="array" aca="1" ref="B395" ca="1">INDIRECT("B3.5!B" &amp; (ROW(B395) + 2))</f>
        <v>0</v>
      </c>
      <c r="C395" s="119" cm="1">
        <f t="array" aca="1" ref="C395" ca="1">INDIRECT("B3.5!C" &amp; (ROW(C395) + 2))</f>
        <v>0</v>
      </c>
      <c r="D395" s="119" cm="1">
        <f t="array" aca="1" ref="D395" ca="1">INDIRECT("B3.5!N"&amp;(ROW(D395)+2))</f>
        <v>0</v>
      </c>
      <c r="E395" s="123">
        <f t="shared" ca="1" si="12"/>
        <v>0</v>
      </c>
      <c r="F395" s="123" cm="1">
        <f t="array" aca="1" ref="F395" ca="1">INDIRECT("B3.5!L" &amp;  (ROW(F395) + 2))</f>
        <v>0</v>
      </c>
      <c r="G395" s="123" cm="1">
        <f t="array" aca="1" ref="G395" ca="1">INDIRECT("B3.5!M" &amp;  (ROW(G395) + 2))</f>
        <v>0</v>
      </c>
      <c r="H395" s="119"/>
      <c r="I395" s="123">
        <f t="shared" ca="1" si="13"/>
        <v>0</v>
      </c>
      <c r="J395" s="122"/>
    </row>
    <row r="396" spans="1:10">
      <c r="A396" s="119" cm="1">
        <f t="array" aca="1" ref="A396" ca="1">INDIRECT("B3.5!A" &amp; (ROW(A396) +2))</f>
        <v>0</v>
      </c>
      <c r="B396" s="119" cm="1">
        <f t="array" aca="1" ref="B396" ca="1">INDIRECT("B3.5!B" &amp; (ROW(B396) + 2))</f>
        <v>0</v>
      </c>
      <c r="C396" s="119" cm="1">
        <f t="array" aca="1" ref="C396" ca="1">INDIRECT("B3.5!C" &amp; (ROW(C396) + 2))</f>
        <v>0</v>
      </c>
      <c r="D396" s="119" cm="1">
        <f t="array" aca="1" ref="D396" ca="1">INDIRECT("B3.5!N"&amp;(ROW(D396)+2))</f>
        <v>0</v>
      </c>
      <c r="E396" s="123">
        <f t="shared" ca="1" si="12"/>
        <v>0</v>
      </c>
      <c r="F396" s="123" cm="1">
        <f t="array" aca="1" ref="F396" ca="1">INDIRECT("B3.5!L" &amp;  (ROW(F396) + 2))</f>
        <v>0</v>
      </c>
      <c r="G396" s="123" cm="1">
        <f t="array" aca="1" ref="G396" ca="1">INDIRECT("B3.5!M" &amp;  (ROW(G396) + 2))</f>
        <v>0</v>
      </c>
      <c r="H396" s="119"/>
      <c r="I396" s="123">
        <f t="shared" ca="1" si="13"/>
        <v>0</v>
      </c>
      <c r="J396" s="122"/>
    </row>
    <row r="397" spans="1:10">
      <c r="A397" s="119" cm="1">
        <f t="array" aca="1" ref="A397" ca="1">INDIRECT("B3.5!A" &amp; (ROW(A397) +2))</f>
        <v>0</v>
      </c>
      <c r="B397" s="119" cm="1">
        <f t="array" aca="1" ref="B397" ca="1">INDIRECT("B3.5!B" &amp; (ROW(B397) + 2))</f>
        <v>0</v>
      </c>
      <c r="C397" s="119" cm="1">
        <f t="array" aca="1" ref="C397" ca="1">INDIRECT("B3.5!C" &amp; (ROW(C397) + 2))</f>
        <v>0</v>
      </c>
      <c r="D397" s="119" cm="1">
        <f t="array" aca="1" ref="D397" ca="1">INDIRECT("B3.5!N"&amp;(ROW(D397)+2))</f>
        <v>0</v>
      </c>
      <c r="E397" s="123">
        <f t="shared" ca="1" si="12"/>
        <v>0</v>
      </c>
      <c r="F397" s="123" cm="1">
        <f t="array" aca="1" ref="F397" ca="1">INDIRECT("B3.5!L" &amp;  (ROW(F397) + 2))</f>
        <v>0</v>
      </c>
      <c r="G397" s="123" cm="1">
        <f t="array" aca="1" ref="G397" ca="1">INDIRECT("B3.5!M" &amp;  (ROW(G397) + 2))</f>
        <v>0</v>
      </c>
      <c r="H397" s="119"/>
      <c r="I397" s="123">
        <f t="shared" ca="1" si="13"/>
        <v>0</v>
      </c>
      <c r="J397" s="122"/>
    </row>
    <row r="398" spans="1:10">
      <c r="A398" s="119" cm="1">
        <f t="array" aca="1" ref="A398" ca="1">INDIRECT("B3.5!A" &amp; (ROW(A398) +2))</f>
        <v>0</v>
      </c>
      <c r="B398" s="119" cm="1">
        <f t="array" aca="1" ref="B398" ca="1">INDIRECT("B3.5!B" &amp; (ROW(B398) + 2))</f>
        <v>0</v>
      </c>
      <c r="C398" s="119" cm="1">
        <f t="array" aca="1" ref="C398" ca="1">INDIRECT("B3.5!C" &amp; (ROW(C398) + 2))</f>
        <v>0</v>
      </c>
      <c r="D398" s="119" cm="1">
        <f t="array" aca="1" ref="D398" ca="1">INDIRECT("B3.5!N"&amp;(ROW(D398)+2))</f>
        <v>0</v>
      </c>
      <c r="E398" s="123">
        <f t="shared" ca="1" si="12"/>
        <v>0</v>
      </c>
      <c r="F398" s="123" cm="1">
        <f t="array" aca="1" ref="F398" ca="1">INDIRECT("B3.5!L" &amp;  (ROW(F398) + 2))</f>
        <v>0</v>
      </c>
      <c r="G398" s="123" cm="1">
        <f t="array" aca="1" ref="G398" ca="1">INDIRECT("B3.5!M" &amp;  (ROW(G398) + 2))</f>
        <v>0</v>
      </c>
      <c r="H398" s="119"/>
      <c r="I398" s="123">
        <f t="shared" ca="1" si="13"/>
        <v>0</v>
      </c>
      <c r="J398" s="122"/>
    </row>
    <row r="399" spans="1:10">
      <c r="A399" s="119" cm="1">
        <f t="array" aca="1" ref="A399" ca="1">INDIRECT("B3.5!A" &amp; (ROW(A399) +2))</f>
        <v>0</v>
      </c>
      <c r="B399" s="119" cm="1">
        <f t="array" aca="1" ref="B399" ca="1">INDIRECT("B3.5!B" &amp; (ROW(B399) + 2))</f>
        <v>0</v>
      </c>
      <c r="C399" s="119" cm="1">
        <f t="array" aca="1" ref="C399" ca="1">INDIRECT("B3.5!C" &amp; (ROW(C399) + 2))</f>
        <v>0</v>
      </c>
      <c r="D399" s="119" cm="1">
        <f t="array" aca="1" ref="D399" ca="1">INDIRECT("B3.5!N"&amp;(ROW(D399)+2))</f>
        <v>0</v>
      </c>
      <c r="E399" s="123">
        <f t="shared" ca="1" si="12"/>
        <v>0</v>
      </c>
      <c r="F399" s="123" cm="1">
        <f t="array" aca="1" ref="F399" ca="1">INDIRECT("B3.5!L" &amp;  (ROW(F399) + 2))</f>
        <v>0</v>
      </c>
      <c r="G399" s="123" cm="1">
        <f t="array" aca="1" ref="G399" ca="1">INDIRECT("B3.5!M" &amp;  (ROW(G399) + 2))</f>
        <v>0</v>
      </c>
      <c r="H399" s="119"/>
      <c r="I399" s="123">
        <f t="shared" ca="1" si="13"/>
        <v>0</v>
      </c>
      <c r="J399" s="122"/>
    </row>
    <row r="400" spans="1:10">
      <c r="A400" s="119" cm="1">
        <f t="array" aca="1" ref="A400" ca="1">INDIRECT("B3.5!A" &amp; (ROW(A400) +2))</f>
        <v>0</v>
      </c>
      <c r="B400" s="119" cm="1">
        <f t="array" aca="1" ref="B400" ca="1">INDIRECT("B3.5!B" &amp; (ROW(B400) + 2))</f>
        <v>0</v>
      </c>
      <c r="C400" s="119" cm="1">
        <f t="array" aca="1" ref="C400" ca="1">INDIRECT("B3.5!C" &amp; (ROW(C400) + 2))</f>
        <v>0</v>
      </c>
      <c r="D400" s="119" cm="1">
        <f t="array" aca="1" ref="D400" ca="1">INDIRECT("B3.5!N"&amp;(ROW(D400)+2))</f>
        <v>0</v>
      </c>
      <c r="E400" s="123">
        <f t="shared" ca="1" si="12"/>
        <v>0</v>
      </c>
      <c r="F400" s="123" cm="1">
        <f t="array" aca="1" ref="F400" ca="1">INDIRECT("B3.5!L" &amp;  (ROW(F400) + 2))</f>
        <v>0</v>
      </c>
      <c r="G400" s="123" cm="1">
        <f t="array" aca="1" ref="G400" ca="1">INDIRECT("B3.5!M" &amp;  (ROW(G400) + 2))</f>
        <v>0</v>
      </c>
      <c r="H400" s="119"/>
      <c r="I400" s="123">
        <f t="shared" ca="1" si="13"/>
        <v>0</v>
      </c>
      <c r="J400" s="122"/>
    </row>
    <row r="401" spans="1:10">
      <c r="A401" s="119" cm="1">
        <f t="array" aca="1" ref="A401" ca="1">INDIRECT("B3.5!A" &amp; (ROW(A401) +2))</f>
        <v>0</v>
      </c>
      <c r="B401" s="119" cm="1">
        <f t="array" aca="1" ref="B401" ca="1">INDIRECT("B3.5!B" &amp; (ROW(B401) + 2))</f>
        <v>0</v>
      </c>
      <c r="C401" s="119" cm="1">
        <f t="array" aca="1" ref="C401" ca="1">INDIRECT("B3.5!C" &amp; (ROW(C401) + 2))</f>
        <v>0</v>
      </c>
      <c r="D401" s="119" cm="1">
        <f t="array" aca="1" ref="D401" ca="1">INDIRECT("B3.5!N"&amp;(ROW(D401)+2))</f>
        <v>0</v>
      </c>
      <c r="E401" s="123">
        <f t="shared" ca="1" si="12"/>
        <v>0</v>
      </c>
      <c r="F401" s="123" cm="1">
        <f t="array" aca="1" ref="F401" ca="1">INDIRECT("B3.5!L" &amp;  (ROW(F401) + 2))</f>
        <v>0</v>
      </c>
      <c r="G401" s="123" cm="1">
        <f t="array" aca="1" ref="G401" ca="1">INDIRECT("B3.5!M" &amp;  (ROW(G401) + 2))</f>
        <v>0</v>
      </c>
      <c r="H401" s="119"/>
      <c r="I401" s="123">
        <f t="shared" ca="1" si="13"/>
        <v>0</v>
      </c>
      <c r="J401" s="122"/>
    </row>
    <row r="402" spans="1:10">
      <c r="A402" s="119" cm="1">
        <f t="array" aca="1" ref="A402" ca="1">INDIRECT("B3.5!A" &amp; (ROW(A402) +2))</f>
        <v>0</v>
      </c>
      <c r="B402" s="119" cm="1">
        <f t="array" aca="1" ref="B402" ca="1">INDIRECT("B3.5!B" &amp; (ROW(B402) + 2))</f>
        <v>0</v>
      </c>
      <c r="C402" s="119" cm="1">
        <f t="array" aca="1" ref="C402" ca="1">INDIRECT("B3.5!C" &amp; (ROW(C402) + 2))</f>
        <v>0</v>
      </c>
      <c r="D402" s="119" cm="1">
        <f t="array" aca="1" ref="D402" ca="1">INDIRECT("B3.5!N"&amp;(ROW(D402)+2))</f>
        <v>0</v>
      </c>
      <c r="E402" s="123">
        <f t="shared" ca="1" si="12"/>
        <v>0</v>
      </c>
      <c r="F402" s="123" cm="1">
        <f t="array" aca="1" ref="F402" ca="1">INDIRECT("B3.5!L" &amp;  (ROW(F402) + 2))</f>
        <v>0</v>
      </c>
      <c r="G402" s="123" cm="1">
        <f t="array" aca="1" ref="G402" ca="1">INDIRECT("B3.5!M" &amp;  (ROW(G402) + 2))</f>
        <v>0</v>
      </c>
      <c r="H402" s="119"/>
      <c r="I402" s="123">
        <f t="shared" ca="1" si="13"/>
        <v>0</v>
      </c>
      <c r="J402" s="122"/>
    </row>
    <row r="403" spans="1:10">
      <c r="A403" s="119" cm="1">
        <f t="array" aca="1" ref="A403" ca="1">INDIRECT("B3.5!A" &amp; (ROW(A403) +2))</f>
        <v>0</v>
      </c>
      <c r="B403" s="119" cm="1">
        <f t="array" aca="1" ref="B403" ca="1">INDIRECT("B3.5!B" &amp; (ROW(B403) + 2))</f>
        <v>0</v>
      </c>
      <c r="C403" s="119" cm="1">
        <f t="array" aca="1" ref="C403" ca="1">INDIRECT("B3.5!C" &amp; (ROW(C403) + 2))</f>
        <v>0</v>
      </c>
      <c r="D403" s="119" cm="1">
        <f t="array" aca="1" ref="D403" ca="1">INDIRECT("B3.5!N"&amp;(ROW(D403)+2))</f>
        <v>0</v>
      </c>
      <c r="E403" s="123">
        <f t="shared" ca="1" si="12"/>
        <v>0</v>
      </c>
      <c r="F403" s="123" cm="1">
        <f t="array" aca="1" ref="F403" ca="1">INDIRECT("B3.5!L" &amp;  (ROW(F403) + 2))</f>
        <v>0</v>
      </c>
      <c r="G403" s="123" cm="1">
        <f t="array" aca="1" ref="G403" ca="1">INDIRECT("B3.5!M" &amp;  (ROW(G403) + 2))</f>
        <v>0</v>
      </c>
      <c r="H403" s="119"/>
      <c r="I403" s="123">
        <f t="shared" ca="1" si="13"/>
        <v>0</v>
      </c>
      <c r="J403" s="122"/>
    </row>
    <row r="404" spans="1:10">
      <c r="A404" s="119" cm="1">
        <f t="array" aca="1" ref="A404" ca="1">INDIRECT("B3.5!A" &amp; (ROW(A404) +2))</f>
        <v>0</v>
      </c>
      <c r="B404" s="119" cm="1">
        <f t="array" aca="1" ref="B404" ca="1">INDIRECT("B3.5!B" &amp; (ROW(B404) + 2))</f>
        <v>0</v>
      </c>
      <c r="C404" s="119" cm="1">
        <f t="array" aca="1" ref="C404" ca="1">INDIRECT("B3.5!C" &amp; (ROW(C404) + 2))</f>
        <v>0</v>
      </c>
      <c r="D404" s="119" cm="1">
        <f t="array" aca="1" ref="D404" ca="1">INDIRECT("B3.5!N"&amp;(ROW(D404)+2))</f>
        <v>0</v>
      </c>
      <c r="E404" s="123">
        <f t="shared" ca="1" si="12"/>
        <v>0</v>
      </c>
      <c r="F404" s="123" cm="1">
        <f t="array" aca="1" ref="F404" ca="1">INDIRECT("B3.5!L" &amp;  (ROW(F404) + 2))</f>
        <v>0</v>
      </c>
      <c r="G404" s="123" cm="1">
        <f t="array" aca="1" ref="G404" ca="1">INDIRECT("B3.5!M" &amp;  (ROW(G404) + 2))</f>
        <v>0</v>
      </c>
      <c r="H404" s="119"/>
      <c r="I404" s="123">
        <f t="shared" ca="1" si="13"/>
        <v>0</v>
      </c>
      <c r="J404" s="122"/>
    </row>
    <row r="405" spans="1:10">
      <c r="A405" s="119" cm="1">
        <f t="array" aca="1" ref="A405" ca="1">INDIRECT("B3.5!A" &amp; (ROW(A405) +2))</f>
        <v>0</v>
      </c>
      <c r="B405" s="119" cm="1">
        <f t="array" aca="1" ref="B405" ca="1">INDIRECT("B3.5!B" &amp; (ROW(B405) + 2))</f>
        <v>0</v>
      </c>
      <c r="C405" s="119" cm="1">
        <f t="array" aca="1" ref="C405" ca="1">INDIRECT("B3.5!C" &amp; (ROW(C405) + 2))</f>
        <v>0</v>
      </c>
      <c r="D405" s="119" cm="1">
        <f t="array" aca="1" ref="D405" ca="1">INDIRECT("B3.5!N"&amp;(ROW(D405)+2))</f>
        <v>0</v>
      </c>
      <c r="E405" s="123">
        <f t="shared" ca="1" si="12"/>
        <v>0</v>
      </c>
      <c r="F405" s="123" cm="1">
        <f t="array" aca="1" ref="F405" ca="1">INDIRECT("B3.5!L" &amp;  (ROW(F405) + 2))</f>
        <v>0</v>
      </c>
      <c r="G405" s="123" cm="1">
        <f t="array" aca="1" ref="G405" ca="1">INDIRECT("B3.5!M" &amp;  (ROW(G405) + 2))</f>
        <v>0</v>
      </c>
      <c r="H405" s="119"/>
      <c r="I405" s="123">
        <f t="shared" ca="1" si="13"/>
        <v>0</v>
      </c>
      <c r="J405" s="122"/>
    </row>
    <row r="406" spans="1:10">
      <c r="A406" s="119" cm="1">
        <f t="array" aca="1" ref="A406" ca="1">INDIRECT("B3.5!A" &amp; (ROW(A406) +2))</f>
        <v>0</v>
      </c>
      <c r="B406" s="119" cm="1">
        <f t="array" aca="1" ref="B406" ca="1">INDIRECT("B3.5!B" &amp; (ROW(B406) + 2))</f>
        <v>0</v>
      </c>
      <c r="C406" s="119" cm="1">
        <f t="array" aca="1" ref="C406" ca="1">INDIRECT("B3.5!C" &amp; (ROW(C406) + 2))</f>
        <v>0</v>
      </c>
      <c r="D406" s="119" cm="1">
        <f t="array" aca="1" ref="D406" ca="1">INDIRECT("B3.5!N"&amp;(ROW(D406)+2))</f>
        <v>0</v>
      </c>
      <c r="E406" s="123">
        <f t="shared" ca="1" si="12"/>
        <v>0</v>
      </c>
      <c r="F406" s="123" cm="1">
        <f t="array" aca="1" ref="F406" ca="1">INDIRECT("B3.5!L" &amp;  (ROW(F406) + 2))</f>
        <v>0</v>
      </c>
      <c r="G406" s="123" cm="1">
        <f t="array" aca="1" ref="G406" ca="1">INDIRECT("B3.5!M" &amp;  (ROW(G406) + 2))</f>
        <v>0</v>
      </c>
      <c r="H406" s="119"/>
      <c r="I406" s="123">
        <f t="shared" ca="1" si="13"/>
        <v>0</v>
      </c>
      <c r="J406" s="122"/>
    </row>
    <row r="407" spans="1:10">
      <c r="A407" s="119" cm="1">
        <f t="array" aca="1" ref="A407" ca="1">INDIRECT("B3.5!A" &amp; (ROW(A407) +2))</f>
        <v>0</v>
      </c>
      <c r="B407" s="119" cm="1">
        <f t="array" aca="1" ref="B407" ca="1">INDIRECT("B3.5!B" &amp; (ROW(B407) + 2))</f>
        <v>0</v>
      </c>
      <c r="C407" s="119" cm="1">
        <f t="array" aca="1" ref="C407" ca="1">INDIRECT("B3.5!C" &amp; (ROW(C407) + 2))</f>
        <v>0</v>
      </c>
      <c r="D407" s="119" cm="1">
        <f t="array" aca="1" ref="D407" ca="1">INDIRECT("B3.5!N"&amp;(ROW(D407)+2))</f>
        <v>0</v>
      </c>
      <c r="E407" s="123">
        <f t="shared" ca="1" si="12"/>
        <v>0</v>
      </c>
      <c r="F407" s="123" cm="1">
        <f t="array" aca="1" ref="F407" ca="1">INDIRECT("B3.5!L" &amp;  (ROW(F407) + 2))</f>
        <v>0</v>
      </c>
      <c r="G407" s="123" cm="1">
        <f t="array" aca="1" ref="G407" ca="1">INDIRECT("B3.5!M" &amp;  (ROW(G407) + 2))</f>
        <v>0</v>
      </c>
      <c r="H407" s="119"/>
      <c r="I407" s="123">
        <f t="shared" ca="1" si="13"/>
        <v>0</v>
      </c>
      <c r="J407" s="122"/>
    </row>
    <row r="408" spans="1:10">
      <c r="A408" s="119" cm="1">
        <f t="array" aca="1" ref="A408" ca="1">INDIRECT("B3.5!A" &amp; (ROW(A408) +2))</f>
        <v>0</v>
      </c>
      <c r="B408" s="119" cm="1">
        <f t="array" aca="1" ref="B408" ca="1">INDIRECT("B3.5!B" &amp; (ROW(B408) + 2))</f>
        <v>0</v>
      </c>
      <c r="C408" s="119" cm="1">
        <f t="array" aca="1" ref="C408" ca="1">INDIRECT("B3.5!C" &amp; (ROW(C408) + 2))</f>
        <v>0</v>
      </c>
      <c r="D408" s="119" cm="1">
        <f t="array" aca="1" ref="D408" ca="1">INDIRECT("B3.5!N"&amp;(ROW(D408)+2))</f>
        <v>0</v>
      </c>
      <c r="E408" s="123">
        <f t="shared" ca="1" si="12"/>
        <v>0</v>
      </c>
      <c r="F408" s="123" cm="1">
        <f t="array" aca="1" ref="F408" ca="1">INDIRECT("B3.5!L" &amp;  (ROW(F408) + 2))</f>
        <v>0</v>
      </c>
      <c r="G408" s="123" cm="1">
        <f t="array" aca="1" ref="G408" ca="1">INDIRECT("B3.5!M" &amp;  (ROW(G408) + 2))</f>
        <v>0</v>
      </c>
      <c r="H408" s="119"/>
      <c r="I408" s="123">
        <f t="shared" ca="1" si="13"/>
        <v>0</v>
      </c>
      <c r="J408" s="122"/>
    </row>
    <row r="409" spans="1:10">
      <c r="A409" s="119" cm="1">
        <f t="array" aca="1" ref="A409" ca="1">INDIRECT("B3.5!A" &amp; (ROW(A409) +2))</f>
        <v>0</v>
      </c>
      <c r="B409" s="119" cm="1">
        <f t="array" aca="1" ref="B409" ca="1">INDIRECT("B3.5!B" &amp; (ROW(B409) + 2))</f>
        <v>0</v>
      </c>
      <c r="C409" s="119" cm="1">
        <f t="array" aca="1" ref="C409" ca="1">INDIRECT("B3.5!C" &amp; (ROW(C409) + 2))</f>
        <v>0</v>
      </c>
      <c r="D409" s="119" cm="1">
        <f t="array" aca="1" ref="D409" ca="1">INDIRECT("B3.5!N"&amp;(ROW(D409)+2))</f>
        <v>0</v>
      </c>
      <c r="E409" s="123">
        <f t="shared" ca="1" si="12"/>
        <v>0</v>
      </c>
      <c r="F409" s="123" cm="1">
        <f t="array" aca="1" ref="F409" ca="1">INDIRECT("B3.5!L" &amp;  (ROW(F409) + 2))</f>
        <v>0</v>
      </c>
      <c r="G409" s="123" cm="1">
        <f t="array" aca="1" ref="G409" ca="1">INDIRECT("B3.5!M" &amp;  (ROW(G409) + 2))</f>
        <v>0</v>
      </c>
      <c r="H409" s="119"/>
      <c r="I409" s="123">
        <f t="shared" ca="1" si="13"/>
        <v>0</v>
      </c>
      <c r="J409" s="122"/>
    </row>
    <row r="410" spans="1:10">
      <c r="A410" s="119" cm="1">
        <f t="array" aca="1" ref="A410" ca="1">INDIRECT("B3.5!A" &amp; (ROW(A410) +2))</f>
        <v>0</v>
      </c>
      <c r="B410" s="119" cm="1">
        <f t="array" aca="1" ref="B410" ca="1">INDIRECT("B3.5!B" &amp; (ROW(B410) + 2))</f>
        <v>0</v>
      </c>
      <c r="C410" s="119" cm="1">
        <f t="array" aca="1" ref="C410" ca="1">INDIRECT("B3.5!C" &amp; (ROW(C410) + 2))</f>
        <v>0</v>
      </c>
      <c r="D410" s="119" cm="1">
        <f t="array" aca="1" ref="D410" ca="1">INDIRECT("B3.5!N"&amp;(ROW(D410)+2))</f>
        <v>0</v>
      </c>
      <c r="E410" s="123">
        <f t="shared" ca="1" si="12"/>
        <v>0</v>
      </c>
      <c r="F410" s="123" cm="1">
        <f t="array" aca="1" ref="F410" ca="1">INDIRECT("B3.5!L" &amp;  (ROW(F410) + 2))</f>
        <v>0</v>
      </c>
      <c r="G410" s="123" cm="1">
        <f t="array" aca="1" ref="G410" ca="1">INDIRECT("B3.5!M" &amp;  (ROW(G410) + 2))</f>
        <v>0</v>
      </c>
      <c r="H410" s="119"/>
      <c r="I410" s="123">
        <f t="shared" ca="1" si="13"/>
        <v>0</v>
      </c>
      <c r="J410" s="122"/>
    </row>
    <row r="411" spans="1:10">
      <c r="A411" s="119" cm="1">
        <f t="array" aca="1" ref="A411" ca="1">INDIRECT("B3.5!A" &amp; (ROW(A411) +2))</f>
        <v>0</v>
      </c>
      <c r="B411" s="119" cm="1">
        <f t="array" aca="1" ref="B411" ca="1">INDIRECT("B3.5!B" &amp; (ROW(B411) + 2))</f>
        <v>0</v>
      </c>
      <c r="C411" s="119" cm="1">
        <f t="array" aca="1" ref="C411" ca="1">INDIRECT("B3.5!C" &amp; (ROW(C411) + 2))</f>
        <v>0</v>
      </c>
      <c r="D411" s="119" cm="1">
        <f t="array" aca="1" ref="D411" ca="1">INDIRECT("B3.5!N"&amp;(ROW(D411)+2))</f>
        <v>0</v>
      </c>
      <c r="E411" s="123">
        <f t="shared" ca="1" si="12"/>
        <v>0</v>
      </c>
      <c r="F411" s="123" cm="1">
        <f t="array" aca="1" ref="F411" ca="1">INDIRECT("B3.5!L" &amp;  (ROW(F411) + 2))</f>
        <v>0</v>
      </c>
      <c r="G411" s="123" cm="1">
        <f t="array" aca="1" ref="G411" ca="1">INDIRECT("B3.5!M" &amp;  (ROW(G411) + 2))</f>
        <v>0</v>
      </c>
      <c r="H411" s="119"/>
      <c r="I411" s="123">
        <f t="shared" ca="1" si="13"/>
        <v>0</v>
      </c>
      <c r="J411" s="122"/>
    </row>
    <row r="412" spans="1:10">
      <c r="A412" s="119" cm="1">
        <f t="array" aca="1" ref="A412" ca="1">INDIRECT("B3.5!A" &amp; (ROW(A412) +2))</f>
        <v>0</v>
      </c>
      <c r="B412" s="119" cm="1">
        <f t="array" aca="1" ref="B412" ca="1">INDIRECT("B3.5!B" &amp; (ROW(B412) + 2))</f>
        <v>0</v>
      </c>
      <c r="C412" s="119" cm="1">
        <f t="array" aca="1" ref="C412" ca="1">INDIRECT("B3.5!C" &amp; (ROW(C412) + 2))</f>
        <v>0</v>
      </c>
      <c r="D412" s="119" cm="1">
        <f t="array" aca="1" ref="D412" ca="1">INDIRECT("B3.5!N"&amp;(ROW(D412)+2))</f>
        <v>0</v>
      </c>
      <c r="E412" s="123">
        <f t="shared" ca="1" si="12"/>
        <v>0</v>
      </c>
      <c r="F412" s="123" cm="1">
        <f t="array" aca="1" ref="F412" ca="1">INDIRECT("B3.5!L" &amp;  (ROW(F412) + 2))</f>
        <v>0</v>
      </c>
      <c r="G412" s="123" cm="1">
        <f t="array" aca="1" ref="G412" ca="1">INDIRECT("B3.5!M" &amp;  (ROW(G412) + 2))</f>
        <v>0</v>
      </c>
      <c r="H412" s="119"/>
      <c r="I412" s="123">
        <f t="shared" ca="1" si="13"/>
        <v>0</v>
      </c>
      <c r="J412" s="122"/>
    </row>
    <row r="413" spans="1:10">
      <c r="A413" s="119" cm="1">
        <f t="array" aca="1" ref="A413" ca="1">INDIRECT("B3.5!A" &amp; (ROW(A413) +2))</f>
        <v>0</v>
      </c>
      <c r="B413" s="119" cm="1">
        <f t="array" aca="1" ref="B413" ca="1">INDIRECT("B3.5!B" &amp; (ROW(B413) + 2))</f>
        <v>0</v>
      </c>
      <c r="C413" s="119" cm="1">
        <f t="array" aca="1" ref="C413" ca="1">INDIRECT("B3.5!C" &amp; (ROW(C413) + 2))</f>
        <v>0</v>
      </c>
      <c r="D413" s="119" cm="1">
        <f t="array" aca="1" ref="D413" ca="1">INDIRECT("B3.5!N"&amp;(ROW(D413)+2))</f>
        <v>0</v>
      </c>
      <c r="E413" s="123">
        <f t="shared" ca="1" si="12"/>
        <v>0</v>
      </c>
      <c r="F413" s="123" cm="1">
        <f t="array" aca="1" ref="F413" ca="1">INDIRECT("B3.5!L" &amp;  (ROW(F413) + 2))</f>
        <v>0</v>
      </c>
      <c r="G413" s="123" cm="1">
        <f t="array" aca="1" ref="G413" ca="1">INDIRECT("B3.5!M" &amp;  (ROW(G413) + 2))</f>
        <v>0</v>
      </c>
      <c r="H413" s="119"/>
      <c r="I413" s="123">
        <f t="shared" ca="1" si="13"/>
        <v>0</v>
      </c>
      <c r="J413" s="122"/>
    </row>
    <row r="414" spans="1:10">
      <c r="A414" s="119" cm="1">
        <f t="array" aca="1" ref="A414" ca="1">INDIRECT("B3.5!A" &amp; (ROW(A414) +2))</f>
        <v>0</v>
      </c>
      <c r="B414" s="119" cm="1">
        <f t="array" aca="1" ref="B414" ca="1">INDIRECT("B3.5!B" &amp; (ROW(B414) + 2))</f>
        <v>0</v>
      </c>
      <c r="C414" s="119" cm="1">
        <f t="array" aca="1" ref="C414" ca="1">INDIRECT("B3.5!C" &amp; (ROW(C414) + 2))</f>
        <v>0</v>
      </c>
      <c r="D414" s="119" cm="1">
        <f t="array" aca="1" ref="D414" ca="1">INDIRECT("B3.5!N"&amp;(ROW(D414)+2))</f>
        <v>0</v>
      </c>
      <c r="E414" s="123">
        <f t="shared" ca="1" si="12"/>
        <v>0</v>
      </c>
      <c r="F414" s="123" cm="1">
        <f t="array" aca="1" ref="F414" ca="1">INDIRECT("B3.5!L" &amp;  (ROW(F414) + 2))</f>
        <v>0</v>
      </c>
      <c r="G414" s="123" cm="1">
        <f t="array" aca="1" ref="G414" ca="1">INDIRECT("B3.5!M" &amp;  (ROW(G414) + 2))</f>
        <v>0</v>
      </c>
      <c r="H414" s="119"/>
      <c r="I414" s="123">
        <f t="shared" ca="1" si="13"/>
        <v>0</v>
      </c>
      <c r="J414" s="122"/>
    </row>
    <row r="415" spans="1:10">
      <c r="A415" s="119" cm="1">
        <f t="array" aca="1" ref="A415" ca="1">INDIRECT("B3.5!A" &amp; (ROW(A415) +2))</f>
        <v>0</v>
      </c>
      <c r="B415" s="119" cm="1">
        <f t="array" aca="1" ref="B415" ca="1">INDIRECT("B3.5!B" &amp; (ROW(B415) + 2))</f>
        <v>0</v>
      </c>
      <c r="C415" s="119" cm="1">
        <f t="array" aca="1" ref="C415" ca="1">INDIRECT("B3.5!C" &amp; (ROW(C415) + 2))</f>
        <v>0</v>
      </c>
      <c r="D415" s="119" cm="1">
        <f t="array" aca="1" ref="D415" ca="1">INDIRECT("B3.5!N"&amp;(ROW(D415)+2))</f>
        <v>0</v>
      </c>
      <c r="E415" s="123">
        <f t="shared" ca="1" si="12"/>
        <v>0</v>
      </c>
      <c r="F415" s="123" cm="1">
        <f t="array" aca="1" ref="F415" ca="1">INDIRECT("B3.5!L" &amp;  (ROW(F415) + 2))</f>
        <v>0</v>
      </c>
      <c r="G415" s="123" cm="1">
        <f t="array" aca="1" ref="G415" ca="1">INDIRECT("B3.5!M" &amp;  (ROW(G415) + 2))</f>
        <v>0</v>
      </c>
      <c r="H415" s="119"/>
      <c r="I415" s="123">
        <f t="shared" ca="1" si="13"/>
        <v>0</v>
      </c>
      <c r="J415" s="122"/>
    </row>
    <row r="416" spans="1:10">
      <c r="A416" s="119" cm="1">
        <f t="array" aca="1" ref="A416" ca="1">INDIRECT("B3.5!A" &amp; (ROW(A416) +2))</f>
        <v>0</v>
      </c>
      <c r="B416" s="119" cm="1">
        <f t="array" aca="1" ref="B416" ca="1">INDIRECT("B3.5!B" &amp; (ROW(B416) + 2))</f>
        <v>0</v>
      </c>
      <c r="C416" s="119" cm="1">
        <f t="array" aca="1" ref="C416" ca="1">INDIRECT("B3.5!C" &amp; (ROW(C416) + 2))</f>
        <v>0</v>
      </c>
      <c r="D416" s="119" cm="1">
        <f t="array" aca="1" ref="D416" ca="1">INDIRECT("B3.5!N"&amp;(ROW(D416)+2))</f>
        <v>0</v>
      </c>
      <c r="E416" s="123">
        <f t="shared" ca="1" si="12"/>
        <v>0</v>
      </c>
      <c r="F416" s="123" cm="1">
        <f t="array" aca="1" ref="F416" ca="1">INDIRECT("B3.5!L" &amp;  (ROW(F416) + 2))</f>
        <v>0</v>
      </c>
      <c r="G416" s="123" cm="1">
        <f t="array" aca="1" ref="G416" ca="1">INDIRECT("B3.5!M" &amp;  (ROW(G416) + 2))</f>
        <v>0</v>
      </c>
      <c r="H416" s="119"/>
      <c r="I416" s="123">
        <f t="shared" ca="1" si="13"/>
        <v>0</v>
      </c>
      <c r="J416" s="122"/>
    </row>
    <row r="417" spans="1:10">
      <c r="A417" s="119" cm="1">
        <f t="array" aca="1" ref="A417" ca="1">INDIRECT("B3.5!A" &amp; (ROW(A417) +2))</f>
        <v>0</v>
      </c>
      <c r="B417" s="119" cm="1">
        <f t="array" aca="1" ref="B417" ca="1">INDIRECT("B3.5!B" &amp; (ROW(B417) + 2))</f>
        <v>0</v>
      </c>
      <c r="C417" s="119" cm="1">
        <f t="array" aca="1" ref="C417" ca="1">INDIRECT("B3.5!C" &amp; (ROW(C417) + 2))</f>
        <v>0</v>
      </c>
      <c r="D417" s="119" cm="1">
        <f t="array" aca="1" ref="D417" ca="1">INDIRECT("B3.5!N"&amp;(ROW(D417)+2))</f>
        <v>0</v>
      </c>
      <c r="E417" s="123">
        <f t="shared" ca="1" si="12"/>
        <v>0</v>
      </c>
      <c r="F417" s="123" cm="1">
        <f t="array" aca="1" ref="F417" ca="1">INDIRECT("B3.5!L" &amp;  (ROW(F417) + 2))</f>
        <v>0</v>
      </c>
      <c r="G417" s="123" cm="1">
        <f t="array" aca="1" ref="G417" ca="1">INDIRECT("B3.5!M" &amp;  (ROW(G417) + 2))</f>
        <v>0</v>
      </c>
      <c r="H417" s="119"/>
      <c r="I417" s="123">
        <f t="shared" ca="1" si="13"/>
        <v>0</v>
      </c>
      <c r="J417" s="122"/>
    </row>
    <row r="418" spans="1:10">
      <c r="A418" s="119" cm="1">
        <f t="array" aca="1" ref="A418" ca="1">INDIRECT("B3.5!A" &amp; (ROW(A418) +2))</f>
        <v>0</v>
      </c>
      <c r="B418" s="119" cm="1">
        <f t="array" aca="1" ref="B418" ca="1">INDIRECT("B3.5!B" &amp; (ROW(B418) + 2))</f>
        <v>0</v>
      </c>
      <c r="C418" s="119" cm="1">
        <f t="array" aca="1" ref="C418" ca="1">INDIRECT("B3.5!C" &amp; (ROW(C418) + 2))</f>
        <v>0</v>
      </c>
      <c r="D418" s="119" cm="1">
        <f t="array" aca="1" ref="D418" ca="1">INDIRECT("B3.5!N"&amp;(ROW(D418)+2))</f>
        <v>0</v>
      </c>
      <c r="E418" s="123">
        <f t="shared" ca="1" si="12"/>
        <v>0</v>
      </c>
      <c r="F418" s="123" cm="1">
        <f t="array" aca="1" ref="F418" ca="1">INDIRECT("B3.5!L" &amp;  (ROW(F418) + 2))</f>
        <v>0</v>
      </c>
      <c r="G418" s="123" cm="1">
        <f t="array" aca="1" ref="G418" ca="1">INDIRECT("B3.5!M" &amp;  (ROW(G418) + 2))</f>
        <v>0</v>
      </c>
      <c r="H418" s="119"/>
      <c r="I418" s="123">
        <f t="shared" ca="1" si="13"/>
        <v>0</v>
      </c>
      <c r="J418" s="122"/>
    </row>
    <row r="419" spans="1:10">
      <c r="A419" s="119" cm="1">
        <f t="array" aca="1" ref="A419" ca="1">INDIRECT("B3.5!A" &amp; (ROW(A419) +2))</f>
        <v>0</v>
      </c>
      <c r="B419" s="119" cm="1">
        <f t="array" aca="1" ref="B419" ca="1">INDIRECT("B3.5!B" &amp; (ROW(B419) + 2))</f>
        <v>0</v>
      </c>
      <c r="C419" s="119" cm="1">
        <f t="array" aca="1" ref="C419" ca="1">INDIRECT("B3.5!C" &amp; (ROW(C419) + 2))</f>
        <v>0</v>
      </c>
      <c r="D419" s="119" cm="1">
        <f t="array" aca="1" ref="D419" ca="1">INDIRECT("B3.5!N"&amp;(ROW(D419)+2))</f>
        <v>0</v>
      </c>
      <c r="E419" s="123">
        <f t="shared" ca="1" si="12"/>
        <v>0</v>
      </c>
      <c r="F419" s="123" cm="1">
        <f t="array" aca="1" ref="F419" ca="1">INDIRECT("B3.5!L" &amp;  (ROW(F419) + 2))</f>
        <v>0</v>
      </c>
      <c r="G419" s="123" cm="1">
        <f t="array" aca="1" ref="G419" ca="1">INDIRECT("B3.5!M" &amp;  (ROW(G419) + 2))</f>
        <v>0</v>
      </c>
      <c r="H419" s="119"/>
      <c r="I419" s="123">
        <f t="shared" ca="1" si="13"/>
        <v>0</v>
      </c>
      <c r="J419" s="122"/>
    </row>
    <row r="420" spans="1:10">
      <c r="A420" s="119" cm="1">
        <f t="array" aca="1" ref="A420" ca="1">INDIRECT("B3.5!A" &amp; (ROW(A420) +2))</f>
        <v>0</v>
      </c>
      <c r="B420" s="119" cm="1">
        <f t="array" aca="1" ref="B420" ca="1">INDIRECT("B3.5!B" &amp; (ROW(B420) + 2))</f>
        <v>0</v>
      </c>
      <c r="C420" s="119" cm="1">
        <f t="array" aca="1" ref="C420" ca="1">INDIRECT("B3.5!C" &amp; (ROW(C420) + 2))</f>
        <v>0</v>
      </c>
      <c r="D420" s="119" cm="1">
        <f t="array" aca="1" ref="D420" ca="1">INDIRECT("B3.5!N"&amp;(ROW(D420)+2))</f>
        <v>0</v>
      </c>
      <c r="E420" s="123">
        <f t="shared" ca="1" si="12"/>
        <v>0</v>
      </c>
      <c r="F420" s="123" cm="1">
        <f t="array" aca="1" ref="F420" ca="1">INDIRECT("B3.5!L" &amp;  (ROW(F420) + 2))</f>
        <v>0</v>
      </c>
      <c r="G420" s="123" cm="1">
        <f t="array" aca="1" ref="G420" ca="1">INDIRECT("B3.5!M" &amp;  (ROW(G420) + 2))</f>
        <v>0</v>
      </c>
      <c r="H420" s="119"/>
      <c r="I420" s="123">
        <f t="shared" ca="1" si="13"/>
        <v>0</v>
      </c>
      <c r="J420" s="122"/>
    </row>
    <row r="421" spans="1:10">
      <c r="A421" s="119" cm="1">
        <f t="array" aca="1" ref="A421" ca="1">INDIRECT("B3.5!A" &amp; (ROW(A421) +2))</f>
        <v>0</v>
      </c>
      <c r="B421" s="119" cm="1">
        <f t="array" aca="1" ref="B421" ca="1">INDIRECT("B3.5!B" &amp; (ROW(B421) + 2))</f>
        <v>0</v>
      </c>
      <c r="C421" s="119" cm="1">
        <f t="array" aca="1" ref="C421" ca="1">INDIRECT("B3.5!C" &amp; (ROW(C421) + 2))</f>
        <v>0</v>
      </c>
      <c r="D421" s="119" cm="1">
        <f t="array" aca="1" ref="D421" ca="1">INDIRECT("B3.5!N"&amp;(ROW(D421)+2))</f>
        <v>0</v>
      </c>
      <c r="E421" s="123">
        <f t="shared" ca="1" si="12"/>
        <v>0</v>
      </c>
      <c r="F421" s="123" cm="1">
        <f t="array" aca="1" ref="F421" ca="1">INDIRECT("B3.5!L" &amp;  (ROW(F421) + 2))</f>
        <v>0</v>
      </c>
      <c r="G421" s="123" cm="1">
        <f t="array" aca="1" ref="G421" ca="1">INDIRECT("B3.5!M" &amp;  (ROW(G421) + 2))</f>
        <v>0</v>
      </c>
      <c r="H421" s="119"/>
      <c r="I421" s="123">
        <f t="shared" ca="1" si="13"/>
        <v>0</v>
      </c>
      <c r="J421" s="122"/>
    </row>
    <row r="422" spans="1:10">
      <c r="A422" s="119" cm="1">
        <f t="array" aca="1" ref="A422" ca="1">INDIRECT("B3.5!A" &amp; (ROW(A422) +2))</f>
        <v>0</v>
      </c>
      <c r="B422" s="119" cm="1">
        <f t="array" aca="1" ref="B422" ca="1">INDIRECT("B3.5!B" &amp; (ROW(B422) + 2))</f>
        <v>0</v>
      </c>
      <c r="C422" s="119" cm="1">
        <f t="array" aca="1" ref="C422" ca="1">INDIRECT("B3.5!C" &amp; (ROW(C422) + 2))</f>
        <v>0</v>
      </c>
      <c r="D422" s="119" cm="1">
        <f t="array" aca="1" ref="D422" ca="1">INDIRECT("B3.5!N"&amp;(ROW(D422)+2))</f>
        <v>0</v>
      </c>
      <c r="E422" s="123">
        <f t="shared" ca="1" si="12"/>
        <v>0</v>
      </c>
      <c r="F422" s="123" cm="1">
        <f t="array" aca="1" ref="F422" ca="1">INDIRECT("B3.5!L" &amp;  (ROW(F422) + 2))</f>
        <v>0</v>
      </c>
      <c r="G422" s="123" cm="1">
        <f t="array" aca="1" ref="G422" ca="1">INDIRECT("B3.5!M" &amp;  (ROW(G422) + 2))</f>
        <v>0</v>
      </c>
      <c r="H422" s="119"/>
      <c r="I422" s="123">
        <f t="shared" ca="1" si="13"/>
        <v>0</v>
      </c>
      <c r="J422" s="122"/>
    </row>
    <row r="423" spans="1:10">
      <c r="A423" s="119" cm="1">
        <f t="array" aca="1" ref="A423" ca="1">INDIRECT("B3.5!A" &amp; (ROW(A423) +2))</f>
        <v>0</v>
      </c>
      <c r="B423" s="119" cm="1">
        <f t="array" aca="1" ref="B423" ca="1">INDIRECT("B3.5!B" &amp; (ROW(B423) + 2))</f>
        <v>0</v>
      </c>
      <c r="C423" s="119" cm="1">
        <f t="array" aca="1" ref="C423" ca="1">INDIRECT("B3.5!C" &amp; (ROW(C423) + 2))</f>
        <v>0</v>
      </c>
      <c r="D423" s="119" cm="1">
        <f t="array" aca="1" ref="D423" ca="1">INDIRECT("B3.5!N"&amp;(ROW(D423)+2))</f>
        <v>0</v>
      </c>
      <c r="E423" s="123">
        <f t="shared" ca="1" si="12"/>
        <v>0</v>
      </c>
      <c r="F423" s="123" cm="1">
        <f t="array" aca="1" ref="F423" ca="1">INDIRECT("B3.5!L" &amp;  (ROW(F423) + 2))</f>
        <v>0</v>
      </c>
      <c r="G423" s="123" cm="1">
        <f t="array" aca="1" ref="G423" ca="1">INDIRECT("B3.5!M" &amp;  (ROW(G423) + 2))</f>
        <v>0</v>
      </c>
      <c r="H423" s="119"/>
      <c r="I423" s="123">
        <f t="shared" ca="1" si="13"/>
        <v>0</v>
      </c>
      <c r="J423" s="122"/>
    </row>
    <row r="424" spans="1:10">
      <c r="A424" s="119" cm="1">
        <f t="array" aca="1" ref="A424" ca="1">INDIRECT("B3.5!A" &amp; (ROW(A424) +2))</f>
        <v>0</v>
      </c>
      <c r="B424" s="119" cm="1">
        <f t="array" aca="1" ref="B424" ca="1">INDIRECT("B3.5!B" &amp; (ROW(B424) + 2))</f>
        <v>0</v>
      </c>
      <c r="C424" s="119" cm="1">
        <f t="array" aca="1" ref="C424" ca="1">INDIRECT("B3.5!C" &amp; (ROW(C424) + 2))</f>
        <v>0</v>
      </c>
      <c r="D424" s="119" cm="1">
        <f t="array" aca="1" ref="D424" ca="1">INDIRECT("B3.5!N"&amp;(ROW(D424)+2))</f>
        <v>0</v>
      </c>
      <c r="E424" s="123">
        <f t="shared" ca="1" si="12"/>
        <v>0</v>
      </c>
      <c r="F424" s="123" cm="1">
        <f t="array" aca="1" ref="F424" ca="1">INDIRECT("B3.5!L" &amp;  (ROW(F424) + 2))</f>
        <v>0</v>
      </c>
      <c r="G424" s="123" cm="1">
        <f t="array" aca="1" ref="G424" ca="1">INDIRECT("B3.5!M" &amp;  (ROW(G424) + 2))</f>
        <v>0</v>
      </c>
      <c r="H424" s="119"/>
      <c r="I424" s="123">
        <f t="shared" ca="1" si="13"/>
        <v>0</v>
      </c>
      <c r="J424" s="122"/>
    </row>
    <row r="425" spans="1:10">
      <c r="A425" s="119" cm="1">
        <f t="array" aca="1" ref="A425" ca="1">INDIRECT("B3.5!A" &amp; (ROW(A425) +2))</f>
        <v>0</v>
      </c>
      <c r="B425" s="119" cm="1">
        <f t="array" aca="1" ref="B425" ca="1">INDIRECT("B3.5!B" &amp; (ROW(B425) + 2))</f>
        <v>0</v>
      </c>
      <c r="C425" s="119" cm="1">
        <f t="array" aca="1" ref="C425" ca="1">INDIRECT("B3.5!C" &amp; (ROW(C425) + 2))</f>
        <v>0</v>
      </c>
      <c r="D425" s="119" cm="1">
        <f t="array" aca="1" ref="D425" ca="1">INDIRECT("B3.5!N"&amp;(ROW(D425)+2))</f>
        <v>0</v>
      </c>
      <c r="E425" s="123">
        <f t="shared" ca="1" si="12"/>
        <v>0</v>
      </c>
      <c r="F425" s="123" cm="1">
        <f t="array" aca="1" ref="F425" ca="1">INDIRECT("B3.5!L" &amp;  (ROW(F425) + 2))</f>
        <v>0</v>
      </c>
      <c r="G425" s="123" cm="1">
        <f t="array" aca="1" ref="G425" ca="1">INDIRECT("B3.5!M" &amp;  (ROW(G425) + 2))</f>
        <v>0</v>
      </c>
      <c r="H425" s="119"/>
      <c r="I425" s="123">
        <f t="shared" ca="1" si="13"/>
        <v>0</v>
      </c>
      <c r="J425" s="122"/>
    </row>
    <row r="426" spans="1:10">
      <c r="A426" s="119" cm="1">
        <f t="array" aca="1" ref="A426" ca="1">INDIRECT("B3.5!A" &amp; (ROW(A426) +2))</f>
        <v>0</v>
      </c>
      <c r="B426" s="119" cm="1">
        <f t="array" aca="1" ref="B426" ca="1">INDIRECT("B3.5!B" &amp; (ROW(B426) + 2))</f>
        <v>0</v>
      </c>
      <c r="C426" s="119" cm="1">
        <f t="array" aca="1" ref="C426" ca="1">INDIRECT("B3.5!C" &amp; (ROW(C426) + 2))</f>
        <v>0</v>
      </c>
      <c r="D426" s="119" cm="1">
        <f t="array" aca="1" ref="D426" ca="1">INDIRECT("B3.5!N"&amp;(ROW(D426)+2))</f>
        <v>0</v>
      </c>
      <c r="E426" s="123">
        <f t="shared" ca="1" si="12"/>
        <v>0</v>
      </c>
      <c r="F426" s="123" cm="1">
        <f t="array" aca="1" ref="F426" ca="1">INDIRECT("B3.5!L" &amp;  (ROW(F426) + 2))</f>
        <v>0</v>
      </c>
      <c r="G426" s="123" cm="1">
        <f t="array" aca="1" ref="G426" ca="1">INDIRECT("B3.5!M" &amp;  (ROW(G426) + 2))</f>
        <v>0</v>
      </c>
      <c r="H426" s="119"/>
      <c r="I426" s="123">
        <f t="shared" ca="1" si="13"/>
        <v>0</v>
      </c>
      <c r="J426" s="122"/>
    </row>
    <row r="427" spans="1:10">
      <c r="A427" s="119" cm="1">
        <f t="array" aca="1" ref="A427" ca="1">INDIRECT("B3.5!A" &amp; (ROW(A427) +2))</f>
        <v>0</v>
      </c>
      <c r="B427" s="119" cm="1">
        <f t="array" aca="1" ref="B427" ca="1">INDIRECT("B3.5!B" &amp; (ROW(B427) + 2))</f>
        <v>0</v>
      </c>
      <c r="C427" s="119" cm="1">
        <f t="array" aca="1" ref="C427" ca="1">INDIRECT("B3.5!C" &amp; (ROW(C427) + 2))</f>
        <v>0</v>
      </c>
      <c r="D427" s="119" cm="1">
        <f t="array" aca="1" ref="D427" ca="1">INDIRECT("B3.5!N"&amp;(ROW(D427)+2))</f>
        <v>0</v>
      </c>
      <c r="E427" s="123">
        <f t="shared" ca="1" si="12"/>
        <v>0</v>
      </c>
      <c r="F427" s="123" cm="1">
        <f t="array" aca="1" ref="F427" ca="1">INDIRECT("B3.5!L" &amp;  (ROW(F427) + 2))</f>
        <v>0</v>
      </c>
      <c r="G427" s="123" cm="1">
        <f t="array" aca="1" ref="G427" ca="1">INDIRECT("B3.5!M" &amp;  (ROW(G427) + 2))</f>
        <v>0</v>
      </c>
      <c r="H427" s="119"/>
      <c r="I427" s="123">
        <f t="shared" ca="1" si="13"/>
        <v>0</v>
      </c>
      <c r="J427" s="122"/>
    </row>
    <row r="428" spans="1:10">
      <c r="A428" s="119" cm="1">
        <f t="array" aca="1" ref="A428" ca="1">INDIRECT("B3.5!A" &amp; (ROW(A428) +2))</f>
        <v>0</v>
      </c>
      <c r="B428" s="119" cm="1">
        <f t="array" aca="1" ref="B428" ca="1">INDIRECT("B3.5!B" &amp; (ROW(B428) + 2))</f>
        <v>0</v>
      </c>
      <c r="C428" s="119" cm="1">
        <f t="array" aca="1" ref="C428" ca="1">INDIRECT("B3.5!C" &amp; (ROW(C428) + 2))</f>
        <v>0</v>
      </c>
      <c r="D428" s="119" cm="1">
        <f t="array" aca="1" ref="D428" ca="1">INDIRECT("B3.5!N"&amp;(ROW(D428)+2))</f>
        <v>0</v>
      </c>
      <c r="E428" s="123">
        <f t="shared" ca="1" si="12"/>
        <v>0</v>
      </c>
      <c r="F428" s="123" cm="1">
        <f t="array" aca="1" ref="F428" ca="1">INDIRECT("B3.5!L" &amp;  (ROW(F428) + 2))</f>
        <v>0</v>
      </c>
      <c r="G428" s="123" cm="1">
        <f t="array" aca="1" ref="G428" ca="1">INDIRECT("B3.5!M" &amp;  (ROW(G428) + 2))</f>
        <v>0</v>
      </c>
      <c r="H428" s="119"/>
      <c r="I428" s="123">
        <f t="shared" ca="1" si="13"/>
        <v>0</v>
      </c>
      <c r="J428" s="122"/>
    </row>
    <row r="429" spans="1:10">
      <c r="A429" s="119" cm="1">
        <f t="array" aca="1" ref="A429" ca="1">INDIRECT("B3.5!A" &amp; (ROW(A429) +2))</f>
        <v>0</v>
      </c>
      <c r="B429" s="119" cm="1">
        <f t="array" aca="1" ref="B429" ca="1">INDIRECT("B3.5!B" &amp; (ROW(B429) + 2))</f>
        <v>0</v>
      </c>
      <c r="C429" s="119" cm="1">
        <f t="array" aca="1" ref="C429" ca="1">INDIRECT("B3.5!C" &amp; (ROW(C429) + 2))</f>
        <v>0</v>
      </c>
      <c r="D429" s="119" cm="1">
        <f t="array" aca="1" ref="D429" ca="1">INDIRECT("B3.5!N"&amp;(ROW(D429)+2))</f>
        <v>0</v>
      </c>
      <c r="E429" s="123">
        <f t="shared" ca="1" si="12"/>
        <v>0</v>
      </c>
      <c r="F429" s="123" cm="1">
        <f t="array" aca="1" ref="F429" ca="1">INDIRECT("B3.5!L" &amp;  (ROW(F429) + 2))</f>
        <v>0</v>
      </c>
      <c r="G429" s="123" cm="1">
        <f t="array" aca="1" ref="G429" ca="1">INDIRECT("B3.5!M" &amp;  (ROW(G429) + 2))</f>
        <v>0</v>
      </c>
      <c r="H429" s="119"/>
      <c r="I429" s="123">
        <f t="shared" ca="1" si="13"/>
        <v>0</v>
      </c>
      <c r="J429" s="122"/>
    </row>
    <row r="430" spans="1:10">
      <c r="A430" s="119" cm="1">
        <f t="array" aca="1" ref="A430" ca="1">INDIRECT("B3.5!A" &amp; (ROW(A430) +2))</f>
        <v>0</v>
      </c>
      <c r="B430" s="119" cm="1">
        <f t="array" aca="1" ref="B430" ca="1">INDIRECT("B3.5!B" &amp; (ROW(B430) + 2))</f>
        <v>0</v>
      </c>
      <c r="C430" s="119" cm="1">
        <f t="array" aca="1" ref="C430" ca="1">INDIRECT("B3.5!C" &amp; (ROW(C430) + 2))</f>
        <v>0</v>
      </c>
      <c r="D430" s="119" cm="1">
        <f t="array" aca="1" ref="D430" ca="1">INDIRECT("B3.5!N"&amp;(ROW(D430)+2))</f>
        <v>0</v>
      </c>
      <c r="E430" s="123">
        <f t="shared" ca="1" si="12"/>
        <v>0</v>
      </c>
      <c r="F430" s="123" cm="1">
        <f t="array" aca="1" ref="F430" ca="1">INDIRECT("B3.5!L" &amp;  (ROW(F430) + 2))</f>
        <v>0</v>
      </c>
      <c r="G430" s="123" cm="1">
        <f t="array" aca="1" ref="G430" ca="1">INDIRECT("B3.5!M" &amp;  (ROW(G430) + 2))</f>
        <v>0</v>
      </c>
      <c r="H430" s="119"/>
      <c r="I430" s="123">
        <f t="shared" ca="1" si="13"/>
        <v>0</v>
      </c>
      <c r="J430" s="122"/>
    </row>
    <row r="431" spans="1:10">
      <c r="A431" s="119" cm="1">
        <f t="array" aca="1" ref="A431" ca="1">INDIRECT("B3.5!A" &amp; (ROW(A431) +2))</f>
        <v>0</v>
      </c>
      <c r="B431" s="119" cm="1">
        <f t="array" aca="1" ref="B431" ca="1">INDIRECT("B3.5!B" &amp; (ROW(B431) + 2))</f>
        <v>0</v>
      </c>
      <c r="C431" s="119" cm="1">
        <f t="array" aca="1" ref="C431" ca="1">INDIRECT("B3.5!C" &amp; (ROW(C431) + 2))</f>
        <v>0</v>
      </c>
      <c r="D431" s="119" cm="1">
        <f t="array" aca="1" ref="D431" ca="1">INDIRECT("B3.5!N"&amp;(ROW(D431)+2))</f>
        <v>0</v>
      </c>
      <c r="E431" s="123">
        <f t="shared" ca="1" si="12"/>
        <v>0</v>
      </c>
      <c r="F431" s="123" cm="1">
        <f t="array" aca="1" ref="F431" ca="1">INDIRECT("B3.5!L" &amp;  (ROW(F431) + 2))</f>
        <v>0</v>
      </c>
      <c r="G431" s="123" cm="1">
        <f t="array" aca="1" ref="G431" ca="1">INDIRECT("B3.5!M" &amp;  (ROW(G431) + 2))</f>
        <v>0</v>
      </c>
      <c r="H431" s="119"/>
      <c r="I431" s="123">
        <f t="shared" ca="1" si="13"/>
        <v>0</v>
      </c>
      <c r="J431" s="122"/>
    </row>
    <row r="432" spans="1:10">
      <c r="A432" s="119" cm="1">
        <f t="array" aca="1" ref="A432" ca="1">INDIRECT("B3.5!A" &amp; (ROW(A432) +2))</f>
        <v>0</v>
      </c>
      <c r="B432" s="119" cm="1">
        <f t="array" aca="1" ref="B432" ca="1">INDIRECT("B3.5!B" &amp; (ROW(B432) + 2))</f>
        <v>0</v>
      </c>
      <c r="C432" s="119" cm="1">
        <f t="array" aca="1" ref="C432" ca="1">INDIRECT("B3.5!C" &amp; (ROW(C432) + 2))</f>
        <v>0</v>
      </c>
      <c r="D432" s="119" cm="1">
        <f t="array" aca="1" ref="D432" ca="1">INDIRECT("B3.5!N"&amp;(ROW(D432)+2))</f>
        <v>0</v>
      </c>
      <c r="E432" s="123">
        <f t="shared" ca="1" si="12"/>
        <v>0</v>
      </c>
      <c r="F432" s="123" cm="1">
        <f t="array" aca="1" ref="F432" ca="1">INDIRECT("B3.5!L" &amp;  (ROW(F432) + 2))</f>
        <v>0</v>
      </c>
      <c r="G432" s="123" cm="1">
        <f t="array" aca="1" ref="G432" ca="1">INDIRECT("B3.5!M" &amp;  (ROW(G432) + 2))</f>
        <v>0</v>
      </c>
      <c r="H432" s="119"/>
      <c r="I432" s="123">
        <f t="shared" ca="1" si="13"/>
        <v>0</v>
      </c>
      <c r="J432" s="122"/>
    </row>
    <row r="433" spans="1:10">
      <c r="A433" s="119" cm="1">
        <f t="array" aca="1" ref="A433" ca="1">INDIRECT("B3.5!A" &amp; (ROW(A433) +2))</f>
        <v>0</v>
      </c>
      <c r="B433" s="119" cm="1">
        <f t="array" aca="1" ref="B433" ca="1">INDIRECT("B3.5!B" &amp; (ROW(B433) + 2))</f>
        <v>0</v>
      </c>
      <c r="C433" s="119" cm="1">
        <f t="array" aca="1" ref="C433" ca="1">INDIRECT("B3.5!C" &amp; (ROW(C433) + 2))</f>
        <v>0</v>
      </c>
      <c r="D433" s="119" cm="1">
        <f t="array" aca="1" ref="D433" ca="1">INDIRECT("B3.5!N"&amp;(ROW(D433)+2))</f>
        <v>0</v>
      </c>
      <c r="E433" s="123">
        <f t="shared" ca="1" si="12"/>
        <v>0</v>
      </c>
      <c r="F433" s="123" cm="1">
        <f t="array" aca="1" ref="F433" ca="1">INDIRECT("B3.5!L" &amp;  (ROW(F433) + 2))</f>
        <v>0</v>
      </c>
      <c r="G433" s="123" cm="1">
        <f t="array" aca="1" ref="G433" ca="1">INDIRECT("B3.5!M" &amp;  (ROW(G433) + 2))</f>
        <v>0</v>
      </c>
      <c r="H433" s="119"/>
      <c r="I433" s="123">
        <f t="shared" ca="1" si="13"/>
        <v>0</v>
      </c>
      <c r="J433" s="122"/>
    </row>
    <row r="434" spans="1:10">
      <c r="A434" s="119" cm="1">
        <f t="array" aca="1" ref="A434" ca="1">INDIRECT("B3.5!A" &amp; (ROW(A434) +2))</f>
        <v>0</v>
      </c>
      <c r="B434" s="119" cm="1">
        <f t="array" aca="1" ref="B434" ca="1">INDIRECT("B3.5!B" &amp; (ROW(B434) + 2))</f>
        <v>0</v>
      </c>
      <c r="C434" s="119" cm="1">
        <f t="array" aca="1" ref="C434" ca="1">INDIRECT("B3.5!C" &amp; (ROW(C434) + 2))</f>
        <v>0</v>
      </c>
      <c r="D434" s="119" cm="1">
        <f t="array" aca="1" ref="D434" ca="1">INDIRECT("B3.5!N"&amp;(ROW(D434)+2))</f>
        <v>0</v>
      </c>
      <c r="E434" s="123">
        <f t="shared" ca="1" si="12"/>
        <v>0</v>
      </c>
      <c r="F434" s="123" cm="1">
        <f t="array" aca="1" ref="F434" ca="1">INDIRECT("B3.5!L" &amp;  (ROW(F434) + 2))</f>
        <v>0</v>
      </c>
      <c r="G434" s="123" cm="1">
        <f t="array" aca="1" ref="G434" ca="1">INDIRECT("B3.5!M" &amp;  (ROW(G434) + 2))</f>
        <v>0</v>
      </c>
      <c r="H434" s="119"/>
      <c r="I434" s="123">
        <f t="shared" ca="1" si="13"/>
        <v>0</v>
      </c>
      <c r="J434" s="122"/>
    </row>
    <row r="435" spans="1:10">
      <c r="A435" s="119" cm="1">
        <f t="array" aca="1" ref="A435" ca="1">INDIRECT("B3.5!A" &amp; (ROW(A435) +2))</f>
        <v>0</v>
      </c>
      <c r="B435" s="119" cm="1">
        <f t="array" aca="1" ref="B435" ca="1">INDIRECT("B3.5!B" &amp; (ROW(B435) + 2))</f>
        <v>0</v>
      </c>
      <c r="C435" s="119" cm="1">
        <f t="array" aca="1" ref="C435" ca="1">INDIRECT("B3.5!C" &amp; (ROW(C435) + 2))</f>
        <v>0</v>
      </c>
      <c r="D435" s="119" cm="1">
        <f t="array" aca="1" ref="D435" ca="1">INDIRECT("B3.5!N"&amp;(ROW(D435)+2))</f>
        <v>0</v>
      </c>
      <c r="E435" s="123">
        <f t="shared" ca="1" si="12"/>
        <v>0</v>
      </c>
      <c r="F435" s="123" cm="1">
        <f t="array" aca="1" ref="F435" ca="1">INDIRECT("B3.5!L" &amp;  (ROW(F435) + 2))</f>
        <v>0</v>
      </c>
      <c r="G435" s="123" cm="1">
        <f t="array" aca="1" ref="G435" ca="1">INDIRECT("B3.5!M" &amp;  (ROW(G435) + 2))</f>
        <v>0</v>
      </c>
      <c r="H435" s="119"/>
      <c r="I435" s="123">
        <f t="shared" ca="1" si="13"/>
        <v>0</v>
      </c>
      <c r="J435" s="122"/>
    </row>
    <row r="436" spans="1:10">
      <c r="A436" s="119" cm="1">
        <f t="array" aca="1" ref="A436" ca="1">INDIRECT("B3.5!A" &amp; (ROW(A436) +2))</f>
        <v>0</v>
      </c>
      <c r="B436" s="119" cm="1">
        <f t="array" aca="1" ref="B436" ca="1">INDIRECT("B3.5!B" &amp; (ROW(B436) + 2))</f>
        <v>0</v>
      </c>
      <c r="C436" s="119" cm="1">
        <f t="array" aca="1" ref="C436" ca="1">INDIRECT("B3.5!C" &amp; (ROW(C436) + 2))</f>
        <v>0</v>
      </c>
      <c r="D436" s="119" cm="1">
        <f t="array" aca="1" ref="D436" ca="1">INDIRECT("B3.5!N"&amp;(ROW(D436)+2))</f>
        <v>0</v>
      </c>
      <c r="E436" s="123">
        <f t="shared" ca="1" si="12"/>
        <v>0</v>
      </c>
      <c r="F436" s="123" cm="1">
        <f t="array" aca="1" ref="F436" ca="1">INDIRECT("B3.5!L" &amp;  (ROW(F436) + 2))</f>
        <v>0</v>
      </c>
      <c r="G436" s="123" cm="1">
        <f t="array" aca="1" ref="G436" ca="1">INDIRECT("B3.5!M" &amp;  (ROW(G436) + 2))</f>
        <v>0</v>
      </c>
      <c r="H436" s="119"/>
      <c r="I436" s="123">
        <f t="shared" ca="1" si="13"/>
        <v>0</v>
      </c>
      <c r="J436" s="122"/>
    </row>
    <row r="437" spans="1:10">
      <c r="A437" s="119" cm="1">
        <f t="array" aca="1" ref="A437" ca="1">INDIRECT("B3.5!A" &amp; (ROW(A437) +2))</f>
        <v>0</v>
      </c>
      <c r="B437" s="119" cm="1">
        <f t="array" aca="1" ref="B437" ca="1">INDIRECT("B3.5!B" &amp; (ROW(B437) + 2))</f>
        <v>0</v>
      </c>
      <c r="C437" s="119" cm="1">
        <f t="array" aca="1" ref="C437" ca="1">INDIRECT("B3.5!C" &amp; (ROW(C437) + 2))</f>
        <v>0</v>
      </c>
      <c r="D437" s="119" cm="1">
        <f t="array" aca="1" ref="D437" ca="1">INDIRECT("B3.5!N"&amp;(ROW(D437)+2))</f>
        <v>0</v>
      </c>
      <c r="E437" s="123">
        <f t="shared" ca="1" si="12"/>
        <v>0</v>
      </c>
      <c r="F437" s="123" cm="1">
        <f t="array" aca="1" ref="F437" ca="1">INDIRECT("B3.5!L" &amp;  (ROW(F437) + 2))</f>
        <v>0</v>
      </c>
      <c r="G437" s="123" cm="1">
        <f t="array" aca="1" ref="G437" ca="1">INDIRECT("B3.5!M" &amp;  (ROW(G437) + 2))</f>
        <v>0</v>
      </c>
      <c r="H437" s="119"/>
      <c r="I437" s="123">
        <f t="shared" ca="1" si="13"/>
        <v>0</v>
      </c>
      <c r="J437" s="122"/>
    </row>
    <row r="438" spans="1:10">
      <c r="A438" s="119" cm="1">
        <f t="array" aca="1" ref="A438" ca="1">INDIRECT("B3.5!A" &amp; (ROW(A438) +2))</f>
        <v>0</v>
      </c>
      <c r="B438" s="119" cm="1">
        <f t="array" aca="1" ref="B438" ca="1">INDIRECT("B3.5!B" &amp; (ROW(B438) + 2))</f>
        <v>0</v>
      </c>
      <c r="C438" s="119" cm="1">
        <f t="array" aca="1" ref="C438" ca="1">INDIRECT("B3.5!C" &amp; (ROW(C438) + 2))</f>
        <v>0</v>
      </c>
      <c r="D438" s="119" cm="1">
        <f t="array" aca="1" ref="D438" ca="1">INDIRECT("B3.5!N"&amp;(ROW(D438)+2))</f>
        <v>0</v>
      </c>
      <c r="E438" s="123">
        <f t="shared" ca="1" si="12"/>
        <v>0</v>
      </c>
      <c r="F438" s="123" cm="1">
        <f t="array" aca="1" ref="F438" ca="1">INDIRECT("B3.5!L" &amp;  (ROW(F438) + 2))</f>
        <v>0</v>
      </c>
      <c r="G438" s="123" cm="1">
        <f t="array" aca="1" ref="G438" ca="1">INDIRECT("B3.5!M" &amp;  (ROW(G438) + 2))</f>
        <v>0</v>
      </c>
      <c r="H438" s="119"/>
      <c r="I438" s="123">
        <f t="shared" ca="1" si="13"/>
        <v>0</v>
      </c>
      <c r="J438" s="122"/>
    </row>
    <row r="439" spans="1:10">
      <c r="A439" s="119" cm="1">
        <f t="array" aca="1" ref="A439" ca="1">INDIRECT("B3.5!A" &amp; (ROW(A439) +2))</f>
        <v>0</v>
      </c>
      <c r="B439" s="119" cm="1">
        <f t="array" aca="1" ref="B439" ca="1">INDIRECT("B3.5!B" &amp; (ROW(B439) + 2))</f>
        <v>0</v>
      </c>
      <c r="C439" s="119" cm="1">
        <f t="array" aca="1" ref="C439" ca="1">INDIRECT("B3.5!C" &amp; (ROW(C439) + 2))</f>
        <v>0</v>
      </c>
      <c r="D439" s="119" cm="1">
        <f t="array" aca="1" ref="D439" ca="1">INDIRECT("B3.5!N"&amp;(ROW(D439)+2))</f>
        <v>0</v>
      </c>
      <c r="E439" s="123">
        <f t="shared" ca="1" si="12"/>
        <v>0</v>
      </c>
      <c r="F439" s="123" cm="1">
        <f t="array" aca="1" ref="F439" ca="1">INDIRECT("B3.5!L" &amp;  (ROW(F439) + 2))</f>
        <v>0</v>
      </c>
      <c r="G439" s="123" cm="1">
        <f t="array" aca="1" ref="G439" ca="1">INDIRECT("B3.5!M" &amp;  (ROW(G439) + 2))</f>
        <v>0</v>
      </c>
      <c r="H439" s="119"/>
      <c r="I439" s="123">
        <f t="shared" ca="1" si="13"/>
        <v>0</v>
      </c>
      <c r="J439" s="122"/>
    </row>
    <row r="440" spans="1:10">
      <c r="A440" s="119" cm="1">
        <f t="array" aca="1" ref="A440" ca="1">INDIRECT("B3.5!A" &amp; (ROW(A440) +2))</f>
        <v>0</v>
      </c>
      <c r="B440" s="119" cm="1">
        <f t="array" aca="1" ref="B440" ca="1">INDIRECT("B3.5!B" &amp; (ROW(B440) + 2))</f>
        <v>0</v>
      </c>
      <c r="C440" s="119" cm="1">
        <f t="array" aca="1" ref="C440" ca="1">INDIRECT("B3.5!C" &amp; (ROW(C440) + 2))</f>
        <v>0</v>
      </c>
      <c r="D440" s="119" cm="1">
        <f t="array" aca="1" ref="D440" ca="1">INDIRECT("B3.5!N"&amp;(ROW(D440)+2))</f>
        <v>0</v>
      </c>
      <c r="E440" s="123">
        <f t="shared" ca="1" si="12"/>
        <v>0</v>
      </c>
      <c r="F440" s="123" cm="1">
        <f t="array" aca="1" ref="F440" ca="1">INDIRECT("B3.5!L" &amp;  (ROW(F440) + 2))</f>
        <v>0</v>
      </c>
      <c r="G440" s="123" cm="1">
        <f t="array" aca="1" ref="G440" ca="1">INDIRECT("B3.5!M" &amp;  (ROW(G440) + 2))</f>
        <v>0</v>
      </c>
      <c r="H440" s="119"/>
      <c r="I440" s="123">
        <f t="shared" ca="1" si="13"/>
        <v>0</v>
      </c>
      <c r="J440" s="122"/>
    </row>
    <row r="441" spans="1:10">
      <c r="A441" s="119" cm="1">
        <f t="array" aca="1" ref="A441" ca="1">INDIRECT("B3.5!A" &amp; (ROW(A441) +2))</f>
        <v>0</v>
      </c>
      <c r="B441" s="119" cm="1">
        <f t="array" aca="1" ref="B441" ca="1">INDIRECT("B3.5!B" &amp; (ROW(B441) + 2))</f>
        <v>0</v>
      </c>
      <c r="C441" s="119" cm="1">
        <f t="array" aca="1" ref="C441" ca="1">INDIRECT("B3.5!C" &amp; (ROW(C441) + 2))</f>
        <v>0</v>
      </c>
      <c r="D441" s="119" cm="1">
        <f t="array" aca="1" ref="D441" ca="1">INDIRECT("B3.5!N"&amp;(ROW(D441)+2))</f>
        <v>0</v>
      </c>
      <c r="E441" s="123">
        <f t="shared" ca="1" si="12"/>
        <v>0</v>
      </c>
      <c r="F441" s="123" cm="1">
        <f t="array" aca="1" ref="F441" ca="1">INDIRECT("B3.5!L" &amp;  (ROW(F441) + 2))</f>
        <v>0</v>
      </c>
      <c r="G441" s="123" cm="1">
        <f t="array" aca="1" ref="G441" ca="1">INDIRECT("B3.5!M" &amp;  (ROW(G441) + 2))</f>
        <v>0</v>
      </c>
      <c r="H441" s="119"/>
      <c r="I441" s="123">
        <f t="shared" ca="1" si="13"/>
        <v>0</v>
      </c>
      <c r="J441" s="122"/>
    </row>
    <row r="442" spans="1:10">
      <c r="A442" s="119" cm="1">
        <f t="array" aca="1" ref="A442" ca="1">INDIRECT("B3.5!A" &amp; (ROW(A442) +2))</f>
        <v>0</v>
      </c>
      <c r="B442" s="119" cm="1">
        <f t="array" aca="1" ref="B442" ca="1">INDIRECT("B3.5!B" &amp; (ROW(B442) + 2))</f>
        <v>0</v>
      </c>
      <c r="C442" s="119" cm="1">
        <f t="array" aca="1" ref="C442" ca="1">INDIRECT("B3.5!C" &amp; (ROW(C442) + 2))</f>
        <v>0</v>
      </c>
      <c r="D442" s="119" cm="1">
        <f t="array" aca="1" ref="D442" ca="1">INDIRECT("B3.5!N"&amp;(ROW(D442)+2))</f>
        <v>0</v>
      </c>
      <c r="E442" s="123">
        <f t="shared" ca="1" si="12"/>
        <v>0</v>
      </c>
      <c r="F442" s="123" cm="1">
        <f t="array" aca="1" ref="F442" ca="1">INDIRECT("B3.5!L" &amp;  (ROW(F442) + 2))</f>
        <v>0</v>
      </c>
      <c r="G442" s="123" cm="1">
        <f t="array" aca="1" ref="G442" ca="1">INDIRECT("B3.5!M" &amp;  (ROW(G442) + 2))</f>
        <v>0</v>
      </c>
      <c r="H442" s="119"/>
      <c r="I442" s="123">
        <f t="shared" ca="1" si="13"/>
        <v>0</v>
      </c>
      <c r="J442" s="122"/>
    </row>
    <row r="443" spans="1:10">
      <c r="A443" s="119" cm="1">
        <f t="array" aca="1" ref="A443" ca="1">INDIRECT("B3.5!A" &amp; (ROW(A443) +2))</f>
        <v>0</v>
      </c>
      <c r="B443" s="119" cm="1">
        <f t="array" aca="1" ref="B443" ca="1">INDIRECT("B3.5!B" &amp; (ROW(B443) + 2))</f>
        <v>0</v>
      </c>
      <c r="C443" s="119" cm="1">
        <f t="array" aca="1" ref="C443" ca="1">INDIRECT("B3.5!C" &amp; (ROW(C443) + 2))</f>
        <v>0</v>
      </c>
      <c r="D443" s="119" cm="1">
        <f t="array" aca="1" ref="D443" ca="1">INDIRECT("B3.5!N"&amp;(ROW(D443)+2))</f>
        <v>0</v>
      </c>
      <c r="E443" s="123">
        <f t="shared" ca="1" si="12"/>
        <v>0</v>
      </c>
      <c r="F443" s="123" cm="1">
        <f t="array" aca="1" ref="F443" ca="1">INDIRECT("B3.5!L" &amp;  (ROW(F443) + 2))</f>
        <v>0</v>
      </c>
      <c r="G443" s="123" cm="1">
        <f t="array" aca="1" ref="G443" ca="1">INDIRECT("B3.5!M" &amp;  (ROW(G443) + 2))</f>
        <v>0</v>
      </c>
      <c r="H443" s="119"/>
      <c r="I443" s="123">
        <f t="shared" ca="1" si="13"/>
        <v>0</v>
      </c>
      <c r="J443" s="122"/>
    </row>
    <row r="444" spans="1:10">
      <c r="A444" s="119" cm="1">
        <f t="array" aca="1" ref="A444" ca="1">INDIRECT("B3.5!A" &amp; (ROW(A444) +2))</f>
        <v>0</v>
      </c>
      <c r="B444" s="119" cm="1">
        <f t="array" aca="1" ref="B444" ca="1">INDIRECT("B3.5!B" &amp; (ROW(B444) + 2))</f>
        <v>0</v>
      </c>
      <c r="C444" s="119" cm="1">
        <f t="array" aca="1" ref="C444" ca="1">INDIRECT("B3.5!C" &amp; (ROW(C444) + 2))</f>
        <v>0</v>
      </c>
      <c r="D444" s="119" cm="1">
        <f t="array" aca="1" ref="D444" ca="1">INDIRECT("B3.5!N"&amp;(ROW(D444)+2))</f>
        <v>0</v>
      </c>
      <c r="E444" s="123">
        <f t="shared" ca="1" si="12"/>
        <v>0</v>
      </c>
      <c r="F444" s="123" cm="1">
        <f t="array" aca="1" ref="F444" ca="1">INDIRECT("B3.5!L" &amp;  (ROW(F444) + 2))</f>
        <v>0</v>
      </c>
      <c r="G444" s="123" cm="1">
        <f t="array" aca="1" ref="G444" ca="1">INDIRECT("B3.5!M" &amp;  (ROW(G444) + 2))</f>
        <v>0</v>
      </c>
      <c r="H444" s="119"/>
      <c r="I444" s="123">
        <f t="shared" ca="1" si="13"/>
        <v>0</v>
      </c>
      <c r="J444" s="122"/>
    </row>
    <row r="445" spans="1:10">
      <c r="A445" s="119" cm="1">
        <f t="array" aca="1" ref="A445" ca="1">INDIRECT("B3.5!A" &amp; (ROW(A445) +2))</f>
        <v>0</v>
      </c>
      <c r="B445" s="119" cm="1">
        <f t="array" aca="1" ref="B445" ca="1">INDIRECT("B3.5!B" &amp; (ROW(B445) + 2))</f>
        <v>0</v>
      </c>
      <c r="C445" s="119" cm="1">
        <f t="array" aca="1" ref="C445" ca="1">INDIRECT("B3.5!C" &amp; (ROW(C445) + 2))</f>
        <v>0</v>
      </c>
      <c r="D445" s="119" cm="1">
        <f t="array" aca="1" ref="D445" ca="1">INDIRECT("B3.5!N"&amp;(ROW(D445)+2))</f>
        <v>0</v>
      </c>
      <c r="E445" s="123">
        <f t="shared" ca="1" si="12"/>
        <v>0</v>
      </c>
      <c r="F445" s="123" cm="1">
        <f t="array" aca="1" ref="F445" ca="1">INDIRECT("B3.5!L" &amp;  (ROW(F445) + 2))</f>
        <v>0</v>
      </c>
      <c r="G445" s="123" cm="1">
        <f t="array" aca="1" ref="G445" ca="1">INDIRECT("B3.5!M" &amp;  (ROW(G445) + 2))</f>
        <v>0</v>
      </c>
      <c r="H445" s="119"/>
      <c r="I445" s="123">
        <f t="shared" ca="1" si="13"/>
        <v>0</v>
      </c>
      <c r="J445" s="122"/>
    </row>
    <row r="446" spans="1:10">
      <c r="A446" s="119" cm="1">
        <f t="array" aca="1" ref="A446" ca="1">INDIRECT("B3.5!A" &amp; (ROW(A446) +2))</f>
        <v>0</v>
      </c>
      <c r="B446" s="119" cm="1">
        <f t="array" aca="1" ref="B446" ca="1">INDIRECT("B3.5!B" &amp; (ROW(B446) + 2))</f>
        <v>0</v>
      </c>
      <c r="C446" s="119" cm="1">
        <f t="array" aca="1" ref="C446" ca="1">INDIRECT("B3.5!C" &amp; (ROW(C446) + 2))</f>
        <v>0</v>
      </c>
      <c r="D446" s="119" cm="1">
        <f t="array" aca="1" ref="D446" ca="1">INDIRECT("B3.5!N"&amp;(ROW(D446)+2))</f>
        <v>0</v>
      </c>
      <c r="E446" s="123">
        <f t="shared" ca="1" si="12"/>
        <v>0</v>
      </c>
      <c r="F446" s="123" cm="1">
        <f t="array" aca="1" ref="F446" ca="1">INDIRECT("B3.5!L" &amp;  (ROW(F446) + 2))</f>
        <v>0</v>
      </c>
      <c r="G446" s="123" cm="1">
        <f t="array" aca="1" ref="G446" ca="1">INDIRECT("B3.5!M" &amp;  (ROW(G446) + 2))</f>
        <v>0</v>
      </c>
      <c r="H446" s="119"/>
      <c r="I446" s="123">
        <f t="shared" ca="1" si="13"/>
        <v>0</v>
      </c>
      <c r="J446" s="122"/>
    </row>
    <row r="447" spans="1:10">
      <c r="A447" s="119" cm="1">
        <f t="array" aca="1" ref="A447" ca="1">INDIRECT("B3.5!A" &amp; (ROW(A447) +2))</f>
        <v>0</v>
      </c>
      <c r="B447" s="119" cm="1">
        <f t="array" aca="1" ref="B447" ca="1">INDIRECT("B3.5!B" &amp; (ROW(B447) + 2))</f>
        <v>0</v>
      </c>
      <c r="C447" s="119" cm="1">
        <f t="array" aca="1" ref="C447" ca="1">INDIRECT("B3.5!C" &amp; (ROW(C447) + 2))</f>
        <v>0</v>
      </c>
      <c r="D447" s="119" cm="1">
        <f t="array" aca="1" ref="D447" ca="1">INDIRECT("B3.5!N"&amp;(ROW(D447)+2))</f>
        <v>0</v>
      </c>
      <c r="E447" s="123">
        <f t="shared" ca="1" si="12"/>
        <v>0</v>
      </c>
      <c r="F447" s="123" cm="1">
        <f t="array" aca="1" ref="F447" ca="1">INDIRECT("B3.5!L" &amp;  (ROW(F447) + 2))</f>
        <v>0</v>
      </c>
      <c r="G447" s="123" cm="1">
        <f t="array" aca="1" ref="G447" ca="1">INDIRECT("B3.5!M" &amp;  (ROW(G447) + 2))</f>
        <v>0</v>
      </c>
      <c r="H447" s="119"/>
      <c r="I447" s="123">
        <f t="shared" ca="1" si="13"/>
        <v>0</v>
      </c>
      <c r="J447" s="122"/>
    </row>
    <row r="448" spans="1:10">
      <c r="A448" s="119" cm="1">
        <f t="array" aca="1" ref="A448" ca="1">INDIRECT("B3.5!A" &amp; (ROW(A448) +2))</f>
        <v>0</v>
      </c>
      <c r="B448" s="119" cm="1">
        <f t="array" aca="1" ref="B448" ca="1">INDIRECT("B3.5!B" &amp; (ROW(B448) + 2))</f>
        <v>0</v>
      </c>
      <c r="C448" s="119" cm="1">
        <f t="array" aca="1" ref="C448" ca="1">INDIRECT("B3.5!C" &amp; (ROW(C448) + 2))</f>
        <v>0</v>
      </c>
      <c r="D448" s="119" cm="1">
        <f t="array" aca="1" ref="D448" ca="1">INDIRECT("B3.5!N"&amp;(ROW(D448)+2))</f>
        <v>0</v>
      </c>
      <c r="E448" s="123">
        <f t="shared" ca="1" si="12"/>
        <v>0</v>
      </c>
      <c r="F448" s="123" cm="1">
        <f t="array" aca="1" ref="F448" ca="1">INDIRECT("B3.5!L" &amp;  (ROW(F448) + 2))</f>
        <v>0</v>
      </c>
      <c r="G448" s="123" cm="1">
        <f t="array" aca="1" ref="G448" ca="1">INDIRECT("B3.5!M" &amp;  (ROW(G448) + 2))</f>
        <v>0</v>
      </c>
      <c r="H448" s="119"/>
      <c r="I448" s="123">
        <f t="shared" ca="1" si="13"/>
        <v>0</v>
      </c>
      <c r="J448" s="122"/>
    </row>
    <row r="449" spans="1:10">
      <c r="A449" s="119" cm="1">
        <f t="array" aca="1" ref="A449" ca="1">INDIRECT("B3.5!A" &amp; (ROW(A449) +2))</f>
        <v>0</v>
      </c>
      <c r="B449" s="119" cm="1">
        <f t="array" aca="1" ref="B449" ca="1">INDIRECT("B3.5!B" &amp; (ROW(B449) + 2))</f>
        <v>0</v>
      </c>
      <c r="C449" s="119" cm="1">
        <f t="array" aca="1" ref="C449" ca="1">INDIRECT("B3.5!C" &amp; (ROW(C449) + 2))</f>
        <v>0</v>
      </c>
      <c r="D449" s="119" cm="1">
        <f t="array" aca="1" ref="D449" ca="1">INDIRECT("B3.5!N"&amp;(ROW(D449)+2))</f>
        <v>0</v>
      </c>
      <c r="E449" s="123">
        <f t="shared" ca="1" si="12"/>
        <v>0</v>
      </c>
      <c r="F449" s="123" cm="1">
        <f t="array" aca="1" ref="F449" ca="1">INDIRECT("B3.5!L" &amp;  (ROW(F449) + 2))</f>
        <v>0</v>
      </c>
      <c r="G449" s="123" cm="1">
        <f t="array" aca="1" ref="G449" ca="1">INDIRECT("B3.5!M" &amp;  (ROW(G449) + 2))</f>
        <v>0</v>
      </c>
      <c r="H449" s="119"/>
      <c r="I449" s="123">
        <f t="shared" ca="1" si="13"/>
        <v>0</v>
      </c>
      <c r="J449" s="122"/>
    </row>
    <row r="450" spans="1:10">
      <c r="A450" s="119" cm="1">
        <f t="array" aca="1" ref="A450" ca="1">INDIRECT("B3.5!A" &amp; (ROW(A450) +2))</f>
        <v>0</v>
      </c>
      <c r="B450" s="119" cm="1">
        <f t="array" aca="1" ref="B450" ca="1">INDIRECT("B3.5!B" &amp; (ROW(B450) + 2))</f>
        <v>0</v>
      </c>
      <c r="C450" s="119" cm="1">
        <f t="array" aca="1" ref="C450" ca="1">INDIRECT("B3.5!C" &amp; (ROW(C450) + 2))</f>
        <v>0</v>
      </c>
      <c r="D450" s="119" cm="1">
        <f t="array" aca="1" ref="D450" ca="1">INDIRECT("B3.5!N"&amp;(ROW(D450)+2))</f>
        <v>0</v>
      </c>
      <c r="E450" s="123">
        <f t="shared" ca="1" si="12"/>
        <v>0</v>
      </c>
      <c r="F450" s="123" cm="1">
        <f t="array" aca="1" ref="F450" ca="1">INDIRECT("B3.5!L" &amp;  (ROW(F450) + 2))</f>
        <v>0</v>
      </c>
      <c r="G450" s="123" cm="1">
        <f t="array" aca="1" ref="G450" ca="1">INDIRECT("B3.5!M" &amp;  (ROW(G450) + 2))</f>
        <v>0</v>
      </c>
      <c r="H450" s="119"/>
      <c r="I450" s="123">
        <f t="shared" ca="1" si="13"/>
        <v>0</v>
      </c>
      <c r="J450" s="122"/>
    </row>
    <row r="451" spans="1:10">
      <c r="A451" s="119" cm="1">
        <f t="array" aca="1" ref="A451" ca="1">INDIRECT("B3.5!A" &amp; (ROW(A451) +2))</f>
        <v>0</v>
      </c>
      <c r="B451" s="119" cm="1">
        <f t="array" aca="1" ref="B451" ca="1">INDIRECT("B3.5!B" &amp; (ROW(B451) + 2))</f>
        <v>0</v>
      </c>
      <c r="C451" s="119" cm="1">
        <f t="array" aca="1" ref="C451" ca="1">INDIRECT("B3.5!C" &amp; (ROW(C451) + 2))</f>
        <v>0</v>
      </c>
      <c r="D451" s="119" cm="1">
        <f t="array" aca="1" ref="D451" ca="1">INDIRECT("B3.5!N"&amp;(ROW(D451)+2))</f>
        <v>0</v>
      </c>
      <c r="E451" s="123">
        <f t="shared" ref="E451:E502" ca="1" si="14">F451+G451</f>
        <v>0</v>
      </c>
      <c r="F451" s="123" cm="1">
        <f t="array" aca="1" ref="F451" ca="1">INDIRECT("B3.5!L" &amp;  (ROW(F451) + 2))</f>
        <v>0</v>
      </c>
      <c r="G451" s="123" cm="1">
        <f t="array" aca="1" ref="G451" ca="1">INDIRECT("B3.5!M" &amp;  (ROW(G451) + 2))</f>
        <v>0</v>
      </c>
      <c r="H451" s="119"/>
      <c r="I451" s="123">
        <f t="shared" ref="I451:I502" ca="1" si="15">E451/100*H451</f>
        <v>0</v>
      </c>
      <c r="J451" s="122"/>
    </row>
    <row r="452" spans="1:10">
      <c r="A452" s="119" cm="1">
        <f t="array" aca="1" ref="A452" ca="1">INDIRECT("B3.5!A" &amp; (ROW(A452) +2))</f>
        <v>0</v>
      </c>
      <c r="B452" s="119" cm="1">
        <f t="array" aca="1" ref="B452" ca="1">INDIRECT("B3.5!B" &amp; (ROW(B452) + 2))</f>
        <v>0</v>
      </c>
      <c r="C452" s="119" cm="1">
        <f t="array" aca="1" ref="C452" ca="1">INDIRECT("B3.5!C" &amp; (ROW(C452) + 2))</f>
        <v>0</v>
      </c>
      <c r="D452" s="119" cm="1">
        <f t="array" aca="1" ref="D452" ca="1">INDIRECT("B3.5!N"&amp;(ROW(D452)+2))</f>
        <v>0</v>
      </c>
      <c r="E452" s="123">
        <f t="shared" ca="1" si="14"/>
        <v>0</v>
      </c>
      <c r="F452" s="123" cm="1">
        <f t="array" aca="1" ref="F452" ca="1">INDIRECT("B3.5!L" &amp;  (ROW(F452) + 2))</f>
        <v>0</v>
      </c>
      <c r="G452" s="123" cm="1">
        <f t="array" aca="1" ref="G452" ca="1">INDIRECT("B3.5!M" &amp;  (ROW(G452) + 2))</f>
        <v>0</v>
      </c>
      <c r="H452" s="119"/>
      <c r="I452" s="123">
        <f t="shared" ca="1" si="15"/>
        <v>0</v>
      </c>
      <c r="J452" s="122"/>
    </row>
    <row r="453" spans="1:10">
      <c r="A453" s="119" cm="1">
        <f t="array" aca="1" ref="A453" ca="1">INDIRECT("B3.5!A" &amp; (ROW(A453) +2))</f>
        <v>0</v>
      </c>
      <c r="B453" s="119" cm="1">
        <f t="array" aca="1" ref="B453" ca="1">INDIRECT("B3.5!B" &amp; (ROW(B453) + 2))</f>
        <v>0</v>
      </c>
      <c r="C453" s="119" cm="1">
        <f t="array" aca="1" ref="C453" ca="1">INDIRECT("B3.5!C" &amp; (ROW(C453) + 2))</f>
        <v>0</v>
      </c>
      <c r="D453" s="119" cm="1">
        <f t="array" aca="1" ref="D453" ca="1">INDIRECT("B3.5!N"&amp;(ROW(D453)+2))</f>
        <v>0</v>
      </c>
      <c r="E453" s="123">
        <f t="shared" ca="1" si="14"/>
        <v>0</v>
      </c>
      <c r="F453" s="123" cm="1">
        <f t="array" aca="1" ref="F453" ca="1">INDIRECT("B3.5!L" &amp;  (ROW(F453) + 2))</f>
        <v>0</v>
      </c>
      <c r="G453" s="123" cm="1">
        <f t="array" aca="1" ref="G453" ca="1">INDIRECT("B3.5!M" &amp;  (ROW(G453) + 2))</f>
        <v>0</v>
      </c>
      <c r="H453" s="119"/>
      <c r="I453" s="123">
        <f t="shared" ca="1" si="15"/>
        <v>0</v>
      </c>
      <c r="J453" s="122"/>
    </row>
    <row r="454" spans="1:10">
      <c r="A454" s="119" cm="1">
        <f t="array" aca="1" ref="A454" ca="1">INDIRECT("B3.5!A" &amp; (ROW(A454) +2))</f>
        <v>0</v>
      </c>
      <c r="B454" s="119" cm="1">
        <f t="array" aca="1" ref="B454" ca="1">INDIRECT("B3.5!B" &amp; (ROW(B454) + 2))</f>
        <v>0</v>
      </c>
      <c r="C454" s="119" cm="1">
        <f t="array" aca="1" ref="C454" ca="1">INDIRECT("B3.5!C" &amp; (ROW(C454) + 2))</f>
        <v>0</v>
      </c>
      <c r="D454" s="119" cm="1">
        <f t="array" aca="1" ref="D454" ca="1">INDIRECT("B3.5!N"&amp;(ROW(D454)+2))</f>
        <v>0</v>
      </c>
      <c r="E454" s="123">
        <f t="shared" ca="1" si="14"/>
        <v>0</v>
      </c>
      <c r="F454" s="123" cm="1">
        <f t="array" aca="1" ref="F454" ca="1">INDIRECT("B3.5!L" &amp;  (ROW(F454) + 2))</f>
        <v>0</v>
      </c>
      <c r="G454" s="123" cm="1">
        <f t="array" aca="1" ref="G454" ca="1">INDIRECT("B3.5!M" &amp;  (ROW(G454) + 2))</f>
        <v>0</v>
      </c>
      <c r="H454" s="119"/>
      <c r="I454" s="123">
        <f t="shared" ca="1" si="15"/>
        <v>0</v>
      </c>
      <c r="J454" s="122"/>
    </row>
    <row r="455" spans="1:10">
      <c r="A455" s="119" cm="1">
        <f t="array" aca="1" ref="A455" ca="1">INDIRECT("B3.5!A" &amp; (ROW(A455) +2))</f>
        <v>0</v>
      </c>
      <c r="B455" s="119" cm="1">
        <f t="array" aca="1" ref="B455" ca="1">INDIRECT("B3.5!B" &amp; (ROW(B455) + 2))</f>
        <v>0</v>
      </c>
      <c r="C455" s="119" cm="1">
        <f t="array" aca="1" ref="C455" ca="1">INDIRECT("B3.5!C" &amp; (ROW(C455) + 2))</f>
        <v>0</v>
      </c>
      <c r="D455" s="119" cm="1">
        <f t="array" aca="1" ref="D455" ca="1">INDIRECT("B3.5!N"&amp;(ROW(D455)+2))</f>
        <v>0</v>
      </c>
      <c r="E455" s="123">
        <f t="shared" ca="1" si="14"/>
        <v>0</v>
      </c>
      <c r="F455" s="123" cm="1">
        <f t="array" aca="1" ref="F455" ca="1">INDIRECT("B3.5!L" &amp;  (ROW(F455) + 2))</f>
        <v>0</v>
      </c>
      <c r="G455" s="123" cm="1">
        <f t="array" aca="1" ref="G455" ca="1">INDIRECT("B3.5!M" &amp;  (ROW(G455) + 2))</f>
        <v>0</v>
      </c>
      <c r="H455" s="119"/>
      <c r="I455" s="123">
        <f t="shared" ca="1" si="15"/>
        <v>0</v>
      </c>
      <c r="J455" s="122"/>
    </row>
    <row r="456" spans="1:10">
      <c r="A456" s="119" cm="1">
        <f t="array" aca="1" ref="A456" ca="1">INDIRECT("B3.5!A" &amp; (ROW(A456) +2))</f>
        <v>0</v>
      </c>
      <c r="B456" s="119" cm="1">
        <f t="array" aca="1" ref="B456" ca="1">INDIRECT("B3.5!B" &amp; (ROW(B456) + 2))</f>
        <v>0</v>
      </c>
      <c r="C456" s="119" cm="1">
        <f t="array" aca="1" ref="C456" ca="1">INDIRECT("B3.5!C" &amp; (ROW(C456) + 2))</f>
        <v>0</v>
      </c>
      <c r="D456" s="119" cm="1">
        <f t="array" aca="1" ref="D456" ca="1">INDIRECT("B3.5!N"&amp;(ROW(D456)+2))</f>
        <v>0</v>
      </c>
      <c r="E456" s="123">
        <f t="shared" ca="1" si="14"/>
        <v>0</v>
      </c>
      <c r="F456" s="123" cm="1">
        <f t="array" aca="1" ref="F456" ca="1">INDIRECT("B3.5!L" &amp;  (ROW(F456) + 2))</f>
        <v>0</v>
      </c>
      <c r="G456" s="123" cm="1">
        <f t="array" aca="1" ref="G456" ca="1">INDIRECT("B3.5!M" &amp;  (ROW(G456) + 2))</f>
        <v>0</v>
      </c>
      <c r="H456" s="119"/>
      <c r="I456" s="123">
        <f t="shared" ca="1" si="15"/>
        <v>0</v>
      </c>
      <c r="J456" s="122"/>
    </row>
    <row r="457" spans="1:10">
      <c r="A457" s="119" cm="1">
        <f t="array" aca="1" ref="A457" ca="1">INDIRECT("B3.5!A" &amp; (ROW(A457) +2))</f>
        <v>0</v>
      </c>
      <c r="B457" s="119" cm="1">
        <f t="array" aca="1" ref="B457" ca="1">INDIRECT("B3.5!B" &amp; (ROW(B457) + 2))</f>
        <v>0</v>
      </c>
      <c r="C457" s="119" cm="1">
        <f t="array" aca="1" ref="C457" ca="1">INDIRECT("B3.5!C" &amp; (ROW(C457) + 2))</f>
        <v>0</v>
      </c>
      <c r="D457" s="119" cm="1">
        <f t="array" aca="1" ref="D457" ca="1">INDIRECT("B3.5!N"&amp;(ROW(D457)+2))</f>
        <v>0</v>
      </c>
      <c r="E457" s="123">
        <f t="shared" ca="1" si="14"/>
        <v>0</v>
      </c>
      <c r="F457" s="123" cm="1">
        <f t="array" aca="1" ref="F457" ca="1">INDIRECT("B3.5!L" &amp;  (ROW(F457) + 2))</f>
        <v>0</v>
      </c>
      <c r="G457" s="123" cm="1">
        <f t="array" aca="1" ref="G457" ca="1">INDIRECT("B3.5!M" &amp;  (ROW(G457) + 2))</f>
        <v>0</v>
      </c>
      <c r="H457" s="119"/>
      <c r="I457" s="123">
        <f t="shared" ca="1" si="15"/>
        <v>0</v>
      </c>
      <c r="J457" s="122"/>
    </row>
    <row r="458" spans="1:10">
      <c r="A458" s="119" cm="1">
        <f t="array" aca="1" ref="A458" ca="1">INDIRECT("B3.5!A" &amp; (ROW(A458) +2))</f>
        <v>0</v>
      </c>
      <c r="B458" s="119" cm="1">
        <f t="array" aca="1" ref="B458" ca="1">INDIRECT("B3.5!B" &amp; (ROW(B458) + 2))</f>
        <v>0</v>
      </c>
      <c r="C458" s="119" cm="1">
        <f t="array" aca="1" ref="C458" ca="1">INDIRECT("B3.5!C" &amp; (ROW(C458) + 2))</f>
        <v>0</v>
      </c>
      <c r="D458" s="119" cm="1">
        <f t="array" aca="1" ref="D458" ca="1">INDIRECT("B3.5!N"&amp;(ROW(D458)+2))</f>
        <v>0</v>
      </c>
      <c r="E458" s="123">
        <f t="shared" ca="1" si="14"/>
        <v>0</v>
      </c>
      <c r="F458" s="123" cm="1">
        <f t="array" aca="1" ref="F458" ca="1">INDIRECT("B3.5!L" &amp;  (ROW(F458) + 2))</f>
        <v>0</v>
      </c>
      <c r="G458" s="123" cm="1">
        <f t="array" aca="1" ref="G458" ca="1">INDIRECT("B3.5!M" &amp;  (ROW(G458) + 2))</f>
        <v>0</v>
      </c>
      <c r="H458" s="119"/>
      <c r="I458" s="123">
        <f t="shared" ca="1" si="15"/>
        <v>0</v>
      </c>
      <c r="J458" s="122"/>
    </row>
    <row r="459" spans="1:10">
      <c r="A459" s="119" cm="1">
        <f t="array" aca="1" ref="A459" ca="1">INDIRECT("B3.5!A" &amp; (ROW(A459) +2))</f>
        <v>0</v>
      </c>
      <c r="B459" s="119" cm="1">
        <f t="array" aca="1" ref="B459" ca="1">INDIRECT("B3.5!B" &amp; (ROW(B459) + 2))</f>
        <v>0</v>
      </c>
      <c r="C459" s="119" cm="1">
        <f t="array" aca="1" ref="C459" ca="1">INDIRECT("B3.5!C" &amp; (ROW(C459) + 2))</f>
        <v>0</v>
      </c>
      <c r="D459" s="119" cm="1">
        <f t="array" aca="1" ref="D459" ca="1">INDIRECT("B3.5!N"&amp;(ROW(D459)+2))</f>
        <v>0</v>
      </c>
      <c r="E459" s="123">
        <f t="shared" ca="1" si="14"/>
        <v>0</v>
      </c>
      <c r="F459" s="123" cm="1">
        <f t="array" aca="1" ref="F459" ca="1">INDIRECT("B3.5!L" &amp;  (ROW(F459) + 2))</f>
        <v>0</v>
      </c>
      <c r="G459" s="123" cm="1">
        <f t="array" aca="1" ref="G459" ca="1">INDIRECT("B3.5!M" &amp;  (ROW(G459) + 2))</f>
        <v>0</v>
      </c>
      <c r="H459" s="119"/>
      <c r="I459" s="123">
        <f t="shared" ca="1" si="15"/>
        <v>0</v>
      </c>
      <c r="J459" s="122"/>
    </row>
    <row r="460" spans="1:10">
      <c r="A460" s="119" cm="1">
        <f t="array" aca="1" ref="A460" ca="1">INDIRECT("B3.5!A" &amp; (ROW(A460) +2))</f>
        <v>0</v>
      </c>
      <c r="B460" s="119" cm="1">
        <f t="array" aca="1" ref="B460" ca="1">INDIRECT("B3.5!B" &amp; (ROW(B460) + 2))</f>
        <v>0</v>
      </c>
      <c r="C460" s="119" cm="1">
        <f t="array" aca="1" ref="C460" ca="1">INDIRECT("B3.5!C" &amp; (ROW(C460) + 2))</f>
        <v>0</v>
      </c>
      <c r="D460" s="119" cm="1">
        <f t="array" aca="1" ref="D460" ca="1">INDIRECT("B3.5!N"&amp;(ROW(D460)+2))</f>
        <v>0</v>
      </c>
      <c r="E460" s="123">
        <f t="shared" ca="1" si="14"/>
        <v>0</v>
      </c>
      <c r="F460" s="123" cm="1">
        <f t="array" aca="1" ref="F460" ca="1">INDIRECT("B3.5!L" &amp;  (ROW(F460) + 2))</f>
        <v>0</v>
      </c>
      <c r="G460" s="123" cm="1">
        <f t="array" aca="1" ref="G460" ca="1">INDIRECT("B3.5!M" &amp;  (ROW(G460) + 2))</f>
        <v>0</v>
      </c>
      <c r="H460" s="119"/>
      <c r="I460" s="123">
        <f t="shared" ca="1" si="15"/>
        <v>0</v>
      </c>
      <c r="J460" s="122"/>
    </row>
    <row r="461" spans="1:10">
      <c r="A461" s="119" cm="1">
        <f t="array" aca="1" ref="A461" ca="1">INDIRECT("B3.5!A" &amp; (ROW(A461) +2))</f>
        <v>0</v>
      </c>
      <c r="B461" s="119" cm="1">
        <f t="array" aca="1" ref="B461" ca="1">INDIRECT("B3.5!B" &amp; (ROW(B461) + 2))</f>
        <v>0</v>
      </c>
      <c r="C461" s="119" cm="1">
        <f t="array" aca="1" ref="C461" ca="1">INDIRECT("B3.5!C" &amp; (ROW(C461) + 2))</f>
        <v>0</v>
      </c>
      <c r="D461" s="119" cm="1">
        <f t="array" aca="1" ref="D461" ca="1">INDIRECT("B3.5!N"&amp;(ROW(D461)+2))</f>
        <v>0</v>
      </c>
      <c r="E461" s="123">
        <f t="shared" ca="1" si="14"/>
        <v>0</v>
      </c>
      <c r="F461" s="123" cm="1">
        <f t="array" aca="1" ref="F461" ca="1">INDIRECT("B3.5!L" &amp;  (ROW(F461) + 2))</f>
        <v>0</v>
      </c>
      <c r="G461" s="123" cm="1">
        <f t="array" aca="1" ref="G461" ca="1">INDIRECT("B3.5!M" &amp;  (ROW(G461) + 2))</f>
        <v>0</v>
      </c>
      <c r="H461" s="119"/>
      <c r="I461" s="123">
        <f t="shared" ca="1" si="15"/>
        <v>0</v>
      </c>
      <c r="J461" s="122"/>
    </row>
    <row r="462" spans="1:10">
      <c r="A462" s="119" cm="1">
        <f t="array" aca="1" ref="A462" ca="1">INDIRECT("B3.5!A" &amp; (ROW(A462) +2))</f>
        <v>0</v>
      </c>
      <c r="B462" s="119" cm="1">
        <f t="array" aca="1" ref="B462" ca="1">INDIRECT("B3.5!B" &amp; (ROW(B462) + 2))</f>
        <v>0</v>
      </c>
      <c r="C462" s="119" cm="1">
        <f t="array" aca="1" ref="C462" ca="1">INDIRECT("B3.5!C" &amp; (ROW(C462) + 2))</f>
        <v>0</v>
      </c>
      <c r="D462" s="119" cm="1">
        <f t="array" aca="1" ref="D462" ca="1">INDIRECT("B3.5!N"&amp;(ROW(D462)+2))</f>
        <v>0</v>
      </c>
      <c r="E462" s="123">
        <f t="shared" ca="1" si="14"/>
        <v>0</v>
      </c>
      <c r="F462" s="123" cm="1">
        <f t="array" aca="1" ref="F462" ca="1">INDIRECT("B3.5!L" &amp;  (ROW(F462) + 2))</f>
        <v>0</v>
      </c>
      <c r="G462" s="123" cm="1">
        <f t="array" aca="1" ref="G462" ca="1">INDIRECT("B3.5!M" &amp;  (ROW(G462) + 2))</f>
        <v>0</v>
      </c>
      <c r="H462" s="119"/>
      <c r="I462" s="123">
        <f t="shared" ca="1" si="15"/>
        <v>0</v>
      </c>
      <c r="J462" s="122"/>
    </row>
    <row r="463" spans="1:10">
      <c r="A463" s="119" cm="1">
        <f t="array" aca="1" ref="A463" ca="1">INDIRECT("B3.5!A" &amp; (ROW(A463) +2))</f>
        <v>0</v>
      </c>
      <c r="B463" s="119" cm="1">
        <f t="array" aca="1" ref="B463" ca="1">INDIRECT("B3.5!B" &amp; (ROW(B463) + 2))</f>
        <v>0</v>
      </c>
      <c r="C463" s="119" cm="1">
        <f t="array" aca="1" ref="C463" ca="1">INDIRECT("B3.5!C" &amp; (ROW(C463) + 2))</f>
        <v>0</v>
      </c>
      <c r="D463" s="119" cm="1">
        <f t="array" aca="1" ref="D463" ca="1">INDIRECT("B3.5!N"&amp;(ROW(D463)+2))</f>
        <v>0</v>
      </c>
      <c r="E463" s="123">
        <f t="shared" ca="1" si="14"/>
        <v>0</v>
      </c>
      <c r="F463" s="123" cm="1">
        <f t="array" aca="1" ref="F463" ca="1">INDIRECT("B3.5!L" &amp;  (ROW(F463) + 2))</f>
        <v>0</v>
      </c>
      <c r="G463" s="123" cm="1">
        <f t="array" aca="1" ref="G463" ca="1">INDIRECT("B3.5!M" &amp;  (ROW(G463) + 2))</f>
        <v>0</v>
      </c>
      <c r="H463" s="119"/>
      <c r="I463" s="123">
        <f t="shared" ca="1" si="15"/>
        <v>0</v>
      </c>
      <c r="J463" s="122"/>
    </row>
    <row r="464" spans="1:10">
      <c r="A464" s="119" cm="1">
        <f t="array" aca="1" ref="A464" ca="1">INDIRECT("B3.5!A" &amp; (ROW(A464) +2))</f>
        <v>0</v>
      </c>
      <c r="B464" s="119" cm="1">
        <f t="array" aca="1" ref="B464" ca="1">INDIRECT("B3.5!B" &amp; (ROW(B464) + 2))</f>
        <v>0</v>
      </c>
      <c r="C464" s="119" cm="1">
        <f t="array" aca="1" ref="C464" ca="1">INDIRECT("B3.5!C" &amp; (ROW(C464) + 2))</f>
        <v>0</v>
      </c>
      <c r="D464" s="119" cm="1">
        <f t="array" aca="1" ref="D464" ca="1">INDIRECT("B3.5!N"&amp;(ROW(D464)+2))</f>
        <v>0</v>
      </c>
      <c r="E464" s="123">
        <f t="shared" ca="1" si="14"/>
        <v>0</v>
      </c>
      <c r="F464" s="123" cm="1">
        <f t="array" aca="1" ref="F464" ca="1">INDIRECT("B3.5!L" &amp;  (ROW(F464) + 2))</f>
        <v>0</v>
      </c>
      <c r="G464" s="123" cm="1">
        <f t="array" aca="1" ref="G464" ca="1">INDIRECT("B3.5!M" &amp;  (ROW(G464) + 2))</f>
        <v>0</v>
      </c>
      <c r="H464" s="119"/>
      <c r="I464" s="123">
        <f t="shared" ca="1" si="15"/>
        <v>0</v>
      </c>
      <c r="J464" s="122"/>
    </row>
    <row r="465" spans="1:10">
      <c r="A465" s="119" cm="1">
        <f t="array" aca="1" ref="A465" ca="1">INDIRECT("B3.5!A" &amp; (ROW(A465) +2))</f>
        <v>0</v>
      </c>
      <c r="B465" s="119" cm="1">
        <f t="array" aca="1" ref="B465" ca="1">INDIRECT("B3.5!B" &amp; (ROW(B465) + 2))</f>
        <v>0</v>
      </c>
      <c r="C465" s="119" cm="1">
        <f t="array" aca="1" ref="C465" ca="1">INDIRECT("B3.5!C" &amp; (ROW(C465) + 2))</f>
        <v>0</v>
      </c>
      <c r="D465" s="119" cm="1">
        <f t="array" aca="1" ref="D465" ca="1">INDIRECT("B3.5!N"&amp;(ROW(D465)+2))</f>
        <v>0</v>
      </c>
      <c r="E465" s="123">
        <f t="shared" ca="1" si="14"/>
        <v>0</v>
      </c>
      <c r="F465" s="123" cm="1">
        <f t="array" aca="1" ref="F465" ca="1">INDIRECT("B3.5!L" &amp;  (ROW(F465) + 2))</f>
        <v>0</v>
      </c>
      <c r="G465" s="123" cm="1">
        <f t="array" aca="1" ref="G465" ca="1">INDIRECT("B3.5!M" &amp;  (ROW(G465) + 2))</f>
        <v>0</v>
      </c>
      <c r="H465" s="119"/>
      <c r="I465" s="123">
        <f t="shared" ca="1" si="15"/>
        <v>0</v>
      </c>
      <c r="J465" s="122"/>
    </row>
    <row r="466" spans="1:10">
      <c r="A466" s="119" cm="1">
        <f t="array" aca="1" ref="A466" ca="1">INDIRECT("B3.5!A" &amp; (ROW(A466) +2))</f>
        <v>0</v>
      </c>
      <c r="B466" s="119" cm="1">
        <f t="array" aca="1" ref="B466" ca="1">INDIRECT("B3.5!B" &amp; (ROW(B466) + 2))</f>
        <v>0</v>
      </c>
      <c r="C466" s="119" cm="1">
        <f t="array" aca="1" ref="C466" ca="1">INDIRECT("B3.5!C" &amp; (ROW(C466) + 2))</f>
        <v>0</v>
      </c>
      <c r="D466" s="119" cm="1">
        <f t="array" aca="1" ref="D466" ca="1">INDIRECT("B3.5!N"&amp;(ROW(D466)+2))</f>
        <v>0</v>
      </c>
      <c r="E466" s="123">
        <f t="shared" ca="1" si="14"/>
        <v>0</v>
      </c>
      <c r="F466" s="123" cm="1">
        <f t="array" aca="1" ref="F466" ca="1">INDIRECT("B3.5!L" &amp;  (ROW(F466) + 2))</f>
        <v>0</v>
      </c>
      <c r="G466" s="123" cm="1">
        <f t="array" aca="1" ref="G466" ca="1">INDIRECT("B3.5!M" &amp;  (ROW(G466) + 2))</f>
        <v>0</v>
      </c>
      <c r="H466" s="119"/>
      <c r="I466" s="123">
        <f t="shared" ca="1" si="15"/>
        <v>0</v>
      </c>
      <c r="J466" s="122"/>
    </row>
    <row r="467" spans="1:10">
      <c r="A467" s="119" cm="1">
        <f t="array" aca="1" ref="A467" ca="1">INDIRECT("B3.5!A" &amp; (ROW(A467) +2))</f>
        <v>0</v>
      </c>
      <c r="B467" s="119" cm="1">
        <f t="array" aca="1" ref="B467" ca="1">INDIRECT("B3.5!B" &amp; (ROW(B467) + 2))</f>
        <v>0</v>
      </c>
      <c r="C467" s="119" cm="1">
        <f t="array" aca="1" ref="C467" ca="1">INDIRECT("B3.5!C" &amp; (ROW(C467) + 2))</f>
        <v>0</v>
      </c>
      <c r="D467" s="119" cm="1">
        <f t="array" aca="1" ref="D467" ca="1">INDIRECT("B3.5!N"&amp;(ROW(D467)+2))</f>
        <v>0</v>
      </c>
      <c r="E467" s="123">
        <f t="shared" ca="1" si="14"/>
        <v>0</v>
      </c>
      <c r="F467" s="123" cm="1">
        <f t="array" aca="1" ref="F467" ca="1">INDIRECT("B3.5!L" &amp;  (ROW(F467) + 2))</f>
        <v>0</v>
      </c>
      <c r="G467" s="123" cm="1">
        <f t="array" aca="1" ref="G467" ca="1">INDIRECT("B3.5!M" &amp;  (ROW(G467) + 2))</f>
        <v>0</v>
      </c>
      <c r="H467" s="119"/>
      <c r="I467" s="123">
        <f t="shared" ca="1" si="15"/>
        <v>0</v>
      </c>
      <c r="J467" s="122"/>
    </row>
    <row r="468" spans="1:10">
      <c r="A468" s="119" cm="1">
        <f t="array" aca="1" ref="A468" ca="1">INDIRECT("B3.5!A" &amp; (ROW(A468) +2))</f>
        <v>0</v>
      </c>
      <c r="B468" s="119" cm="1">
        <f t="array" aca="1" ref="B468" ca="1">INDIRECT("B3.5!B" &amp; (ROW(B468) + 2))</f>
        <v>0</v>
      </c>
      <c r="C468" s="119" cm="1">
        <f t="array" aca="1" ref="C468" ca="1">INDIRECT("B3.5!C" &amp; (ROW(C468) + 2))</f>
        <v>0</v>
      </c>
      <c r="D468" s="119" cm="1">
        <f t="array" aca="1" ref="D468" ca="1">INDIRECT("B3.5!N"&amp;(ROW(D468)+2))</f>
        <v>0</v>
      </c>
      <c r="E468" s="123">
        <f t="shared" ca="1" si="14"/>
        <v>0</v>
      </c>
      <c r="F468" s="123" cm="1">
        <f t="array" aca="1" ref="F468" ca="1">INDIRECT("B3.5!L" &amp;  (ROW(F468) + 2))</f>
        <v>0</v>
      </c>
      <c r="G468" s="123" cm="1">
        <f t="array" aca="1" ref="G468" ca="1">INDIRECT("B3.5!M" &amp;  (ROW(G468) + 2))</f>
        <v>0</v>
      </c>
      <c r="H468" s="119"/>
      <c r="I468" s="123">
        <f t="shared" ca="1" si="15"/>
        <v>0</v>
      </c>
      <c r="J468" s="122"/>
    </row>
    <row r="469" spans="1:10">
      <c r="A469" s="119" cm="1">
        <f t="array" aca="1" ref="A469" ca="1">INDIRECT("B3.5!A" &amp; (ROW(A469) +2))</f>
        <v>0</v>
      </c>
      <c r="B469" s="119" cm="1">
        <f t="array" aca="1" ref="B469" ca="1">INDIRECT("B3.5!B" &amp; (ROW(B469) + 2))</f>
        <v>0</v>
      </c>
      <c r="C469" s="119" cm="1">
        <f t="array" aca="1" ref="C469" ca="1">INDIRECT("B3.5!C" &amp; (ROW(C469) + 2))</f>
        <v>0</v>
      </c>
      <c r="D469" s="119" cm="1">
        <f t="array" aca="1" ref="D469" ca="1">INDIRECT("B3.5!N"&amp;(ROW(D469)+2))</f>
        <v>0</v>
      </c>
      <c r="E469" s="123">
        <f t="shared" ca="1" si="14"/>
        <v>0</v>
      </c>
      <c r="F469" s="123" cm="1">
        <f t="array" aca="1" ref="F469" ca="1">INDIRECT("B3.5!L" &amp;  (ROW(F469) + 2))</f>
        <v>0</v>
      </c>
      <c r="G469" s="123" cm="1">
        <f t="array" aca="1" ref="G469" ca="1">INDIRECT("B3.5!M" &amp;  (ROW(G469) + 2))</f>
        <v>0</v>
      </c>
      <c r="H469" s="119"/>
      <c r="I469" s="123">
        <f t="shared" ca="1" si="15"/>
        <v>0</v>
      </c>
      <c r="J469" s="122"/>
    </row>
    <row r="470" spans="1:10">
      <c r="A470" s="119" cm="1">
        <f t="array" aca="1" ref="A470" ca="1">INDIRECT("B3.5!A" &amp; (ROW(A470) +2))</f>
        <v>0</v>
      </c>
      <c r="B470" s="119" cm="1">
        <f t="array" aca="1" ref="B470" ca="1">INDIRECT("B3.5!B" &amp; (ROW(B470) + 2))</f>
        <v>0</v>
      </c>
      <c r="C470" s="119" cm="1">
        <f t="array" aca="1" ref="C470" ca="1">INDIRECT("B3.5!C" &amp; (ROW(C470) + 2))</f>
        <v>0</v>
      </c>
      <c r="D470" s="119" cm="1">
        <f t="array" aca="1" ref="D470" ca="1">INDIRECT("B3.5!N"&amp;(ROW(D470)+2))</f>
        <v>0</v>
      </c>
      <c r="E470" s="123">
        <f t="shared" ca="1" si="14"/>
        <v>0</v>
      </c>
      <c r="F470" s="123" cm="1">
        <f t="array" aca="1" ref="F470" ca="1">INDIRECT("B3.5!L" &amp;  (ROW(F470) + 2))</f>
        <v>0</v>
      </c>
      <c r="G470" s="123" cm="1">
        <f t="array" aca="1" ref="G470" ca="1">INDIRECT("B3.5!M" &amp;  (ROW(G470) + 2))</f>
        <v>0</v>
      </c>
      <c r="H470" s="119"/>
      <c r="I470" s="123">
        <f t="shared" ca="1" si="15"/>
        <v>0</v>
      </c>
      <c r="J470" s="122"/>
    </row>
    <row r="471" spans="1:10">
      <c r="A471" s="119" cm="1">
        <f t="array" aca="1" ref="A471" ca="1">INDIRECT("B3.5!A" &amp; (ROW(A471) +2))</f>
        <v>0</v>
      </c>
      <c r="B471" s="119" cm="1">
        <f t="array" aca="1" ref="B471" ca="1">INDIRECT("B3.5!B" &amp; (ROW(B471) + 2))</f>
        <v>0</v>
      </c>
      <c r="C471" s="119" cm="1">
        <f t="array" aca="1" ref="C471" ca="1">INDIRECT("B3.5!C" &amp; (ROW(C471) + 2))</f>
        <v>0</v>
      </c>
      <c r="D471" s="119" cm="1">
        <f t="array" aca="1" ref="D471" ca="1">INDIRECT("B3.5!N"&amp;(ROW(D471)+2))</f>
        <v>0</v>
      </c>
      <c r="E471" s="123">
        <f t="shared" ca="1" si="14"/>
        <v>0</v>
      </c>
      <c r="F471" s="123" cm="1">
        <f t="array" aca="1" ref="F471" ca="1">INDIRECT("B3.5!L" &amp;  (ROW(F471) + 2))</f>
        <v>0</v>
      </c>
      <c r="G471" s="123" cm="1">
        <f t="array" aca="1" ref="G471" ca="1">INDIRECT("B3.5!M" &amp;  (ROW(G471) + 2))</f>
        <v>0</v>
      </c>
      <c r="H471" s="119"/>
      <c r="I471" s="123">
        <f t="shared" ca="1" si="15"/>
        <v>0</v>
      </c>
      <c r="J471" s="122"/>
    </row>
    <row r="472" spans="1:10">
      <c r="A472" s="119" cm="1">
        <f t="array" aca="1" ref="A472" ca="1">INDIRECT("B3.5!A" &amp; (ROW(A472) +2))</f>
        <v>0</v>
      </c>
      <c r="B472" s="119" cm="1">
        <f t="array" aca="1" ref="B472" ca="1">INDIRECT("B3.5!B" &amp; (ROW(B472) + 2))</f>
        <v>0</v>
      </c>
      <c r="C472" s="119" cm="1">
        <f t="array" aca="1" ref="C472" ca="1">INDIRECT("B3.5!C" &amp; (ROW(C472) + 2))</f>
        <v>0</v>
      </c>
      <c r="D472" s="119" cm="1">
        <f t="array" aca="1" ref="D472" ca="1">INDIRECT("B3.5!N"&amp;(ROW(D472)+2))</f>
        <v>0</v>
      </c>
      <c r="E472" s="123">
        <f t="shared" ca="1" si="14"/>
        <v>0</v>
      </c>
      <c r="F472" s="123" cm="1">
        <f t="array" aca="1" ref="F472" ca="1">INDIRECT("B3.5!L" &amp;  (ROW(F472) + 2))</f>
        <v>0</v>
      </c>
      <c r="G472" s="123" cm="1">
        <f t="array" aca="1" ref="G472" ca="1">INDIRECT("B3.5!M" &amp;  (ROW(G472) + 2))</f>
        <v>0</v>
      </c>
      <c r="H472" s="119"/>
      <c r="I472" s="123">
        <f t="shared" ca="1" si="15"/>
        <v>0</v>
      </c>
      <c r="J472" s="122"/>
    </row>
    <row r="473" spans="1:10">
      <c r="A473" s="119" cm="1">
        <f t="array" aca="1" ref="A473" ca="1">INDIRECT("B3.5!A" &amp; (ROW(A473) +2))</f>
        <v>0</v>
      </c>
      <c r="B473" s="119" cm="1">
        <f t="array" aca="1" ref="B473" ca="1">INDIRECT("B3.5!B" &amp; (ROW(B473) + 2))</f>
        <v>0</v>
      </c>
      <c r="C473" s="119" cm="1">
        <f t="array" aca="1" ref="C473" ca="1">INDIRECT("B3.5!C" &amp; (ROW(C473) + 2))</f>
        <v>0</v>
      </c>
      <c r="D473" s="119" cm="1">
        <f t="array" aca="1" ref="D473" ca="1">INDIRECT("B3.5!N"&amp;(ROW(D473)+2))</f>
        <v>0</v>
      </c>
      <c r="E473" s="123">
        <f t="shared" ca="1" si="14"/>
        <v>0</v>
      </c>
      <c r="F473" s="123" cm="1">
        <f t="array" aca="1" ref="F473" ca="1">INDIRECT("B3.5!L" &amp;  (ROW(F473) + 2))</f>
        <v>0</v>
      </c>
      <c r="G473" s="123" cm="1">
        <f t="array" aca="1" ref="G473" ca="1">INDIRECT("B3.5!M" &amp;  (ROW(G473) + 2))</f>
        <v>0</v>
      </c>
      <c r="H473" s="119"/>
      <c r="I473" s="123">
        <f t="shared" ca="1" si="15"/>
        <v>0</v>
      </c>
      <c r="J473" s="122"/>
    </row>
    <row r="474" spans="1:10">
      <c r="A474" s="119" cm="1">
        <f t="array" aca="1" ref="A474" ca="1">INDIRECT("B3.5!A" &amp; (ROW(A474) +2))</f>
        <v>0</v>
      </c>
      <c r="B474" s="119" cm="1">
        <f t="array" aca="1" ref="B474" ca="1">INDIRECT("B3.5!B" &amp; (ROW(B474) + 2))</f>
        <v>0</v>
      </c>
      <c r="C474" s="119" cm="1">
        <f t="array" aca="1" ref="C474" ca="1">INDIRECT("B3.5!C" &amp; (ROW(C474) + 2))</f>
        <v>0</v>
      </c>
      <c r="D474" s="119" cm="1">
        <f t="array" aca="1" ref="D474" ca="1">INDIRECT("B3.5!N"&amp;(ROW(D474)+2))</f>
        <v>0</v>
      </c>
      <c r="E474" s="123">
        <f t="shared" ca="1" si="14"/>
        <v>0</v>
      </c>
      <c r="F474" s="123" cm="1">
        <f t="array" aca="1" ref="F474" ca="1">INDIRECT("B3.5!L" &amp;  (ROW(F474) + 2))</f>
        <v>0</v>
      </c>
      <c r="G474" s="123" cm="1">
        <f t="array" aca="1" ref="G474" ca="1">INDIRECT("B3.5!M" &amp;  (ROW(G474) + 2))</f>
        <v>0</v>
      </c>
      <c r="H474" s="119"/>
      <c r="I474" s="123">
        <f t="shared" ca="1" si="15"/>
        <v>0</v>
      </c>
      <c r="J474" s="122"/>
    </row>
    <row r="475" spans="1:10">
      <c r="A475" s="119" cm="1">
        <f t="array" aca="1" ref="A475" ca="1">INDIRECT("B3.5!A" &amp; (ROW(A475) +2))</f>
        <v>0</v>
      </c>
      <c r="B475" s="119" cm="1">
        <f t="array" aca="1" ref="B475" ca="1">INDIRECT("B3.5!B" &amp; (ROW(B475) + 2))</f>
        <v>0</v>
      </c>
      <c r="C475" s="119" cm="1">
        <f t="array" aca="1" ref="C475" ca="1">INDIRECT("B3.5!C" &amp; (ROW(C475) + 2))</f>
        <v>0</v>
      </c>
      <c r="D475" s="119" cm="1">
        <f t="array" aca="1" ref="D475" ca="1">INDIRECT("B3.5!N"&amp;(ROW(D475)+2))</f>
        <v>0</v>
      </c>
      <c r="E475" s="123">
        <f t="shared" ca="1" si="14"/>
        <v>0</v>
      </c>
      <c r="F475" s="123" cm="1">
        <f t="array" aca="1" ref="F475" ca="1">INDIRECT("B3.5!L" &amp;  (ROW(F475) + 2))</f>
        <v>0</v>
      </c>
      <c r="G475" s="123" cm="1">
        <f t="array" aca="1" ref="G475" ca="1">INDIRECT("B3.5!M" &amp;  (ROW(G475) + 2))</f>
        <v>0</v>
      </c>
      <c r="H475" s="119"/>
      <c r="I475" s="123">
        <f t="shared" ca="1" si="15"/>
        <v>0</v>
      </c>
      <c r="J475" s="122"/>
    </row>
    <row r="476" spans="1:10">
      <c r="A476" s="119" cm="1">
        <f t="array" aca="1" ref="A476" ca="1">INDIRECT("B3.5!A" &amp; (ROW(A476) +2))</f>
        <v>0</v>
      </c>
      <c r="B476" s="119" cm="1">
        <f t="array" aca="1" ref="B476" ca="1">INDIRECT("B3.5!B" &amp; (ROW(B476) + 2))</f>
        <v>0</v>
      </c>
      <c r="C476" s="119" cm="1">
        <f t="array" aca="1" ref="C476" ca="1">INDIRECT("B3.5!C" &amp; (ROW(C476) + 2))</f>
        <v>0</v>
      </c>
      <c r="D476" s="119" cm="1">
        <f t="array" aca="1" ref="D476" ca="1">INDIRECT("B3.5!N"&amp;(ROW(D476)+2))</f>
        <v>0</v>
      </c>
      <c r="E476" s="123">
        <f t="shared" ca="1" si="14"/>
        <v>0</v>
      </c>
      <c r="F476" s="123" cm="1">
        <f t="array" aca="1" ref="F476" ca="1">INDIRECT("B3.5!L" &amp;  (ROW(F476) + 2))</f>
        <v>0</v>
      </c>
      <c r="G476" s="123" cm="1">
        <f t="array" aca="1" ref="G476" ca="1">INDIRECT("B3.5!M" &amp;  (ROW(G476) + 2))</f>
        <v>0</v>
      </c>
      <c r="H476" s="119"/>
      <c r="I476" s="123">
        <f t="shared" ca="1" si="15"/>
        <v>0</v>
      </c>
      <c r="J476" s="122"/>
    </row>
    <row r="477" spans="1:10">
      <c r="A477" s="119" cm="1">
        <f t="array" aca="1" ref="A477" ca="1">INDIRECT("B3.5!A" &amp; (ROW(A477) +2))</f>
        <v>0</v>
      </c>
      <c r="B477" s="119" cm="1">
        <f t="array" aca="1" ref="B477" ca="1">INDIRECT("B3.5!B" &amp; (ROW(B477) + 2))</f>
        <v>0</v>
      </c>
      <c r="C477" s="119" cm="1">
        <f t="array" aca="1" ref="C477" ca="1">INDIRECT("B3.5!C" &amp; (ROW(C477) + 2))</f>
        <v>0</v>
      </c>
      <c r="D477" s="119" cm="1">
        <f t="array" aca="1" ref="D477" ca="1">INDIRECT("B3.5!N"&amp;(ROW(D477)+2))</f>
        <v>0</v>
      </c>
      <c r="E477" s="123">
        <f t="shared" ca="1" si="14"/>
        <v>0</v>
      </c>
      <c r="F477" s="123" cm="1">
        <f t="array" aca="1" ref="F477" ca="1">INDIRECT("B3.5!L" &amp;  (ROW(F477) + 2))</f>
        <v>0</v>
      </c>
      <c r="G477" s="123" cm="1">
        <f t="array" aca="1" ref="G477" ca="1">INDIRECT("B3.5!M" &amp;  (ROW(G477) + 2))</f>
        <v>0</v>
      </c>
      <c r="H477" s="119"/>
      <c r="I477" s="123">
        <f t="shared" ca="1" si="15"/>
        <v>0</v>
      </c>
      <c r="J477" s="122"/>
    </row>
    <row r="478" spans="1:10">
      <c r="A478" s="119" cm="1">
        <f t="array" aca="1" ref="A478" ca="1">INDIRECT("B3.5!A" &amp; (ROW(A478) +2))</f>
        <v>0</v>
      </c>
      <c r="B478" s="119" cm="1">
        <f t="array" aca="1" ref="B478" ca="1">INDIRECT("B3.5!B" &amp; (ROW(B478) + 2))</f>
        <v>0</v>
      </c>
      <c r="C478" s="119" cm="1">
        <f t="array" aca="1" ref="C478" ca="1">INDIRECT("B3.5!C" &amp; (ROW(C478) + 2))</f>
        <v>0</v>
      </c>
      <c r="D478" s="119" cm="1">
        <f t="array" aca="1" ref="D478" ca="1">INDIRECT("B3.5!N"&amp;(ROW(D478)+2))</f>
        <v>0</v>
      </c>
      <c r="E478" s="123">
        <f t="shared" ca="1" si="14"/>
        <v>0</v>
      </c>
      <c r="F478" s="123" cm="1">
        <f t="array" aca="1" ref="F478" ca="1">INDIRECT("B3.5!L" &amp;  (ROW(F478) + 2))</f>
        <v>0</v>
      </c>
      <c r="G478" s="123" cm="1">
        <f t="array" aca="1" ref="G478" ca="1">INDIRECT("B3.5!M" &amp;  (ROW(G478) + 2))</f>
        <v>0</v>
      </c>
      <c r="H478" s="119"/>
      <c r="I478" s="123">
        <f t="shared" ca="1" si="15"/>
        <v>0</v>
      </c>
      <c r="J478" s="122"/>
    </row>
    <row r="479" spans="1:10">
      <c r="A479" s="119" cm="1">
        <f t="array" aca="1" ref="A479" ca="1">INDIRECT("B3.5!A" &amp; (ROW(A479) +2))</f>
        <v>0</v>
      </c>
      <c r="B479" s="119" cm="1">
        <f t="array" aca="1" ref="B479" ca="1">INDIRECT("B3.5!B" &amp; (ROW(B479) + 2))</f>
        <v>0</v>
      </c>
      <c r="C479" s="119" cm="1">
        <f t="array" aca="1" ref="C479" ca="1">INDIRECT("B3.5!C" &amp; (ROW(C479) + 2))</f>
        <v>0</v>
      </c>
      <c r="D479" s="119" cm="1">
        <f t="array" aca="1" ref="D479" ca="1">INDIRECT("B3.5!N"&amp;(ROW(D479)+2))</f>
        <v>0</v>
      </c>
      <c r="E479" s="123">
        <f t="shared" ca="1" si="14"/>
        <v>0</v>
      </c>
      <c r="F479" s="123" cm="1">
        <f t="array" aca="1" ref="F479" ca="1">INDIRECT("B3.5!L" &amp;  (ROW(F479) + 2))</f>
        <v>0</v>
      </c>
      <c r="G479" s="123" cm="1">
        <f t="array" aca="1" ref="G479" ca="1">INDIRECT("B3.5!M" &amp;  (ROW(G479) + 2))</f>
        <v>0</v>
      </c>
      <c r="H479" s="119"/>
      <c r="I479" s="123">
        <f t="shared" ca="1" si="15"/>
        <v>0</v>
      </c>
      <c r="J479" s="122"/>
    </row>
    <row r="480" spans="1:10">
      <c r="A480" s="119" cm="1">
        <f t="array" aca="1" ref="A480" ca="1">INDIRECT("B3.5!A" &amp; (ROW(A480) +2))</f>
        <v>0</v>
      </c>
      <c r="B480" s="119" cm="1">
        <f t="array" aca="1" ref="B480" ca="1">INDIRECT("B3.5!B" &amp; (ROW(B480) + 2))</f>
        <v>0</v>
      </c>
      <c r="C480" s="119" cm="1">
        <f t="array" aca="1" ref="C480" ca="1">INDIRECT("B3.5!C" &amp; (ROW(C480) + 2))</f>
        <v>0</v>
      </c>
      <c r="D480" s="119" cm="1">
        <f t="array" aca="1" ref="D480" ca="1">INDIRECT("B3.5!N"&amp;(ROW(D480)+2))</f>
        <v>0</v>
      </c>
      <c r="E480" s="123">
        <f t="shared" ca="1" si="14"/>
        <v>0</v>
      </c>
      <c r="F480" s="123" cm="1">
        <f t="array" aca="1" ref="F480" ca="1">INDIRECT("B3.5!L" &amp;  (ROW(F480) + 2))</f>
        <v>0</v>
      </c>
      <c r="G480" s="123" cm="1">
        <f t="array" aca="1" ref="G480" ca="1">INDIRECT("B3.5!M" &amp;  (ROW(G480) + 2))</f>
        <v>0</v>
      </c>
      <c r="H480" s="119"/>
      <c r="I480" s="123">
        <f t="shared" ca="1" si="15"/>
        <v>0</v>
      </c>
      <c r="J480" s="122"/>
    </row>
    <row r="481" spans="1:10">
      <c r="A481" s="119" cm="1">
        <f t="array" aca="1" ref="A481" ca="1">INDIRECT("B3.5!A" &amp; (ROW(A481) +2))</f>
        <v>0</v>
      </c>
      <c r="B481" s="119" cm="1">
        <f t="array" aca="1" ref="B481" ca="1">INDIRECT("B3.5!B" &amp; (ROW(B481) + 2))</f>
        <v>0</v>
      </c>
      <c r="C481" s="119" cm="1">
        <f t="array" aca="1" ref="C481" ca="1">INDIRECT("B3.5!C" &amp; (ROW(C481) + 2))</f>
        <v>0</v>
      </c>
      <c r="D481" s="119" cm="1">
        <f t="array" aca="1" ref="D481" ca="1">INDIRECT("B3.5!N"&amp;(ROW(D481)+2))</f>
        <v>0</v>
      </c>
      <c r="E481" s="123">
        <f t="shared" ca="1" si="14"/>
        <v>0</v>
      </c>
      <c r="F481" s="123" cm="1">
        <f t="array" aca="1" ref="F481" ca="1">INDIRECT("B3.5!L" &amp;  (ROW(F481) + 2))</f>
        <v>0</v>
      </c>
      <c r="G481" s="123" cm="1">
        <f t="array" aca="1" ref="G481" ca="1">INDIRECT("B3.5!M" &amp;  (ROW(G481) + 2))</f>
        <v>0</v>
      </c>
      <c r="H481" s="119"/>
      <c r="I481" s="123">
        <f t="shared" ca="1" si="15"/>
        <v>0</v>
      </c>
      <c r="J481" s="122"/>
    </row>
    <row r="482" spans="1:10">
      <c r="A482" s="119" cm="1">
        <f t="array" aca="1" ref="A482" ca="1">INDIRECT("B3.5!A" &amp; (ROW(A482) +2))</f>
        <v>0</v>
      </c>
      <c r="B482" s="119" cm="1">
        <f t="array" aca="1" ref="B482" ca="1">INDIRECT("B3.5!B" &amp; (ROW(B482) + 2))</f>
        <v>0</v>
      </c>
      <c r="C482" s="119" cm="1">
        <f t="array" aca="1" ref="C482" ca="1">INDIRECT("B3.5!C" &amp; (ROW(C482) + 2))</f>
        <v>0</v>
      </c>
      <c r="D482" s="119" cm="1">
        <f t="array" aca="1" ref="D482" ca="1">INDIRECT("B3.5!N"&amp;(ROW(D482)+2))</f>
        <v>0</v>
      </c>
      <c r="E482" s="123">
        <f t="shared" ca="1" si="14"/>
        <v>0</v>
      </c>
      <c r="F482" s="123" cm="1">
        <f t="array" aca="1" ref="F482" ca="1">INDIRECT("B3.5!L" &amp;  (ROW(F482) + 2))</f>
        <v>0</v>
      </c>
      <c r="G482" s="123" cm="1">
        <f t="array" aca="1" ref="G482" ca="1">INDIRECT("B3.5!M" &amp;  (ROW(G482) + 2))</f>
        <v>0</v>
      </c>
      <c r="H482" s="119"/>
      <c r="I482" s="123">
        <f t="shared" ca="1" si="15"/>
        <v>0</v>
      </c>
      <c r="J482" s="122"/>
    </row>
    <row r="483" spans="1:10">
      <c r="A483" s="119" cm="1">
        <f t="array" aca="1" ref="A483" ca="1">INDIRECT("B3.5!A" &amp; (ROW(A483) +2))</f>
        <v>0</v>
      </c>
      <c r="B483" s="119" cm="1">
        <f t="array" aca="1" ref="B483" ca="1">INDIRECT("B3.5!B" &amp; (ROW(B483) + 2))</f>
        <v>0</v>
      </c>
      <c r="C483" s="119" cm="1">
        <f t="array" aca="1" ref="C483" ca="1">INDIRECT("B3.5!C" &amp; (ROW(C483) + 2))</f>
        <v>0</v>
      </c>
      <c r="D483" s="119" cm="1">
        <f t="array" aca="1" ref="D483" ca="1">INDIRECT("B3.5!N"&amp;(ROW(D483)+2))</f>
        <v>0</v>
      </c>
      <c r="E483" s="123">
        <f t="shared" ca="1" si="14"/>
        <v>0</v>
      </c>
      <c r="F483" s="123" cm="1">
        <f t="array" aca="1" ref="F483" ca="1">INDIRECT("B3.5!L" &amp;  (ROW(F483) + 2))</f>
        <v>0</v>
      </c>
      <c r="G483" s="123" cm="1">
        <f t="array" aca="1" ref="G483" ca="1">INDIRECT("B3.5!M" &amp;  (ROW(G483) + 2))</f>
        <v>0</v>
      </c>
      <c r="H483" s="119"/>
      <c r="I483" s="123">
        <f t="shared" ca="1" si="15"/>
        <v>0</v>
      </c>
      <c r="J483" s="122"/>
    </row>
    <row r="484" spans="1:10">
      <c r="A484" s="119" cm="1">
        <f t="array" aca="1" ref="A484" ca="1">INDIRECT("B3.5!A" &amp; (ROW(A484) +2))</f>
        <v>0</v>
      </c>
      <c r="B484" s="119" cm="1">
        <f t="array" aca="1" ref="B484" ca="1">INDIRECT("B3.5!B" &amp; (ROW(B484) + 2))</f>
        <v>0</v>
      </c>
      <c r="C484" s="119" cm="1">
        <f t="array" aca="1" ref="C484" ca="1">INDIRECT("B3.5!C" &amp; (ROW(C484) + 2))</f>
        <v>0</v>
      </c>
      <c r="D484" s="119" cm="1">
        <f t="array" aca="1" ref="D484" ca="1">INDIRECT("B3.5!N"&amp;(ROW(D484)+2))</f>
        <v>0</v>
      </c>
      <c r="E484" s="123">
        <f t="shared" ca="1" si="14"/>
        <v>0</v>
      </c>
      <c r="F484" s="123" cm="1">
        <f t="array" aca="1" ref="F484" ca="1">INDIRECT("B3.5!L" &amp;  (ROW(F484) + 2))</f>
        <v>0</v>
      </c>
      <c r="G484" s="123" cm="1">
        <f t="array" aca="1" ref="G484" ca="1">INDIRECT("B3.5!M" &amp;  (ROW(G484) + 2))</f>
        <v>0</v>
      </c>
      <c r="H484" s="119"/>
      <c r="I484" s="123">
        <f t="shared" ca="1" si="15"/>
        <v>0</v>
      </c>
      <c r="J484" s="122"/>
    </row>
    <row r="485" spans="1:10">
      <c r="A485" s="119" cm="1">
        <f t="array" aca="1" ref="A485" ca="1">INDIRECT("B3.5!A" &amp; (ROW(A485) +2))</f>
        <v>0</v>
      </c>
      <c r="B485" s="119" cm="1">
        <f t="array" aca="1" ref="B485" ca="1">INDIRECT("B3.5!B" &amp; (ROW(B485) + 2))</f>
        <v>0</v>
      </c>
      <c r="C485" s="119" cm="1">
        <f t="array" aca="1" ref="C485" ca="1">INDIRECT("B3.5!C" &amp; (ROW(C485) + 2))</f>
        <v>0</v>
      </c>
      <c r="D485" s="119" cm="1">
        <f t="array" aca="1" ref="D485" ca="1">INDIRECT("B3.5!N"&amp;(ROW(D485)+2))</f>
        <v>0</v>
      </c>
      <c r="E485" s="123">
        <f t="shared" ca="1" si="14"/>
        <v>0</v>
      </c>
      <c r="F485" s="123" cm="1">
        <f t="array" aca="1" ref="F485" ca="1">INDIRECT("B3.5!L" &amp;  (ROW(F485) + 2))</f>
        <v>0</v>
      </c>
      <c r="G485" s="123" cm="1">
        <f t="array" aca="1" ref="G485" ca="1">INDIRECT("B3.5!M" &amp;  (ROW(G485) + 2))</f>
        <v>0</v>
      </c>
      <c r="H485" s="119"/>
      <c r="I485" s="123">
        <f t="shared" ca="1" si="15"/>
        <v>0</v>
      </c>
      <c r="J485" s="122"/>
    </row>
    <row r="486" spans="1:10">
      <c r="A486" s="119" cm="1">
        <f t="array" aca="1" ref="A486" ca="1">INDIRECT("B3.5!A" &amp; (ROW(A486) +2))</f>
        <v>0</v>
      </c>
      <c r="B486" s="119" cm="1">
        <f t="array" aca="1" ref="B486" ca="1">INDIRECT("B3.5!B" &amp; (ROW(B486) + 2))</f>
        <v>0</v>
      </c>
      <c r="C486" s="119" cm="1">
        <f t="array" aca="1" ref="C486" ca="1">INDIRECT("B3.5!C" &amp; (ROW(C486) + 2))</f>
        <v>0</v>
      </c>
      <c r="D486" s="119" cm="1">
        <f t="array" aca="1" ref="D486" ca="1">INDIRECT("B3.5!N"&amp;(ROW(D486)+2))</f>
        <v>0</v>
      </c>
      <c r="E486" s="123">
        <f t="shared" ca="1" si="14"/>
        <v>0</v>
      </c>
      <c r="F486" s="123" cm="1">
        <f t="array" aca="1" ref="F486" ca="1">INDIRECT("B3.5!L" &amp;  (ROW(F486) + 2))</f>
        <v>0</v>
      </c>
      <c r="G486" s="123" cm="1">
        <f t="array" aca="1" ref="G486" ca="1">INDIRECT("B3.5!M" &amp;  (ROW(G486) + 2))</f>
        <v>0</v>
      </c>
      <c r="H486" s="119"/>
      <c r="I486" s="123">
        <f t="shared" ca="1" si="15"/>
        <v>0</v>
      </c>
      <c r="J486" s="122"/>
    </row>
    <row r="487" spans="1:10">
      <c r="A487" s="119" cm="1">
        <f t="array" aca="1" ref="A487" ca="1">INDIRECT("B3.5!A" &amp; (ROW(A487) +2))</f>
        <v>0</v>
      </c>
      <c r="B487" s="119" cm="1">
        <f t="array" aca="1" ref="B487" ca="1">INDIRECT("B3.5!B" &amp; (ROW(B487) + 2))</f>
        <v>0</v>
      </c>
      <c r="C487" s="119" cm="1">
        <f t="array" aca="1" ref="C487" ca="1">INDIRECT("B3.5!C" &amp; (ROW(C487) + 2))</f>
        <v>0</v>
      </c>
      <c r="D487" s="119" cm="1">
        <f t="array" aca="1" ref="D487" ca="1">INDIRECT("B3.5!N"&amp;(ROW(D487)+2))</f>
        <v>0</v>
      </c>
      <c r="E487" s="123">
        <f t="shared" ca="1" si="14"/>
        <v>0</v>
      </c>
      <c r="F487" s="123" cm="1">
        <f t="array" aca="1" ref="F487" ca="1">INDIRECT("B3.5!L" &amp;  (ROW(F487) + 2))</f>
        <v>0</v>
      </c>
      <c r="G487" s="123" cm="1">
        <f t="array" aca="1" ref="G487" ca="1">INDIRECT("B3.5!M" &amp;  (ROW(G487) + 2))</f>
        <v>0</v>
      </c>
      <c r="H487" s="119"/>
      <c r="I487" s="123">
        <f t="shared" ca="1" si="15"/>
        <v>0</v>
      </c>
      <c r="J487" s="122"/>
    </row>
    <row r="488" spans="1:10">
      <c r="A488" s="119" cm="1">
        <f t="array" aca="1" ref="A488" ca="1">INDIRECT("B3.5!A" &amp; (ROW(A488) +2))</f>
        <v>0</v>
      </c>
      <c r="B488" s="119" cm="1">
        <f t="array" aca="1" ref="B488" ca="1">INDIRECT("B3.5!B" &amp; (ROW(B488) + 2))</f>
        <v>0</v>
      </c>
      <c r="C488" s="119" cm="1">
        <f t="array" aca="1" ref="C488" ca="1">INDIRECT("B3.5!C" &amp; (ROW(C488) + 2))</f>
        <v>0</v>
      </c>
      <c r="D488" s="119" cm="1">
        <f t="array" aca="1" ref="D488" ca="1">INDIRECT("B3.5!N"&amp;(ROW(D488)+2))</f>
        <v>0</v>
      </c>
      <c r="E488" s="123">
        <f t="shared" ca="1" si="14"/>
        <v>0</v>
      </c>
      <c r="F488" s="123" cm="1">
        <f t="array" aca="1" ref="F488" ca="1">INDIRECT("B3.5!L" &amp;  (ROW(F488) + 2))</f>
        <v>0</v>
      </c>
      <c r="G488" s="123" cm="1">
        <f t="array" aca="1" ref="G488" ca="1">INDIRECT("B3.5!M" &amp;  (ROW(G488) + 2))</f>
        <v>0</v>
      </c>
      <c r="H488" s="119"/>
      <c r="I488" s="123">
        <f t="shared" ca="1" si="15"/>
        <v>0</v>
      </c>
      <c r="J488" s="122"/>
    </row>
    <row r="489" spans="1:10">
      <c r="A489" s="119" cm="1">
        <f t="array" aca="1" ref="A489" ca="1">INDIRECT("B3.5!A" &amp; (ROW(A489) +2))</f>
        <v>0</v>
      </c>
      <c r="B489" s="119" cm="1">
        <f t="array" aca="1" ref="B489" ca="1">INDIRECT("B3.5!B" &amp; (ROW(B489) + 2))</f>
        <v>0</v>
      </c>
      <c r="C489" s="119" cm="1">
        <f t="array" aca="1" ref="C489" ca="1">INDIRECT("B3.5!C" &amp; (ROW(C489) + 2))</f>
        <v>0</v>
      </c>
      <c r="D489" s="119" cm="1">
        <f t="array" aca="1" ref="D489" ca="1">INDIRECT("B3.5!N"&amp;(ROW(D489)+2))</f>
        <v>0</v>
      </c>
      <c r="E489" s="123">
        <f t="shared" ca="1" si="14"/>
        <v>0</v>
      </c>
      <c r="F489" s="123" cm="1">
        <f t="array" aca="1" ref="F489" ca="1">INDIRECT("B3.5!L" &amp;  (ROW(F489) + 2))</f>
        <v>0</v>
      </c>
      <c r="G489" s="123" cm="1">
        <f t="array" aca="1" ref="G489" ca="1">INDIRECT("B3.5!M" &amp;  (ROW(G489) + 2))</f>
        <v>0</v>
      </c>
      <c r="H489" s="119"/>
      <c r="I489" s="123">
        <f t="shared" ca="1" si="15"/>
        <v>0</v>
      </c>
      <c r="J489" s="122"/>
    </row>
    <row r="490" spans="1:10">
      <c r="A490" s="119" cm="1">
        <f t="array" aca="1" ref="A490" ca="1">INDIRECT("B3.5!A" &amp; (ROW(A490) +2))</f>
        <v>0</v>
      </c>
      <c r="B490" s="119" cm="1">
        <f t="array" aca="1" ref="B490" ca="1">INDIRECT("B3.5!B" &amp; (ROW(B490) + 2))</f>
        <v>0</v>
      </c>
      <c r="C490" s="119" cm="1">
        <f t="array" aca="1" ref="C490" ca="1">INDIRECT("B3.5!C" &amp; (ROW(C490) + 2))</f>
        <v>0</v>
      </c>
      <c r="D490" s="119" cm="1">
        <f t="array" aca="1" ref="D490" ca="1">INDIRECT("B3.5!N"&amp;(ROW(D490)+2))</f>
        <v>0</v>
      </c>
      <c r="E490" s="123">
        <f t="shared" ca="1" si="14"/>
        <v>0</v>
      </c>
      <c r="F490" s="123" cm="1">
        <f t="array" aca="1" ref="F490" ca="1">INDIRECT("B3.5!L" &amp;  (ROW(F490) + 2))</f>
        <v>0</v>
      </c>
      <c r="G490" s="123" cm="1">
        <f t="array" aca="1" ref="G490" ca="1">INDIRECT("B3.5!M" &amp;  (ROW(G490) + 2))</f>
        <v>0</v>
      </c>
      <c r="H490" s="119"/>
      <c r="I490" s="123">
        <f t="shared" ca="1" si="15"/>
        <v>0</v>
      </c>
      <c r="J490" s="122"/>
    </row>
    <row r="491" spans="1:10">
      <c r="A491" s="119" cm="1">
        <f t="array" aca="1" ref="A491" ca="1">INDIRECT("B3.5!A" &amp; (ROW(A491) +2))</f>
        <v>0</v>
      </c>
      <c r="B491" s="119" cm="1">
        <f t="array" aca="1" ref="B491" ca="1">INDIRECT("B3.5!B" &amp; (ROW(B491) + 2))</f>
        <v>0</v>
      </c>
      <c r="C491" s="119" cm="1">
        <f t="array" aca="1" ref="C491" ca="1">INDIRECT("B3.5!C" &amp; (ROW(C491) + 2))</f>
        <v>0</v>
      </c>
      <c r="D491" s="119" cm="1">
        <f t="array" aca="1" ref="D491" ca="1">INDIRECT("B3.5!N"&amp;(ROW(D491)+2))</f>
        <v>0</v>
      </c>
      <c r="E491" s="123">
        <f t="shared" ca="1" si="14"/>
        <v>0</v>
      </c>
      <c r="F491" s="123" cm="1">
        <f t="array" aca="1" ref="F491" ca="1">INDIRECT("B3.5!L" &amp;  (ROW(F491) + 2))</f>
        <v>0</v>
      </c>
      <c r="G491" s="123" cm="1">
        <f t="array" aca="1" ref="G491" ca="1">INDIRECT("B3.5!M" &amp;  (ROW(G491) + 2))</f>
        <v>0</v>
      </c>
      <c r="H491" s="119"/>
      <c r="I491" s="123">
        <f t="shared" ca="1" si="15"/>
        <v>0</v>
      </c>
      <c r="J491" s="122"/>
    </row>
    <row r="492" spans="1:10">
      <c r="A492" s="119" cm="1">
        <f t="array" aca="1" ref="A492" ca="1">INDIRECT("B3.5!A" &amp; (ROW(A492) +2))</f>
        <v>0</v>
      </c>
      <c r="B492" s="119" cm="1">
        <f t="array" aca="1" ref="B492" ca="1">INDIRECT("B3.5!B" &amp; (ROW(B492) + 2))</f>
        <v>0</v>
      </c>
      <c r="C492" s="119" cm="1">
        <f t="array" aca="1" ref="C492" ca="1">INDIRECT("B3.5!C" &amp; (ROW(C492) + 2))</f>
        <v>0</v>
      </c>
      <c r="D492" s="119" cm="1">
        <f t="array" aca="1" ref="D492" ca="1">INDIRECT("B3.5!N"&amp;(ROW(D492)+2))</f>
        <v>0</v>
      </c>
      <c r="E492" s="123">
        <f t="shared" ca="1" si="14"/>
        <v>0</v>
      </c>
      <c r="F492" s="123" cm="1">
        <f t="array" aca="1" ref="F492" ca="1">INDIRECT("B3.5!L" &amp;  (ROW(F492) + 2))</f>
        <v>0</v>
      </c>
      <c r="G492" s="123" cm="1">
        <f t="array" aca="1" ref="G492" ca="1">INDIRECT("B3.5!M" &amp;  (ROW(G492) + 2))</f>
        <v>0</v>
      </c>
      <c r="H492" s="119"/>
      <c r="I492" s="123">
        <f t="shared" ca="1" si="15"/>
        <v>0</v>
      </c>
      <c r="J492" s="122"/>
    </row>
    <row r="493" spans="1:10">
      <c r="A493" s="119" cm="1">
        <f t="array" aca="1" ref="A493" ca="1">INDIRECT("B3.5!A" &amp; (ROW(A493) +2))</f>
        <v>0</v>
      </c>
      <c r="B493" s="119" cm="1">
        <f t="array" aca="1" ref="B493" ca="1">INDIRECT("B3.5!B" &amp; (ROW(B493) + 2))</f>
        <v>0</v>
      </c>
      <c r="C493" s="119" cm="1">
        <f t="array" aca="1" ref="C493" ca="1">INDIRECT("B3.5!C" &amp; (ROW(C493) + 2))</f>
        <v>0</v>
      </c>
      <c r="D493" s="119" cm="1">
        <f t="array" aca="1" ref="D493" ca="1">INDIRECT("B3.5!N"&amp;(ROW(D493)+2))</f>
        <v>0</v>
      </c>
      <c r="E493" s="123">
        <f t="shared" ca="1" si="14"/>
        <v>0</v>
      </c>
      <c r="F493" s="123" cm="1">
        <f t="array" aca="1" ref="F493" ca="1">INDIRECT("B3.5!L" &amp;  (ROW(F493) + 2))</f>
        <v>0</v>
      </c>
      <c r="G493" s="123" cm="1">
        <f t="array" aca="1" ref="G493" ca="1">INDIRECT("B3.5!M" &amp;  (ROW(G493) + 2))</f>
        <v>0</v>
      </c>
      <c r="H493" s="119"/>
      <c r="I493" s="123">
        <f t="shared" ca="1" si="15"/>
        <v>0</v>
      </c>
      <c r="J493" s="122"/>
    </row>
    <row r="494" spans="1:10">
      <c r="A494" s="119" cm="1">
        <f t="array" aca="1" ref="A494" ca="1">INDIRECT("B3.5!A" &amp; (ROW(A494) +2))</f>
        <v>0</v>
      </c>
      <c r="B494" s="119" cm="1">
        <f t="array" aca="1" ref="B494" ca="1">INDIRECT("B3.5!B" &amp; (ROW(B494) + 2))</f>
        <v>0</v>
      </c>
      <c r="C494" s="119" cm="1">
        <f t="array" aca="1" ref="C494" ca="1">INDIRECT("B3.5!C" &amp; (ROW(C494) + 2))</f>
        <v>0</v>
      </c>
      <c r="D494" s="119" cm="1">
        <f t="array" aca="1" ref="D494" ca="1">INDIRECT("B3.5!N"&amp;(ROW(D494)+2))</f>
        <v>0</v>
      </c>
      <c r="E494" s="123">
        <f t="shared" ca="1" si="14"/>
        <v>0</v>
      </c>
      <c r="F494" s="123" cm="1">
        <f t="array" aca="1" ref="F494" ca="1">INDIRECT("B3.5!L" &amp;  (ROW(F494) + 2))</f>
        <v>0</v>
      </c>
      <c r="G494" s="123" cm="1">
        <f t="array" aca="1" ref="G494" ca="1">INDIRECT("B3.5!M" &amp;  (ROW(G494) + 2))</f>
        <v>0</v>
      </c>
      <c r="H494" s="119"/>
      <c r="I494" s="123">
        <f t="shared" ca="1" si="15"/>
        <v>0</v>
      </c>
      <c r="J494" s="122"/>
    </row>
    <row r="495" spans="1:10">
      <c r="A495" s="119" cm="1">
        <f t="array" aca="1" ref="A495" ca="1">INDIRECT("B3.5!A" &amp; (ROW(A495) +2))</f>
        <v>0</v>
      </c>
      <c r="B495" s="119" cm="1">
        <f t="array" aca="1" ref="B495" ca="1">INDIRECT("B3.5!B" &amp; (ROW(B495) + 2))</f>
        <v>0</v>
      </c>
      <c r="C495" s="119" cm="1">
        <f t="array" aca="1" ref="C495" ca="1">INDIRECT("B3.5!C" &amp; (ROW(C495) + 2))</f>
        <v>0</v>
      </c>
      <c r="D495" s="119" cm="1">
        <f t="array" aca="1" ref="D495" ca="1">INDIRECT("B3.5!N"&amp;(ROW(D495)+2))</f>
        <v>0</v>
      </c>
      <c r="E495" s="123">
        <f t="shared" ca="1" si="14"/>
        <v>0</v>
      </c>
      <c r="F495" s="123" cm="1">
        <f t="array" aca="1" ref="F495" ca="1">INDIRECT("B3.5!L" &amp;  (ROW(F495) + 2))</f>
        <v>0</v>
      </c>
      <c r="G495" s="123" cm="1">
        <f t="array" aca="1" ref="G495" ca="1">INDIRECT("B3.5!M" &amp;  (ROW(G495) + 2))</f>
        <v>0</v>
      </c>
      <c r="H495" s="119"/>
      <c r="I495" s="123">
        <f t="shared" ca="1" si="15"/>
        <v>0</v>
      </c>
      <c r="J495" s="122"/>
    </row>
    <row r="496" spans="1:10">
      <c r="A496" s="119" cm="1">
        <f t="array" aca="1" ref="A496" ca="1">INDIRECT("B3.5!A" &amp; (ROW(A496) +2))</f>
        <v>0</v>
      </c>
      <c r="B496" s="119" cm="1">
        <f t="array" aca="1" ref="B496" ca="1">INDIRECT("B3.5!B" &amp; (ROW(B496) + 2))</f>
        <v>0</v>
      </c>
      <c r="C496" s="119" cm="1">
        <f t="array" aca="1" ref="C496" ca="1">INDIRECT("B3.5!C" &amp; (ROW(C496) + 2))</f>
        <v>0</v>
      </c>
      <c r="D496" s="119" cm="1">
        <f t="array" aca="1" ref="D496" ca="1">INDIRECT("B3.5!N"&amp;(ROW(D496)+2))</f>
        <v>0</v>
      </c>
      <c r="E496" s="123">
        <f t="shared" ca="1" si="14"/>
        <v>0</v>
      </c>
      <c r="F496" s="123" cm="1">
        <f t="array" aca="1" ref="F496" ca="1">INDIRECT("B3.5!L" &amp;  (ROW(F496) + 2))</f>
        <v>0</v>
      </c>
      <c r="G496" s="123" cm="1">
        <f t="array" aca="1" ref="G496" ca="1">INDIRECT("B3.5!M" &amp;  (ROW(G496) + 2))</f>
        <v>0</v>
      </c>
      <c r="H496" s="119"/>
      <c r="I496" s="123">
        <f t="shared" ca="1" si="15"/>
        <v>0</v>
      </c>
      <c r="J496" s="122"/>
    </row>
    <row r="497" spans="1:10">
      <c r="A497" s="119" cm="1">
        <f t="array" aca="1" ref="A497" ca="1">INDIRECT("B3.5!A" &amp; (ROW(A497) +2))</f>
        <v>0</v>
      </c>
      <c r="B497" s="119" cm="1">
        <f t="array" aca="1" ref="B497" ca="1">INDIRECT("B3.5!B" &amp; (ROW(B497) + 2))</f>
        <v>0</v>
      </c>
      <c r="C497" s="119" cm="1">
        <f t="array" aca="1" ref="C497" ca="1">INDIRECT("B3.5!C" &amp; (ROW(C497) + 2))</f>
        <v>0</v>
      </c>
      <c r="D497" s="119" cm="1">
        <f t="array" aca="1" ref="D497" ca="1">INDIRECT("B3.5!N"&amp;(ROW(D497)+2))</f>
        <v>0</v>
      </c>
      <c r="E497" s="123">
        <f t="shared" ca="1" si="14"/>
        <v>0</v>
      </c>
      <c r="F497" s="123" cm="1">
        <f t="array" aca="1" ref="F497" ca="1">INDIRECT("B3.5!L" &amp;  (ROW(F497) + 2))</f>
        <v>0</v>
      </c>
      <c r="G497" s="123" cm="1">
        <f t="array" aca="1" ref="G497" ca="1">INDIRECT("B3.5!M" &amp;  (ROW(G497) + 2))</f>
        <v>0</v>
      </c>
      <c r="H497" s="119"/>
      <c r="I497" s="123">
        <f t="shared" ca="1" si="15"/>
        <v>0</v>
      </c>
      <c r="J497" s="122"/>
    </row>
    <row r="498" spans="1:10">
      <c r="A498" s="119" cm="1">
        <f t="array" aca="1" ref="A498" ca="1">INDIRECT("B3.5!A" &amp; (ROW(A498) +2))</f>
        <v>0</v>
      </c>
      <c r="B498" s="119" cm="1">
        <f t="array" aca="1" ref="B498" ca="1">INDIRECT("B3.5!B" &amp; (ROW(B498) + 2))</f>
        <v>0</v>
      </c>
      <c r="C498" s="119" cm="1">
        <f t="array" aca="1" ref="C498" ca="1">INDIRECT("B3.5!C" &amp; (ROW(C498) + 2))</f>
        <v>0</v>
      </c>
      <c r="D498" s="119" cm="1">
        <f t="array" aca="1" ref="D498" ca="1">INDIRECT("B3.5!N"&amp;(ROW(D498)+2))</f>
        <v>0</v>
      </c>
      <c r="E498" s="123">
        <f t="shared" ca="1" si="14"/>
        <v>0</v>
      </c>
      <c r="F498" s="123" cm="1">
        <f t="array" aca="1" ref="F498" ca="1">INDIRECT("B3.5!L" &amp;  (ROW(F498) + 2))</f>
        <v>0</v>
      </c>
      <c r="G498" s="123" cm="1">
        <f t="array" aca="1" ref="G498" ca="1">INDIRECT("B3.5!M" &amp;  (ROW(G498) + 2))</f>
        <v>0</v>
      </c>
      <c r="H498" s="119"/>
      <c r="I498" s="123">
        <f t="shared" ca="1" si="15"/>
        <v>0</v>
      </c>
      <c r="J498" s="122"/>
    </row>
    <row r="499" spans="1:10">
      <c r="A499" s="119" cm="1">
        <f t="array" aca="1" ref="A499" ca="1">INDIRECT("B3.5!A" &amp; (ROW(A499) +2))</f>
        <v>0</v>
      </c>
      <c r="B499" s="119" cm="1">
        <f t="array" aca="1" ref="B499" ca="1">INDIRECT("B3.5!B" &amp; (ROW(B499) + 2))</f>
        <v>0</v>
      </c>
      <c r="C499" s="119" cm="1">
        <f t="array" aca="1" ref="C499" ca="1">INDIRECT("B3.5!C" &amp; (ROW(C499) + 2))</f>
        <v>0</v>
      </c>
      <c r="D499" s="119" cm="1">
        <f t="array" aca="1" ref="D499" ca="1">INDIRECT("B3.5!N"&amp;(ROW(D499)+2))</f>
        <v>0</v>
      </c>
      <c r="E499" s="123">
        <f t="shared" ca="1" si="14"/>
        <v>0</v>
      </c>
      <c r="F499" s="123" cm="1">
        <f t="array" aca="1" ref="F499" ca="1">INDIRECT("B3.5!L" &amp;  (ROW(F499) + 2))</f>
        <v>0</v>
      </c>
      <c r="G499" s="123" cm="1">
        <f t="array" aca="1" ref="G499" ca="1">INDIRECT("B3.5!M" &amp;  (ROW(G499) + 2))</f>
        <v>0</v>
      </c>
      <c r="H499" s="119"/>
      <c r="I499" s="123">
        <f t="shared" ca="1" si="15"/>
        <v>0</v>
      </c>
      <c r="J499" s="122"/>
    </row>
    <row r="500" spans="1:10">
      <c r="A500" s="119" cm="1">
        <f t="array" aca="1" ref="A500" ca="1">INDIRECT("B3.5!A" &amp; (ROW(A500) +2))</f>
        <v>0</v>
      </c>
      <c r="B500" s="119" cm="1">
        <f t="array" aca="1" ref="B500" ca="1">INDIRECT("B3.5!B" &amp; (ROW(B500) + 2))</f>
        <v>0</v>
      </c>
      <c r="C500" s="119" cm="1">
        <f t="array" aca="1" ref="C500" ca="1">INDIRECT("B3.5!C" &amp; (ROW(C500) + 2))</f>
        <v>0</v>
      </c>
      <c r="D500" s="119" cm="1">
        <f t="array" aca="1" ref="D500" ca="1">INDIRECT("B3.5!N"&amp;(ROW(D500)+2))</f>
        <v>0</v>
      </c>
      <c r="E500" s="123">
        <f t="shared" ca="1" si="14"/>
        <v>0</v>
      </c>
      <c r="F500" s="123" cm="1">
        <f t="array" aca="1" ref="F500" ca="1">INDIRECT("B3.5!L" &amp;  (ROW(F500) + 2))</f>
        <v>0</v>
      </c>
      <c r="G500" s="123" cm="1">
        <f t="array" aca="1" ref="G500" ca="1">INDIRECT("B3.5!M" &amp;  (ROW(G500) + 2))</f>
        <v>0</v>
      </c>
      <c r="H500" s="119"/>
      <c r="I500" s="123">
        <f t="shared" ca="1" si="15"/>
        <v>0</v>
      </c>
      <c r="J500" s="122"/>
    </row>
    <row r="501" spans="1:10">
      <c r="A501" s="119" cm="1">
        <f t="array" aca="1" ref="A501" ca="1">INDIRECT("B3.5!A" &amp; (ROW(A501) +2))</f>
        <v>0</v>
      </c>
      <c r="B501" s="119" cm="1">
        <f t="array" aca="1" ref="B501" ca="1">INDIRECT("B3.5!B" &amp; (ROW(B501) + 2))</f>
        <v>0</v>
      </c>
      <c r="C501" s="119" cm="1">
        <f t="array" aca="1" ref="C501" ca="1">INDIRECT("B3.5!C" &amp; (ROW(C501) + 2))</f>
        <v>0</v>
      </c>
      <c r="D501" s="119" cm="1">
        <f t="array" aca="1" ref="D501" ca="1">INDIRECT("B3.5!N"&amp;(ROW(D501)+2))</f>
        <v>0</v>
      </c>
      <c r="E501" s="123">
        <f t="shared" ca="1" si="14"/>
        <v>0</v>
      </c>
      <c r="F501" s="123" cm="1">
        <f t="array" aca="1" ref="F501" ca="1">INDIRECT("B3.5!L" &amp;  (ROW(F501) + 2))</f>
        <v>0</v>
      </c>
      <c r="G501" s="123" cm="1">
        <f t="array" aca="1" ref="G501" ca="1">INDIRECT("B3.5!M" &amp;  (ROW(G501) + 2))</f>
        <v>0</v>
      </c>
      <c r="H501" s="119"/>
      <c r="I501" s="123">
        <f t="shared" ca="1" si="15"/>
        <v>0</v>
      </c>
      <c r="J501" s="122"/>
    </row>
    <row r="502" spans="1:10">
      <c r="A502" s="119" cm="1">
        <f t="array" aca="1" ref="A502" ca="1">INDIRECT("B3.5!A" &amp; (ROW(A502) +2))</f>
        <v>0</v>
      </c>
      <c r="B502" s="119" cm="1">
        <f t="array" aca="1" ref="B502" ca="1">INDIRECT("B3.5!B" &amp; (ROW(B502) + 2))</f>
        <v>0</v>
      </c>
      <c r="C502" s="119" cm="1">
        <f t="array" aca="1" ref="C502" ca="1">INDIRECT("B3.5!C" &amp; (ROW(C502) + 2))</f>
        <v>0</v>
      </c>
      <c r="D502" s="119" cm="1">
        <f t="array" aca="1" ref="D502" ca="1">INDIRECT("B3.5!N"&amp;(ROW(D502)+2))</f>
        <v>0</v>
      </c>
      <c r="E502" s="123">
        <f t="shared" ca="1" si="14"/>
        <v>0</v>
      </c>
      <c r="F502" s="123" cm="1">
        <f t="array" aca="1" ref="F502" ca="1">INDIRECT("B3.5!L" &amp;  (ROW(F502) + 2))</f>
        <v>0</v>
      </c>
      <c r="G502" s="123" cm="1">
        <f t="array" aca="1" ref="G502" ca="1">INDIRECT("B3.5!M" &amp;  (ROW(G502) + 2))</f>
        <v>0</v>
      </c>
      <c r="H502" s="119"/>
      <c r="I502" s="123">
        <f t="shared" ca="1" si="15"/>
        <v>0</v>
      </c>
      <c r="J502" s="122"/>
    </row>
  </sheetData>
  <mergeCells count="1">
    <mergeCell ref="L1:O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0771-D0F7-495E-AE07-968C9F147A27}">
  <sheetPr codeName="Hárok14"/>
  <dimension ref="A1:U50"/>
  <sheetViews>
    <sheetView workbookViewId="0">
      <selection activeCell="B54" sqref="B54"/>
    </sheetView>
  </sheetViews>
  <sheetFormatPr defaultColWidth="9.140625" defaultRowHeight="15"/>
  <cols>
    <col min="1" max="1" width="11.85546875" style="25" customWidth="1"/>
    <col min="2" max="2" width="6.7109375" style="25" customWidth="1"/>
    <col min="3" max="3" width="12.140625" style="25" customWidth="1"/>
    <col min="4" max="4" width="24.5703125" style="25" customWidth="1"/>
    <col min="5" max="5" width="10.5703125" style="25" customWidth="1"/>
    <col min="6" max="6" width="28" style="25" customWidth="1"/>
    <col min="7" max="7" width="18" style="25" customWidth="1"/>
    <col min="8" max="8" width="11.140625" style="25" customWidth="1"/>
    <col min="9" max="9" width="27.5703125" style="25" customWidth="1"/>
    <col min="10" max="10" width="18.7109375" style="25" customWidth="1"/>
    <col min="11" max="11" width="12.85546875" style="25" customWidth="1"/>
    <col min="12" max="12" width="18.85546875" style="25" customWidth="1"/>
    <col min="13" max="13" width="16.5703125" style="25" customWidth="1"/>
    <col min="14" max="14" width="10.140625" style="25" bestFit="1" customWidth="1"/>
    <col min="15" max="15" width="18.42578125" style="25" customWidth="1"/>
    <col min="16" max="16" width="43.5703125" style="25" customWidth="1"/>
    <col min="17" max="17" width="24.7109375" style="25" customWidth="1"/>
    <col min="18" max="18" width="11.140625" style="25" customWidth="1"/>
    <col min="19" max="19" width="17" style="25" customWidth="1"/>
    <col min="20" max="20" width="17.28515625" style="25" customWidth="1"/>
    <col min="21" max="21" width="18.140625" style="25" customWidth="1"/>
    <col min="22" max="16384" width="9.140625" style="25"/>
  </cols>
  <sheetData>
    <row r="1" spans="1:21">
      <c r="A1" s="24" t="s">
        <v>164</v>
      </c>
      <c r="B1" s="24" t="s">
        <v>165</v>
      </c>
      <c r="C1" s="24" t="s">
        <v>176</v>
      </c>
      <c r="D1" s="24" t="s">
        <v>167</v>
      </c>
      <c r="E1" s="24" t="s">
        <v>166</v>
      </c>
      <c r="F1" s="24" t="s">
        <v>168</v>
      </c>
      <c r="G1" s="24" t="s">
        <v>169</v>
      </c>
      <c r="H1" s="24" t="s">
        <v>170</v>
      </c>
      <c r="I1" s="24" t="s">
        <v>171</v>
      </c>
      <c r="J1" s="24" t="s">
        <v>172</v>
      </c>
      <c r="K1" s="24" t="s">
        <v>173</v>
      </c>
      <c r="L1" s="24" t="s">
        <v>174</v>
      </c>
      <c r="M1" s="24" t="s">
        <v>175</v>
      </c>
      <c r="N1" s="24" t="s">
        <v>177</v>
      </c>
      <c r="O1" s="24" t="s">
        <v>178</v>
      </c>
      <c r="P1" s="24" t="s">
        <v>179</v>
      </c>
      <c r="Q1" s="24" t="s">
        <v>180</v>
      </c>
      <c r="R1" s="24" t="s">
        <v>181</v>
      </c>
      <c r="S1" s="24" t="s">
        <v>182</v>
      </c>
      <c r="T1" s="24" t="s">
        <v>183</v>
      </c>
      <c r="U1" s="24" t="s">
        <v>184</v>
      </c>
    </row>
    <row r="2" spans="1:21">
      <c r="A2" s="24"/>
      <c r="B2" s="24"/>
      <c r="C2" s="24" t="s">
        <v>529</v>
      </c>
      <c r="D2" s="24">
        <v>0</v>
      </c>
      <c r="E2" s="24">
        <v>0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>
      <c r="A3" s="25">
        <v>19</v>
      </c>
      <c r="B3" s="25">
        <v>1</v>
      </c>
      <c r="C3" s="25" t="str">
        <f>"42197813"</f>
        <v>42197813</v>
      </c>
      <c r="D3" s="25" t="s">
        <v>57</v>
      </c>
      <c r="E3" s="25" t="s">
        <v>185</v>
      </c>
      <c r="F3" s="25" t="s">
        <v>57</v>
      </c>
      <c r="G3" s="25" t="s">
        <v>186</v>
      </c>
      <c r="H3" s="25" t="s">
        <v>76</v>
      </c>
      <c r="I3" s="25" t="str">
        <f>IFERROR(VLOOKUP(H3,[1]Filter_KOCR!$C$1:$G$9,3,FALSE),"_nie je členom KOCR")</f>
        <v>Banskobystrický kraj Turizmus</v>
      </c>
      <c r="J3" s="25" t="str">
        <f>IFERROR(VLOOKUP([1]Filter_OOCR!G2,[1]Filter_KOCR!$C$1:$G$9,5,FALSE),"")</f>
        <v>BBSK</v>
      </c>
      <c r="K3" s="25" t="s">
        <v>187</v>
      </c>
      <c r="L3" s="25" t="s">
        <v>188</v>
      </c>
      <c r="M3" s="25" t="s">
        <v>189</v>
      </c>
      <c r="N3" s="26">
        <v>40892</v>
      </c>
      <c r="O3" s="25">
        <v>2012</v>
      </c>
      <c r="P3" s="25" t="s">
        <v>190</v>
      </c>
      <c r="Q3" s="25" t="s">
        <v>191</v>
      </c>
      <c r="R3" s="25" t="s">
        <v>192</v>
      </c>
      <c r="S3" s="25" t="s">
        <v>193</v>
      </c>
      <c r="T3" s="25" t="s">
        <v>193</v>
      </c>
      <c r="U3" s="25" t="s">
        <v>194</v>
      </c>
    </row>
    <row r="4" spans="1:21">
      <c r="A4" s="25">
        <v>1</v>
      </c>
      <c r="B4" s="25">
        <v>2</v>
      </c>
      <c r="C4" s="25" t="str">
        <f>"42259088"</f>
        <v>42259088</v>
      </c>
      <c r="D4" s="25" t="s">
        <v>196</v>
      </c>
      <c r="E4" s="25" t="s">
        <v>195</v>
      </c>
      <c r="F4" s="25" t="s">
        <v>43</v>
      </c>
      <c r="G4" s="25" t="s">
        <v>197</v>
      </c>
      <c r="H4" s="25" t="s">
        <v>71</v>
      </c>
      <c r="I4" s="25" t="str">
        <f>IFERROR(VLOOKUP(H4,[1]Filter_KOCR!$C$1:$G$9,3,FALSE),"_nie je členom KOCR")</f>
        <v>Turizmus regiónu Bratislava</v>
      </c>
      <c r="J4" s="25" t="str">
        <f>IFERROR(VLOOKUP([1]Filter_OOCR!G3,[1]Filter_KOCR!$C$1:$G$9,5,FALSE),"")</f>
        <v>BSK</v>
      </c>
      <c r="K4" s="25" t="s">
        <v>187</v>
      </c>
      <c r="L4" s="25" t="s">
        <v>198</v>
      </c>
      <c r="M4" s="25" t="s">
        <v>189</v>
      </c>
      <c r="N4" s="26">
        <v>40905</v>
      </c>
      <c r="O4" s="25">
        <v>2012</v>
      </c>
      <c r="P4" s="25" t="s">
        <v>199</v>
      </c>
      <c r="Q4" s="25" t="s">
        <v>200</v>
      </c>
      <c r="R4" s="25" t="s">
        <v>201</v>
      </c>
      <c r="S4" s="25" t="s">
        <v>202</v>
      </c>
      <c r="T4" s="25" t="s">
        <v>203</v>
      </c>
      <c r="U4" s="25" t="s">
        <v>204</v>
      </c>
    </row>
    <row r="5" spans="1:21">
      <c r="A5" s="25">
        <v>3</v>
      </c>
      <c r="B5" s="25">
        <v>4</v>
      </c>
      <c r="C5" s="25" t="str">
        <f>"42219701"</f>
        <v>42219701</v>
      </c>
      <c r="D5" s="25" t="s">
        <v>206</v>
      </c>
      <c r="E5" s="25" t="s">
        <v>205</v>
      </c>
      <c r="F5" s="25" t="s">
        <v>206</v>
      </c>
      <c r="H5" s="25" t="s">
        <v>72</v>
      </c>
      <c r="I5" s="25" t="str">
        <f>IFERROR(VLOOKUP(H5,[1]Filter_KOCR!$C$1:$G$9,3,FALSE),"_nie je členom KOCR")</f>
        <v>Žilinský turistický kraj</v>
      </c>
      <c r="J5" s="25" t="str">
        <f>IFERROR(VLOOKUP([1]Filter_OOCR!G5,[1]Filter_KOCR!$C$1:$G$9,5,FALSE),"")</f>
        <v>ZSK</v>
      </c>
      <c r="K5" s="25" t="s">
        <v>187</v>
      </c>
      <c r="L5" s="25" t="s">
        <v>207</v>
      </c>
      <c r="M5" s="25" t="s">
        <v>208</v>
      </c>
      <c r="N5" s="26">
        <v>40917</v>
      </c>
      <c r="O5" s="25">
        <v>2012</v>
      </c>
      <c r="P5" s="25" t="s">
        <v>209</v>
      </c>
      <c r="Q5" s="25" t="s">
        <v>210</v>
      </c>
      <c r="R5" s="25" t="s">
        <v>211</v>
      </c>
      <c r="S5" s="25" t="s">
        <v>212</v>
      </c>
      <c r="T5" s="25" t="s">
        <v>212</v>
      </c>
      <c r="U5" s="25" t="s">
        <v>213</v>
      </c>
    </row>
    <row r="6" spans="1:21">
      <c r="A6" s="25">
        <v>4</v>
      </c>
      <c r="B6" s="25">
        <v>5</v>
      </c>
      <c r="C6" s="25" t="str">
        <f>"42219574"</f>
        <v>42219574</v>
      </c>
      <c r="D6" s="25" t="s">
        <v>61</v>
      </c>
      <c r="E6" s="25" t="s">
        <v>214</v>
      </c>
      <c r="F6" s="25" t="s">
        <v>61</v>
      </c>
      <c r="H6" s="25" t="s">
        <v>72</v>
      </c>
      <c r="I6" s="25" t="str">
        <f>IFERROR(VLOOKUP(H6,[1]Filter_KOCR!$C$1:$G$9,3,FALSE),"_nie je členom KOCR")</f>
        <v>Žilinský turistický kraj</v>
      </c>
      <c r="J6" s="25" t="str">
        <f>IFERROR(VLOOKUP([1]Filter_OOCR!G6,[1]Filter_KOCR!$C$1:$G$9,5,FALSE),"")</f>
        <v>PSK</v>
      </c>
      <c r="K6" s="25" t="s">
        <v>187</v>
      </c>
      <c r="L6" s="25" t="s">
        <v>215</v>
      </c>
      <c r="M6" s="25" t="s">
        <v>216</v>
      </c>
      <c r="N6" s="26">
        <v>40924</v>
      </c>
      <c r="O6" s="25">
        <v>2012</v>
      </c>
      <c r="P6" s="25" t="s">
        <v>217</v>
      </c>
      <c r="Q6" s="25" t="s">
        <v>218</v>
      </c>
      <c r="R6" s="25" t="s">
        <v>219</v>
      </c>
      <c r="S6" s="25" t="s">
        <v>220</v>
      </c>
      <c r="T6" s="25" t="s">
        <v>220</v>
      </c>
      <c r="U6" s="25" t="s">
        <v>213</v>
      </c>
    </row>
    <row r="7" spans="1:21">
      <c r="A7" s="25">
        <v>29</v>
      </c>
      <c r="B7" s="25">
        <v>7</v>
      </c>
      <c r="C7" s="25" t="str">
        <f>"42234182"</f>
        <v>42234182</v>
      </c>
      <c r="D7" s="25" t="s">
        <v>222</v>
      </c>
      <c r="E7" s="25" t="s">
        <v>221</v>
      </c>
      <c r="F7" s="25" t="s">
        <v>222</v>
      </c>
      <c r="H7" s="25" t="s">
        <v>73</v>
      </c>
      <c r="I7" s="25" t="str">
        <f>IFERROR(VLOOKUP(H7,[1]Filter_KOCR!$C$1:$G$9,3,FALSE),"_nie je členom KOCR")</f>
        <v>Severovýchod Slovenska</v>
      </c>
      <c r="J7" s="25" t="str">
        <f>IFERROR(VLOOKUP([1]Filter_OOCR!G8,[1]Filter_KOCR!$C$1:$G$9,5,FALSE),"")</f>
        <v>BBSK</v>
      </c>
      <c r="K7" s="25" t="s">
        <v>187</v>
      </c>
      <c r="L7" s="25" t="s">
        <v>223</v>
      </c>
      <c r="M7" s="25" t="s">
        <v>224</v>
      </c>
      <c r="N7" s="26">
        <v>40945</v>
      </c>
      <c r="O7" s="25">
        <v>2012</v>
      </c>
      <c r="P7" s="25" t="s">
        <v>225</v>
      </c>
      <c r="Q7" s="25" t="s">
        <v>226</v>
      </c>
      <c r="R7" s="25" t="s">
        <v>227</v>
      </c>
      <c r="S7" s="25" t="s">
        <v>228</v>
      </c>
      <c r="T7" s="25" t="s">
        <v>228</v>
      </c>
      <c r="U7" s="25" t="s">
        <v>229</v>
      </c>
    </row>
    <row r="8" spans="1:21">
      <c r="A8" s="25">
        <v>24</v>
      </c>
      <c r="B8" s="25">
        <v>8</v>
      </c>
      <c r="C8" s="25" t="str">
        <f>"42219906"</f>
        <v>42219906</v>
      </c>
      <c r="D8" s="25" t="s">
        <v>36</v>
      </c>
      <c r="E8" s="25" t="s">
        <v>230</v>
      </c>
      <c r="F8" s="25" t="s">
        <v>231</v>
      </c>
      <c r="H8" s="25" t="s">
        <v>72</v>
      </c>
      <c r="I8" s="25" t="str">
        <f>IFERROR(VLOOKUP(H8,[1]Filter_KOCR!$C$1:$G$9,3,FALSE),"_nie je členom KOCR")</f>
        <v>Žilinský turistický kraj</v>
      </c>
      <c r="J8" s="25" t="str">
        <f>IFERROR(VLOOKUP([1]Filter_OOCR!G9,[1]Filter_KOCR!$C$1:$G$9,5,FALSE),"")</f>
        <v>TTSK</v>
      </c>
      <c r="K8" s="25" t="s">
        <v>187</v>
      </c>
      <c r="L8" s="25" t="s">
        <v>232</v>
      </c>
      <c r="M8" s="25" t="s">
        <v>208</v>
      </c>
      <c r="N8" s="26">
        <v>40949</v>
      </c>
      <c r="O8" s="25">
        <v>2012</v>
      </c>
      <c r="P8" s="25" t="s">
        <v>233</v>
      </c>
      <c r="Q8" s="25" t="s">
        <v>234</v>
      </c>
      <c r="R8" s="25" t="s">
        <v>235</v>
      </c>
      <c r="S8" s="25" t="s">
        <v>236</v>
      </c>
      <c r="T8" s="25" t="s">
        <v>236</v>
      </c>
      <c r="U8" s="25" t="s">
        <v>213</v>
      </c>
    </row>
    <row r="9" spans="1:21">
      <c r="A9" s="25">
        <v>30</v>
      </c>
      <c r="B9" s="25">
        <v>9</v>
      </c>
      <c r="C9" s="25" t="str">
        <f>"42199212"</f>
        <v>42199212</v>
      </c>
      <c r="D9" s="25" t="s">
        <v>55</v>
      </c>
      <c r="E9" s="25" t="s">
        <v>237</v>
      </c>
      <c r="F9" s="25" t="s">
        <v>55</v>
      </c>
      <c r="G9" s="25" t="s">
        <v>238</v>
      </c>
      <c r="H9" s="25" t="s">
        <v>76</v>
      </c>
      <c r="I9" s="25" t="str">
        <f>IFERROR(VLOOKUP(H9,[1]Filter_KOCR!$C$1:$G$9,3,FALSE),"_nie je členom KOCR")</f>
        <v>Banskobystrický kraj Turizmus</v>
      </c>
      <c r="J9" s="25" t="str">
        <f>IFERROR(VLOOKUP([1]Filter_OOCR!G10,[1]Filter_KOCR!$C$1:$G$9,5,FALSE),"")</f>
        <v>TTSK</v>
      </c>
      <c r="K9" s="25" t="s">
        <v>187</v>
      </c>
      <c r="L9" s="25" t="s">
        <v>239</v>
      </c>
      <c r="M9" s="25" t="s">
        <v>208</v>
      </c>
      <c r="N9" s="26">
        <v>40954</v>
      </c>
      <c r="O9" s="25">
        <v>2012</v>
      </c>
      <c r="P9" s="25" t="s">
        <v>240</v>
      </c>
      <c r="Q9" s="25" t="s">
        <v>241</v>
      </c>
      <c r="R9" s="25" t="s">
        <v>242</v>
      </c>
      <c r="S9" s="25" t="s">
        <v>243</v>
      </c>
      <c r="T9" s="25" t="s">
        <v>244</v>
      </c>
      <c r="U9" s="25" t="s">
        <v>194</v>
      </c>
    </row>
    <row r="10" spans="1:21">
      <c r="A10" s="25">
        <v>28</v>
      </c>
      <c r="B10" s="25">
        <v>10</v>
      </c>
      <c r="C10" s="25" t="str">
        <f>"42288916"</f>
        <v>42288916</v>
      </c>
      <c r="D10" s="25" t="s">
        <v>245</v>
      </c>
      <c r="E10" s="25" t="s">
        <v>79</v>
      </c>
      <c r="F10" s="25" t="s">
        <v>47</v>
      </c>
      <c r="H10" s="25" t="s">
        <v>77</v>
      </c>
      <c r="I10" s="25" t="str">
        <f>IFERROR(VLOOKUP(H10,[1]Filter_KOCR!$C$1:$G$9,3,FALSE),"_nie je členom KOCR")</f>
        <v>Trnavský kraj</v>
      </c>
      <c r="J10" s="25" t="str">
        <f>IFERROR(VLOOKUP([1]Filter_OOCR!G11,[1]Filter_KOCR!$C$1:$G$9,5,FALSE),"")</f>
        <v>TTSK</v>
      </c>
      <c r="K10" s="25" t="s">
        <v>187</v>
      </c>
      <c r="L10" s="25" t="s">
        <v>246</v>
      </c>
      <c r="M10" s="25" t="s">
        <v>208</v>
      </c>
      <c r="N10" s="26">
        <v>40956</v>
      </c>
      <c r="O10" s="25">
        <v>2012</v>
      </c>
      <c r="P10" s="25" t="s">
        <v>247</v>
      </c>
      <c r="Q10" s="25" t="s">
        <v>248</v>
      </c>
      <c r="R10" s="25" t="s">
        <v>249</v>
      </c>
      <c r="S10" s="25" t="s">
        <v>250</v>
      </c>
      <c r="T10" s="25" t="s">
        <v>250</v>
      </c>
      <c r="U10" s="25" t="s">
        <v>251</v>
      </c>
    </row>
    <row r="11" spans="1:21">
      <c r="A11" s="25">
        <v>15</v>
      </c>
      <c r="B11" s="25">
        <v>11</v>
      </c>
      <c r="C11" s="25" t="str">
        <f>"42288967"</f>
        <v>42288967</v>
      </c>
      <c r="D11" s="25" t="s">
        <v>252</v>
      </c>
      <c r="E11" s="25" t="s">
        <v>80</v>
      </c>
      <c r="F11" s="25" t="s">
        <v>253</v>
      </c>
      <c r="H11" s="25" t="s">
        <v>77</v>
      </c>
      <c r="I11" s="25" t="str">
        <f>IFERROR(VLOOKUP(H11,[1]Filter_KOCR!$C$1:$G$9,3,FALSE),"_nie je členom KOCR")</f>
        <v>Trnavský kraj</v>
      </c>
      <c r="J11" s="25" t="str">
        <f>IFERROR(VLOOKUP([1]Filter_OOCR!G12,[1]Filter_KOCR!$C$1:$G$9,5,FALSE),"")</f>
        <v>PSK</v>
      </c>
      <c r="K11" s="25" t="s">
        <v>187</v>
      </c>
      <c r="L11" s="25" t="s">
        <v>254</v>
      </c>
      <c r="M11" s="25" t="s">
        <v>208</v>
      </c>
      <c r="N11" s="26">
        <v>40962</v>
      </c>
      <c r="O11" s="25">
        <v>2012</v>
      </c>
      <c r="P11" s="25" t="s">
        <v>255</v>
      </c>
      <c r="Q11" s="25" t="s">
        <v>256</v>
      </c>
      <c r="R11" s="25" t="s">
        <v>257</v>
      </c>
      <c r="S11" s="25" t="s">
        <v>258</v>
      </c>
      <c r="T11" s="25" t="s">
        <v>259</v>
      </c>
      <c r="U11" s="25" t="s">
        <v>251</v>
      </c>
    </row>
    <row r="12" spans="1:21">
      <c r="A12" s="25">
        <v>34</v>
      </c>
      <c r="B12" s="25">
        <v>12</v>
      </c>
      <c r="C12" s="25" t="str">
        <f>"42288924"</f>
        <v>42288924</v>
      </c>
      <c r="D12" s="25" t="s">
        <v>48</v>
      </c>
      <c r="E12" s="25" t="s">
        <v>81</v>
      </c>
      <c r="F12" s="25" t="s">
        <v>48</v>
      </c>
      <c r="H12" s="25" t="s">
        <v>77</v>
      </c>
      <c r="I12" s="25" t="str">
        <f>IFERROR(VLOOKUP(H12,[1]Filter_KOCR!$C$1:$G$9,3,FALSE),"_nie je členom KOCR")</f>
        <v>Trnavský kraj</v>
      </c>
      <c r="J12" s="25" t="str">
        <f>IFERROR(VLOOKUP([1]Filter_OOCR!G13,[1]Filter_KOCR!$C$1:$G$9,5,FALSE),"")</f>
        <v>BSK</v>
      </c>
      <c r="K12" s="25" t="s">
        <v>187</v>
      </c>
      <c r="L12" s="25" t="s">
        <v>260</v>
      </c>
      <c r="M12" s="25" t="s">
        <v>208</v>
      </c>
      <c r="N12" s="26">
        <v>40962</v>
      </c>
      <c r="O12" s="25">
        <v>2012</v>
      </c>
      <c r="P12" s="25" t="s">
        <v>261</v>
      </c>
      <c r="Q12" s="25" t="s">
        <v>262</v>
      </c>
      <c r="R12" s="25" t="s">
        <v>263</v>
      </c>
      <c r="S12" s="25" t="s">
        <v>264</v>
      </c>
      <c r="T12" s="25" t="s">
        <v>264</v>
      </c>
      <c r="U12" s="25" t="s">
        <v>251</v>
      </c>
    </row>
    <row r="13" spans="1:21">
      <c r="A13" s="25">
        <v>2</v>
      </c>
      <c r="B13" s="25">
        <v>13</v>
      </c>
      <c r="C13" s="25" t="str">
        <f>"42234531"</f>
        <v>42234531</v>
      </c>
      <c r="D13" s="25" t="s">
        <v>64</v>
      </c>
      <c r="E13" s="25" t="s">
        <v>82</v>
      </c>
      <c r="F13" s="25" t="s">
        <v>64</v>
      </c>
      <c r="H13" s="25" t="s">
        <v>73</v>
      </c>
      <c r="I13" s="25" t="str">
        <f>IFERROR(VLOOKUP(H13,[1]Filter_KOCR!$C$1:$G$9,3,FALSE),"_nie je členom KOCR")</f>
        <v>Severovýchod Slovenska</v>
      </c>
      <c r="J13" s="25" t="str">
        <f>IFERROR(VLOOKUP([1]Filter_OOCR!G14,[1]Filter_KOCR!$C$1:$G$9,5,FALSE),"")</f>
        <v>KSK</v>
      </c>
      <c r="K13" s="25" t="s">
        <v>187</v>
      </c>
      <c r="L13" s="25" t="s">
        <v>265</v>
      </c>
      <c r="M13" s="25" t="s">
        <v>189</v>
      </c>
      <c r="N13" s="26">
        <v>40963</v>
      </c>
      <c r="O13" s="25">
        <v>2012</v>
      </c>
      <c r="P13" s="25" t="s">
        <v>266</v>
      </c>
      <c r="Q13" s="25" t="s">
        <v>267</v>
      </c>
      <c r="R13" s="25" t="s">
        <v>268</v>
      </c>
      <c r="S13" s="25" t="s">
        <v>269</v>
      </c>
      <c r="T13" s="25" t="s">
        <v>270</v>
      </c>
      <c r="U13" s="25" t="s">
        <v>229</v>
      </c>
    </row>
    <row r="14" spans="1:21">
      <c r="A14" s="25">
        <v>25</v>
      </c>
      <c r="B14" s="25">
        <v>14</v>
      </c>
      <c r="C14" s="25" t="str">
        <f>"42260337"</f>
        <v>42260337</v>
      </c>
      <c r="D14" s="25" t="s">
        <v>44</v>
      </c>
      <c r="E14" s="25" t="s">
        <v>83</v>
      </c>
      <c r="F14" s="25" t="s">
        <v>44</v>
      </c>
      <c r="G14" s="25" t="s">
        <v>271</v>
      </c>
      <c r="H14" s="25" t="s">
        <v>71</v>
      </c>
      <c r="I14" s="25" t="str">
        <f>IFERROR(VLOOKUP(H14,[1]Filter_KOCR!$C$1:$G$9,3,FALSE),"_nie je členom KOCR")</f>
        <v>Turizmus regiónu Bratislava</v>
      </c>
      <c r="J14" s="25" t="str">
        <f>IFERROR(VLOOKUP([1]Filter_OOCR!G15,[1]Filter_KOCR!$C$1:$G$9,5,FALSE),"")</f>
        <v>ZSK</v>
      </c>
      <c r="K14" s="25" t="s">
        <v>187</v>
      </c>
      <c r="L14" s="25" t="s">
        <v>272</v>
      </c>
      <c r="M14" s="25" t="s">
        <v>208</v>
      </c>
      <c r="N14" s="26">
        <v>40966</v>
      </c>
      <c r="O14" s="25">
        <v>2012</v>
      </c>
      <c r="P14" s="25" t="s">
        <v>273</v>
      </c>
      <c r="Q14" s="25" t="s">
        <v>274</v>
      </c>
      <c r="R14" s="25" t="s">
        <v>275</v>
      </c>
      <c r="S14" s="25" t="s">
        <v>276</v>
      </c>
      <c r="T14" s="25" t="s">
        <v>276</v>
      </c>
      <c r="U14" s="25" t="s">
        <v>204</v>
      </c>
    </row>
    <row r="15" spans="1:21">
      <c r="A15" s="25">
        <v>37</v>
      </c>
      <c r="B15" s="25">
        <v>15</v>
      </c>
      <c r="C15" s="25" t="str">
        <f>"42247632"</f>
        <v>42247632</v>
      </c>
      <c r="D15" s="25" t="s">
        <v>69</v>
      </c>
      <c r="E15" s="25" t="s">
        <v>84</v>
      </c>
      <c r="F15" s="25" t="s">
        <v>69</v>
      </c>
      <c r="G15" s="25" t="s">
        <v>69</v>
      </c>
      <c r="H15" s="25" t="s">
        <v>74</v>
      </c>
      <c r="I15" s="25" t="str">
        <f>IFERROR(VLOOKUP(H15,[1]Filter_KOCR!$C$1:$G$9,3,FALSE),"_nie je členom KOCR")</f>
        <v>Košice Región Turizmus</v>
      </c>
      <c r="J15" s="25" t="str">
        <f>IFERROR(VLOOKUP([1]Filter_OOCR!G16,[1]Filter_KOCR!$C$1:$G$9,5,FALSE),"")</f>
        <v>BBSK</v>
      </c>
      <c r="K15" s="25" t="s">
        <v>187</v>
      </c>
      <c r="L15" s="25" t="s">
        <v>277</v>
      </c>
      <c r="M15" s="25" t="s">
        <v>208</v>
      </c>
      <c r="N15" s="26">
        <v>40967</v>
      </c>
      <c r="O15" s="25">
        <v>2012</v>
      </c>
      <c r="P15" s="25" t="s">
        <v>278</v>
      </c>
      <c r="Q15" s="25" t="s">
        <v>279</v>
      </c>
      <c r="R15" s="25" t="s">
        <v>280</v>
      </c>
      <c r="S15" s="25" t="s">
        <v>281</v>
      </c>
      <c r="T15" s="25" t="s">
        <v>282</v>
      </c>
      <c r="U15" s="25" t="s">
        <v>283</v>
      </c>
    </row>
    <row r="16" spans="1:21">
      <c r="A16" s="25">
        <v>16</v>
      </c>
      <c r="B16" s="25">
        <v>16</v>
      </c>
      <c r="C16" s="25" t="str">
        <f>"42220009"</f>
        <v>42220009</v>
      </c>
      <c r="D16" s="25" t="s">
        <v>284</v>
      </c>
      <c r="E16" s="25" t="s">
        <v>85</v>
      </c>
      <c r="F16" s="25" t="s">
        <v>62</v>
      </c>
      <c r="G16" s="25" t="s">
        <v>285</v>
      </c>
      <c r="H16" s="25" t="s">
        <v>72</v>
      </c>
      <c r="I16" s="25" t="str">
        <f>IFERROR(VLOOKUP(H16,[1]Filter_KOCR!$C$1:$G$9,3,FALSE),"_nie je členom KOCR")</f>
        <v>Žilinský turistický kraj</v>
      </c>
      <c r="J16" s="25" t="str">
        <f>IFERROR(VLOOKUP([1]Filter_OOCR!G17,[1]Filter_KOCR!$C$1:$G$9,5,FALSE),"")</f>
        <v>NSK</v>
      </c>
      <c r="K16" s="25" t="s">
        <v>187</v>
      </c>
      <c r="L16" s="25" t="s">
        <v>286</v>
      </c>
      <c r="M16" s="25" t="s">
        <v>208</v>
      </c>
      <c r="N16" s="26">
        <v>40967</v>
      </c>
      <c r="O16" s="25">
        <v>2012</v>
      </c>
      <c r="P16" s="25" t="s">
        <v>287</v>
      </c>
      <c r="Q16" s="25" t="s">
        <v>288</v>
      </c>
      <c r="R16" s="25" t="s">
        <v>289</v>
      </c>
      <c r="S16" s="25" t="s">
        <v>290</v>
      </c>
      <c r="T16" s="25" t="s">
        <v>290</v>
      </c>
      <c r="U16" s="25" t="s">
        <v>213</v>
      </c>
    </row>
    <row r="17" spans="1:21">
      <c r="A17" s="25">
        <v>32</v>
      </c>
      <c r="B17" s="25">
        <v>18</v>
      </c>
      <c r="C17" s="25" t="str">
        <f>"42299268"</f>
        <v>42299268</v>
      </c>
      <c r="D17" s="25" t="s">
        <v>58</v>
      </c>
      <c r="E17" s="25" t="s">
        <v>87</v>
      </c>
      <c r="F17" s="25" t="s">
        <v>58</v>
      </c>
      <c r="G17" s="25" t="s">
        <v>291</v>
      </c>
      <c r="H17" s="25" t="s">
        <v>76</v>
      </c>
      <c r="I17" s="25" t="str">
        <f>IFERROR(VLOOKUP(H17,[1]Filter_KOCR!$C$1:$G$9,3,FALSE),"_nie je členom KOCR")</f>
        <v>Banskobystrický kraj Turizmus</v>
      </c>
      <c r="J17" s="25" t="str">
        <f>IFERROR(VLOOKUP([1]Filter_OOCR!G19,[1]Filter_KOCR!$C$1:$G$9,5,FALSE),"")</f>
        <v>BBSK</v>
      </c>
      <c r="K17" s="25" t="s">
        <v>187</v>
      </c>
      <c r="L17" s="25" t="s">
        <v>292</v>
      </c>
      <c r="M17" s="25" t="s">
        <v>208</v>
      </c>
      <c r="N17" s="26">
        <v>40974</v>
      </c>
      <c r="O17" s="25">
        <v>2012</v>
      </c>
      <c r="P17" s="25" t="s">
        <v>293</v>
      </c>
      <c r="Q17" s="25" t="s">
        <v>294</v>
      </c>
      <c r="R17" s="25" t="s">
        <v>295</v>
      </c>
      <c r="S17" s="25" t="s">
        <v>296</v>
      </c>
      <c r="T17" s="25" t="s">
        <v>296</v>
      </c>
      <c r="U17" s="25" t="s">
        <v>194</v>
      </c>
    </row>
    <row r="18" spans="1:21">
      <c r="A18" s="25">
        <v>6</v>
      </c>
      <c r="B18" s="25">
        <v>19</v>
      </c>
      <c r="C18" s="25" t="str">
        <f>"42209005"</f>
        <v>42209005</v>
      </c>
      <c r="D18" s="25" t="s">
        <v>297</v>
      </c>
      <c r="E18" s="25" t="s">
        <v>88</v>
      </c>
      <c r="F18" s="25" t="s">
        <v>51</v>
      </c>
      <c r="G18" s="25" t="s">
        <v>298</v>
      </c>
      <c r="H18" s="25" t="s">
        <v>78</v>
      </c>
      <c r="I18" s="25" t="str">
        <f>IFERROR(VLOOKUP(H18,[1]Filter_KOCR!$C$1:$G$9,3,FALSE),"_nie je členom KOCR")</f>
        <v>KOCR Nitriansky kraj</v>
      </c>
      <c r="J18" s="25" t="str">
        <f>IFERROR(VLOOKUP([1]Filter_OOCR!G20,[1]Filter_KOCR!$C$1:$G$9,5,FALSE),"")</f>
        <v>ZSK</v>
      </c>
      <c r="K18" s="25" t="s">
        <v>187</v>
      </c>
      <c r="L18" s="25" t="s">
        <v>299</v>
      </c>
      <c r="M18" s="25" t="s">
        <v>189</v>
      </c>
      <c r="N18" s="26">
        <v>40974</v>
      </c>
      <c r="O18" s="25">
        <v>2012</v>
      </c>
      <c r="P18" s="25" t="s">
        <v>300</v>
      </c>
      <c r="Q18" s="25" t="s">
        <v>301</v>
      </c>
      <c r="R18" s="25" t="s">
        <v>302</v>
      </c>
      <c r="S18" s="25" t="s">
        <v>303</v>
      </c>
      <c r="T18" s="25" t="s">
        <v>303</v>
      </c>
      <c r="U18" s="25" t="s">
        <v>304</v>
      </c>
    </row>
    <row r="19" spans="1:21">
      <c r="A19" s="25">
        <v>39</v>
      </c>
      <c r="B19" s="25">
        <v>22</v>
      </c>
      <c r="C19" s="25" t="str">
        <f>"42247748"</f>
        <v>42247748</v>
      </c>
      <c r="D19" s="25" t="s">
        <v>305</v>
      </c>
      <c r="E19" s="25" t="s">
        <v>91</v>
      </c>
      <c r="F19" s="25" t="s">
        <v>306</v>
      </c>
      <c r="H19" s="25" t="s">
        <v>74</v>
      </c>
      <c r="I19" s="25" t="str">
        <f>IFERROR(VLOOKUP(H19,[1]Filter_KOCR!$C$1:$G$9,3,FALSE),"_nie je členom KOCR")</f>
        <v>Košice Región Turizmus</v>
      </c>
      <c r="J19" s="25" t="str">
        <f>IFERROR(VLOOKUP([1]Filter_OOCR!G23,[1]Filter_KOCR!$C$1:$G$9,5,FALSE),"")</f>
        <v>PSK</v>
      </c>
      <c r="K19" s="25" t="s">
        <v>187</v>
      </c>
      <c r="L19" s="25" t="s">
        <v>307</v>
      </c>
      <c r="M19" s="25" t="s">
        <v>208</v>
      </c>
      <c r="N19" s="26">
        <v>40976</v>
      </c>
      <c r="O19" s="25">
        <v>2012</v>
      </c>
      <c r="P19" s="25" t="s">
        <v>308</v>
      </c>
      <c r="Q19" s="25" t="s">
        <v>309</v>
      </c>
      <c r="R19" s="25" t="s">
        <v>310</v>
      </c>
      <c r="S19" s="25" t="s">
        <v>311</v>
      </c>
      <c r="T19" s="25" t="s">
        <v>311</v>
      </c>
      <c r="U19" s="25" t="s">
        <v>283</v>
      </c>
    </row>
    <row r="20" spans="1:21">
      <c r="A20" s="25">
        <v>21</v>
      </c>
      <c r="B20" s="25">
        <v>26</v>
      </c>
      <c r="C20" s="25" t="str">
        <f>"42299381"</f>
        <v>42299381</v>
      </c>
      <c r="D20" s="25" t="s">
        <v>56</v>
      </c>
      <c r="E20" s="25" t="s">
        <v>95</v>
      </c>
      <c r="F20" s="25" t="s">
        <v>312</v>
      </c>
      <c r="H20" s="25" t="s">
        <v>76</v>
      </c>
      <c r="I20" s="25" t="str">
        <f>IFERROR(VLOOKUP(H20,[1]Filter_KOCR!$C$1:$G$9,3,FALSE),"_nie je členom KOCR")</f>
        <v>Banskobystrický kraj Turizmus</v>
      </c>
      <c r="J20" s="25" t="str">
        <f>IFERROR(VLOOKUP([1]Filter_OOCR!G27,[1]Filter_KOCR!$C$1:$G$9,5,FALSE),"")</f>
        <v>TTSK</v>
      </c>
      <c r="K20" s="25" t="s">
        <v>187</v>
      </c>
      <c r="L20" s="25" t="s">
        <v>313</v>
      </c>
      <c r="M20" s="25" t="s">
        <v>208</v>
      </c>
      <c r="N20" s="26">
        <v>40983</v>
      </c>
      <c r="O20" s="25">
        <v>2012</v>
      </c>
      <c r="P20" s="25" t="s">
        <v>314</v>
      </c>
      <c r="Q20" s="25" t="s">
        <v>315</v>
      </c>
      <c r="R20" s="25" t="s">
        <v>316</v>
      </c>
      <c r="S20" s="25" t="s">
        <v>317</v>
      </c>
      <c r="T20" s="25" t="s">
        <v>317</v>
      </c>
      <c r="U20" s="25" t="s">
        <v>194</v>
      </c>
    </row>
    <row r="21" spans="1:21">
      <c r="A21" s="25">
        <v>35</v>
      </c>
      <c r="B21" s="25">
        <v>27</v>
      </c>
      <c r="C21" s="25" t="str">
        <f>"42220360"</f>
        <v>42220360</v>
      </c>
      <c r="D21" s="25" t="s">
        <v>63</v>
      </c>
      <c r="E21" s="25" t="s">
        <v>96</v>
      </c>
      <c r="F21" s="25" t="s">
        <v>63</v>
      </c>
      <c r="H21" s="25" t="s">
        <v>72</v>
      </c>
      <c r="I21" s="25" t="str">
        <f>IFERROR(VLOOKUP(H21,[1]Filter_KOCR!$C$1:$G$9,3,FALSE),"_nie je členom KOCR")</f>
        <v>Žilinský turistický kraj</v>
      </c>
      <c r="J21" s="25" t="str">
        <f>IFERROR(VLOOKUP([1]Filter_OOCR!G28,[1]Filter_KOCR!$C$1:$G$9,5,FALSE),"")</f>
        <v>ZSK</v>
      </c>
      <c r="K21" s="25" t="s">
        <v>187</v>
      </c>
      <c r="L21" s="25" t="s">
        <v>318</v>
      </c>
      <c r="M21" s="25" t="s">
        <v>208</v>
      </c>
      <c r="N21" s="26">
        <v>40994</v>
      </c>
      <c r="O21" s="25">
        <v>2012</v>
      </c>
      <c r="P21" s="25" t="s">
        <v>319</v>
      </c>
      <c r="Q21" s="25" t="s">
        <v>320</v>
      </c>
      <c r="R21" s="25" t="s">
        <v>321</v>
      </c>
      <c r="S21" s="25" t="s">
        <v>322</v>
      </c>
      <c r="T21" s="25" t="s">
        <v>322</v>
      </c>
      <c r="U21" s="25" t="s">
        <v>213</v>
      </c>
    </row>
    <row r="22" spans="1:21">
      <c r="A22" s="25">
        <v>14</v>
      </c>
      <c r="B22" s="25">
        <v>29</v>
      </c>
      <c r="C22" s="25" t="str">
        <f>"42292174"</f>
        <v>42292174</v>
      </c>
      <c r="D22" s="25" t="s">
        <v>323</v>
      </c>
      <c r="E22" s="25" t="s">
        <v>98</v>
      </c>
      <c r="F22" s="25" t="s">
        <v>46</v>
      </c>
      <c r="G22" s="25" t="s">
        <v>324</v>
      </c>
      <c r="H22" s="25" t="s">
        <v>71</v>
      </c>
      <c r="I22" s="25" t="str">
        <f>IFERROR(VLOOKUP(H22,[1]Filter_KOCR!$C$1:$G$9,3,FALSE),"_nie je členom KOCR")</f>
        <v>Turizmus regiónu Bratislava</v>
      </c>
      <c r="J22" s="25" t="str">
        <f>IFERROR(VLOOKUP([1]Filter_OOCR!G30,[1]Filter_KOCR!$C$1:$G$9,5,FALSE),"")</f>
        <v>TSK</v>
      </c>
      <c r="K22" s="25" t="s">
        <v>187</v>
      </c>
      <c r="L22" s="25" t="s">
        <v>325</v>
      </c>
      <c r="M22" s="25" t="s">
        <v>216</v>
      </c>
      <c r="N22" s="26">
        <v>41260</v>
      </c>
      <c r="O22" s="25">
        <v>2013</v>
      </c>
      <c r="P22" s="25" t="s">
        <v>326</v>
      </c>
      <c r="Q22" s="25" t="s">
        <v>327</v>
      </c>
      <c r="R22" s="25" t="s">
        <v>328</v>
      </c>
      <c r="S22" s="25" t="s">
        <v>329</v>
      </c>
      <c r="T22" s="25" t="s">
        <v>330</v>
      </c>
      <c r="U22" s="25" t="s">
        <v>251</v>
      </c>
    </row>
    <row r="23" spans="1:21">
      <c r="A23" s="25">
        <v>20</v>
      </c>
      <c r="B23" s="25">
        <v>30</v>
      </c>
      <c r="C23" s="25" t="str">
        <f>"42304482"</f>
        <v>42304482</v>
      </c>
      <c r="D23" s="25" t="s">
        <v>331</v>
      </c>
      <c r="E23" s="25" t="s">
        <v>99</v>
      </c>
      <c r="F23" s="25" t="s">
        <v>332</v>
      </c>
      <c r="G23" s="25" t="s">
        <v>333</v>
      </c>
      <c r="H23" s="25" t="s">
        <v>76</v>
      </c>
      <c r="I23" s="25" t="str">
        <f>IFERROR(VLOOKUP(H23,[1]Filter_KOCR!$C$1:$G$9,3,FALSE),"_nie je členom KOCR")</f>
        <v>Banskobystrický kraj Turizmus</v>
      </c>
      <c r="J23" s="25" t="str">
        <f>IFERROR(VLOOKUP([1]Filter_OOCR!G31,[1]Filter_KOCR!$C$1:$G$9,5,FALSE),"")</f>
        <v>PSK</v>
      </c>
      <c r="K23" s="25" t="s">
        <v>187</v>
      </c>
      <c r="L23" s="25" t="s">
        <v>334</v>
      </c>
      <c r="M23" s="25" t="s">
        <v>189</v>
      </c>
      <c r="N23" s="26">
        <v>41270</v>
      </c>
      <c r="O23" s="25">
        <v>2013</v>
      </c>
      <c r="P23" s="25" t="s">
        <v>335</v>
      </c>
      <c r="Q23" s="25" t="s">
        <v>336</v>
      </c>
      <c r="R23" s="25" t="s">
        <v>337</v>
      </c>
      <c r="S23" s="25" t="s">
        <v>338</v>
      </c>
      <c r="T23" s="25" t="s">
        <v>338</v>
      </c>
      <c r="U23" s="25" t="s">
        <v>194</v>
      </c>
    </row>
    <row r="24" spans="1:21">
      <c r="A24" s="25">
        <v>26</v>
      </c>
      <c r="B24" s="25">
        <v>31</v>
      </c>
      <c r="C24" s="25" t="str">
        <f>"50076515"</f>
        <v>50076515</v>
      </c>
      <c r="D24" s="25" t="s">
        <v>68</v>
      </c>
      <c r="E24" s="25" t="s">
        <v>35</v>
      </c>
      <c r="F24" s="25" t="s">
        <v>68</v>
      </c>
      <c r="G24" s="25" t="s">
        <v>339</v>
      </c>
      <c r="H24" s="25" t="s">
        <v>73</v>
      </c>
      <c r="I24" s="25" t="str">
        <f>IFERROR(VLOOKUP(H24,[1]Filter_KOCR!$C$1:$G$9,3,FALSE),"_nie je členom KOCR")</f>
        <v>Severovýchod Slovenska</v>
      </c>
      <c r="J24" s="25" t="str">
        <f>IFERROR(VLOOKUP([1]Filter_OOCR!G32,[1]Filter_KOCR!$C$1:$G$9,5,FALSE),"")</f>
        <v>BBSK</v>
      </c>
      <c r="K24" s="25" t="s">
        <v>187</v>
      </c>
      <c r="L24" s="25" t="s">
        <v>340</v>
      </c>
      <c r="M24" s="25" t="s">
        <v>208</v>
      </c>
      <c r="N24" s="26">
        <v>42320</v>
      </c>
      <c r="O24" s="25">
        <v>2016</v>
      </c>
      <c r="P24" s="25" t="s">
        <v>341</v>
      </c>
      <c r="Q24" s="25" t="s">
        <v>342</v>
      </c>
      <c r="R24" s="25" t="s">
        <v>343</v>
      </c>
      <c r="S24" s="25" t="s">
        <v>344</v>
      </c>
      <c r="T24" s="25" t="s">
        <v>344</v>
      </c>
      <c r="U24" s="25" t="s">
        <v>229</v>
      </c>
    </row>
    <row r="25" spans="1:21">
      <c r="A25" s="25">
        <v>12</v>
      </c>
      <c r="B25" s="25">
        <v>36</v>
      </c>
      <c r="C25" s="25" t="str">
        <f>"51019914"</f>
        <v>51019914</v>
      </c>
      <c r="D25" s="25" t="s">
        <v>345</v>
      </c>
      <c r="E25" s="25" t="s">
        <v>104</v>
      </c>
      <c r="F25" s="25" t="s">
        <v>53</v>
      </c>
      <c r="G25" s="25" t="s">
        <v>346</v>
      </c>
      <c r="H25" s="25" t="s">
        <v>78</v>
      </c>
      <c r="I25" s="25" t="str">
        <f>IFERROR(VLOOKUP(H25,[1]Filter_KOCR!$C$1:$G$9,3,FALSE),"_nie je členom KOCR")</f>
        <v>KOCR Nitriansky kraj</v>
      </c>
      <c r="J25" s="25" t="str">
        <f>IFERROR(VLOOKUP([1]Filter_OOCR!G37,[1]Filter_KOCR!$C$1:$G$9,5,FALSE),"")</f>
        <v>NSK</v>
      </c>
      <c r="K25" s="25" t="s">
        <v>187</v>
      </c>
      <c r="L25" s="25" t="s">
        <v>347</v>
      </c>
      <c r="M25" s="25" t="s">
        <v>348</v>
      </c>
      <c r="N25" s="26">
        <v>42915</v>
      </c>
      <c r="O25" s="25">
        <v>2017</v>
      </c>
      <c r="P25" s="25" t="s">
        <v>349</v>
      </c>
      <c r="Q25" s="25" t="s">
        <v>350</v>
      </c>
      <c r="R25" s="25" t="s">
        <v>351</v>
      </c>
      <c r="S25" s="25" t="s">
        <v>352</v>
      </c>
      <c r="T25" s="25" t="s">
        <v>352</v>
      </c>
      <c r="U25" s="25" t="s">
        <v>304</v>
      </c>
    </row>
    <row r="26" spans="1:21">
      <c r="A26" s="25">
        <v>9</v>
      </c>
      <c r="B26" s="25">
        <v>37</v>
      </c>
      <c r="C26" s="25" t="str">
        <f>"51837099"</f>
        <v>51837099</v>
      </c>
      <c r="D26" s="25" t="s">
        <v>353</v>
      </c>
      <c r="E26" s="25" t="s">
        <v>105</v>
      </c>
      <c r="F26" s="25" t="s">
        <v>70</v>
      </c>
      <c r="G26" s="25" t="s">
        <v>354</v>
      </c>
      <c r="I26" s="25" t="str">
        <f>IFERROR(VLOOKUP(H26,[1]Filter_KOCR!$C$1:$G$9,3,FALSE),"_nie je členom KOCR")</f>
        <v>_nie je členom KOCR</v>
      </c>
      <c r="J26" s="25" t="str">
        <f>IFERROR(VLOOKUP([1]Filter_OOCR!G38,[1]Filter_KOCR!$C$1:$G$9,5,FALSE),"")</f>
        <v>TSK</v>
      </c>
      <c r="K26" s="25" t="s">
        <v>187</v>
      </c>
      <c r="L26" s="25" t="s">
        <v>355</v>
      </c>
      <c r="M26" s="25" t="s">
        <v>208</v>
      </c>
      <c r="N26" s="26">
        <v>43280</v>
      </c>
      <c r="O26" s="25">
        <v>2018</v>
      </c>
      <c r="P26" s="25" t="s">
        <v>356</v>
      </c>
      <c r="Q26" s="25" t="s">
        <v>357</v>
      </c>
      <c r="R26" s="25" t="s">
        <v>358</v>
      </c>
      <c r="S26" s="25" t="s">
        <v>359</v>
      </c>
      <c r="T26" s="25" t="s">
        <v>359</v>
      </c>
      <c r="U26" s="25" t="s">
        <v>194</v>
      </c>
    </row>
    <row r="27" spans="1:21">
      <c r="A27" s="25">
        <v>33</v>
      </c>
      <c r="B27" s="25">
        <v>38</v>
      </c>
      <c r="C27" s="25" t="str">
        <f>"53485190"</f>
        <v>53485190</v>
      </c>
      <c r="D27" s="25" t="s">
        <v>54</v>
      </c>
      <c r="E27" s="25" t="s">
        <v>106</v>
      </c>
      <c r="F27" s="25" t="s">
        <v>54</v>
      </c>
      <c r="H27" s="25" t="s">
        <v>78</v>
      </c>
      <c r="I27" s="25" t="str">
        <f>IFERROR(VLOOKUP(H27,[1]Filter_KOCR!$C$1:$G$9,3,FALSE),"_nie je členom KOCR")</f>
        <v>KOCR Nitriansky kraj</v>
      </c>
      <c r="J27" s="25" t="str">
        <f>IFERROR(VLOOKUP([1]Filter_OOCR!G39,[1]Filter_KOCR!$C$1:$G$9,5,FALSE),"")</f>
        <v>BSK</v>
      </c>
      <c r="K27" s="25" t="s">
        <v>187</v>
      </c>
      <c r="L27" s="25" t="s">
        <v>360</v>
      </c>
      <c r="M27" s="25" t="s">
        <v>208</v>
      </c>
      <c r="N27" s="26">
        <v>44168</v>
      </c>
      <c r="O27" s="25">
        <v>2021</v>
      </c>
      <c r="P27" s="25" t="s">
        <v>361</v>
      </c>
      <c r="Q27" s="25" t="s">
        <v>362</v>
      </c>
      <c r="R27" s="25" t="s">
        <v>363</v>
      </c>
      <c r="S27" s="25" t="s">
        <v>364</v>
      </c>
      <c r="T27" s="25" t="s">
        <v>365</v>
      </c>
      <c r="U27" s="25" t="s">
        <v>304</v>
      </c>
    </row>
    <row r="28" spans="1:21">
      <c r="A28" s="25">
        <v>10</v>
      </c>
      <c r="B28" s="25">
        <v>39</v>
      </c>
      <c r="C28" s="25" t="str">
        <f>"54307406"</f>
        <v>54307406</v>
      </c>
      <c r="D28" s="25" t="s">
        <v>366</v>
      </c>
      <c r="E28" s="25" t="s">
        <v>107</v>
      </c>
      <c r="F28" s="25" t="s">
        <v>367</v>
      </c>
      <c r="H28" s="25" t="s">
        <v>77</v>
      </c>
      <c r="I28" s="25" t="str">
        <f>IFERROR(VLOOKUP(H28,[1]Filter_KOCR!$C$1:$G$9,3,FALSE),"_nie je členom KOCR")</f>
        <v>Trnavský kraj</v>
      </c>
      <c r="J28" s="25" t="str">
        <f>IFERROR(VLOOKUP([1]Filter_OOCR!G40,[1]Filter_KOCR!$C$1:$G$9,5,FALSE),"")</f>
        <v>KSK</v>
      </c>
      <c r="K28" s="25" t="s">
        <v>187</v>
      </c>
      <c r="L28" s="25" t="s">
        <v>368</v>
      </c>
      <c r="M28" s="25" t="s">
        <v>208</v>
      </c>
      <c r="N28" s="26">
        <v>44545</v>
      </c>
      <c r="O28" s="25">
        <v>2022</v>
      </c>
      <c r="P28" s="25" t="s">
        <v>369</v>
      </c>
      <c r="Q28" s="25" t="s">
        <v>370</v>
      </c>
      <c r="R28" s="25" t="s">
        <v>371</v>
      </c>
      <c r="S28" s="25" t="s">
        <v>372</v>
      </c>
      <c r="T28" s="25" t="s">
        <v>372</v>
      </c>
      <c r="U28" s="25" t="s">
        <v>251</v>
      </c>
    </row>
    <row r="29" spans="1:21">
      <c r="A29" s="25">
        <v>18</v>
      </c>
      <c r="B29" s="25">
        <v>3</v>
      </c>
      <c r="C29" s="25" t="str">
        <f>"42219281"</f>
        <v>42219281</v>
      </c>
      <c r="D29" s="25" t="s">
        <v>60</v>
      </c>
      <c r="E29" s="25" t="s">
        <v>373</v>
      </c>
      <c r="F29" s="25" t="s">
        <v>60</v>
      </c>
      <c r="H29" s="25" t="s">
        <v>72</v>
      </c>
      <c r="I29" s="25" t="str">
        <f>IFERROR(VLOOKUP(H29,[1]Filter_KOCR!$C$1:$G$9,3,FALSE),"_nie je členom KOCR")</f>
        <v>Žilinský turistický kraj</v>
      </c>
      <c r="J29" s="25" t="str">
        <f>IFERROR(VLOOKUP([1]Filter_OOCR!G4,[1]Filter_KOCR!$C$1:$G$9,5,FALSE),"")</f>
        <v>ZSK</v>
      </c>
      <c r="K29" s="25" t="s">
        <v>374</v>
      </c>
      <c r="L29" s="25" t="s">
        <v>375</v>
      </c>
      <c r="M29" s="25" t="s">
        <v>376</v>
      </c>
      <c r="N29" s="26">
        <v>40905</v>
      </c>
      <c r="O29" s="25">
        <v>2012</v>
      </c>
      <c r="P29" s="25" t="s">
        <v>377</v>
      </c>
      <c r="Q29" s="25" t="s">
        <v>378</v>
      </c>
      <c r="R29" s="25" t="s">
        <v>379</v>
      </c>
      <c r="S29" s="25" t="s">
        <v>380</v>
      </c>
      <c r="T29" s="25" t="s">
        <v>220</v>
      </c>
      <c r="U29" s="25" t="s">
        <v>213</v>
      </c>
    </row>
    <row r="30" spans="1:21">
      <c r="A30" s="25">
        <v>27</v>
      </c>
      <c r="B30" s="25">
        <v>6</v>
      </c>
      <c r="C30" s="25" t="str">
        <f>"42234077"</f>
        <v>42234077</v>
      </c>
      <c r="D30" s="25" t="s">
        <v>66</v>
      </c>
      <c r="E30" s="25" t="s">
        <v>381</v>
      </c>
      <c r="F30" s="25" t="s">
        <v>66</v>
      </c>
      <c r="H30" s="25" t="s">
        <v>73</v>
      </c>
      <c r="I30" s="25" t="str">
        <f>IFERROR(VLOOKUP(H30,[1]Filter_KOCR!$C$1:$G$9,3,FALSE),"_nie je členom KOCR")</f>
        <v>Severovýchod Slovenska</v>
      </c>
      <c r="J30" s="25" t="str">
        <f>IFERROR(VLOOKUP([1]Filter_OOCR!G7,[1]Filter_KOCR!$C$1:$G$9,5,FALSE),"")</f>
        <v>ZSK</v>
      </c>
      <c r="K30" s="25" t="s">
        <v>374</v>
      </c>
      <c r="L30" s="25" t="s">
        <v>382</v>
      </c>
      <c r="M30" s="25" t="s">
        <v>208</v>
      </c>
      <c r="N30" s="26">
        <v>40925</v>
      </c>
      <c r="O30" s="25">
        <v>2012</v>
      </c>
      <c r="P30" s="25" t="s">
        <v>383</v>
      </c>
      <c r="Q30" s="25" t="s">
        <v>384</v>
      </c>
      <c r="R30" s="25" t="s">
        <v>385</v>
      </c>
      <c r="S30" s="25" t="s">
        <v>386</v>
      </c>
      <c r="T30" s="25" t="s">
        <v>387</v>
      </c>
      <c r="U30" s="25" t="s">
        <v>229</v>
      </c>
    </row>
    <row r="31" spans="1:21">
      <c r="A31" s="25">
        <v>22</v>
      </c>
      <c r="B31" s="25">
        <v>17</v>
      </c>
      <c r="C31" s="25" t="str">
        <f>"42274770"</f>
        <v>42274770</v>
      </c>
      <c r="D31" s="25" t="s">
        <v>388</v>
      </c>
      <c r="E31" s="25" t="s">
        <v>86</v>
      </c>
      <c r="F31" s="25" t="s">
        <v>389</v>
      </c>
      <c r="G31" s="25" t="s">
        <v>390</v>
      </c>
      <c r="H31" s="25" t="s">
        <v>75</v>
      </c>
      <c r="I31" s="25" t="str">
        <f>IFERROR(VLOOKUP(H31,[1]Filter_KOCR!$C$1:$G$9,3,FALSE),"_nie je členom KOCR")</f>
        <v>Trenčín región</v>
      </c>
      <c r="J31" s="25" t="str">
        <f>IFERROR(VLOOKUP([1]Filter_OOCR!G18,[1]Filter_KOCR!$C$1:$G$9,5,FALSE),"")</f>
        <v>KSK</v>
      </c>
      <c r="K31" s="25" t="s">
        <v>374</v>
      </c>
      <c r="L31" s="25" t="s">
        <v>391</v>
      </c>
      <c r="M31" s="25" t="s">
        <v>189</v>
      </c>
      <c r="N31" s="26">
        <v>40969</v>
      </c>
      <c r="O31" s="25">
        <v>2012</v>
      </c>
      <c r="P31" s="25" t="s">
        <v>392</v>
      </c>
      <c r="Q31" s="25" t="s">
        <v>393</v>
      </c>
      <c r="R31" s="25" t="s">
        <v>394</v>
      </c>
      <c r="S31" s="25" t="s">
        <v>395</v>
      </c>
      <c r="T31" s="25" t="s">
        <v>396</v>
      </c>
      <c r="U31" s="25" t="s">
        <v>397</v>
      </c>
    </row>
    <row r="32" spans="1:21">
      <c r="A32" s="25">
        <v>11</v>
      </c>
      <c r="B32" s="25">
        <v>20</v>
      </c>
      <c r="C32" s="25" t="str">
        <f>"42234565"</f>
        <v>42234565</v>
      </c>
      <c r="D32" s="25" t="s">
        <v>398</v>
      </c>
      <c r="E32" s="25" t="s">
        <v>89</v>
      </c>
      <c r="F32" s="25" t="s">
        <v>67</v>
      </c>
      <c r="H32" s="25" t="s">
        <v>73</v>
      </c>
      <c r="I32" s="25" t="str">
        <f>IFERROR(VLOOKUP(H32,[1]Filter_KOCR!$C$1:$G$9,3,FALSE),"_nie je členom KOCR")</f>
        <v>Severovýchod Slovenska</v>
      </c>
      <c r="J32" s="25" t="str">
        <f>IFERROR(VLOOKUP([1]Filter_OOCR!G21,[1]Filter_KOCR!$C$1:$G$9,5,FALSE),"")</f>
        <v>BSK</v>
      </c>
      <c r="K32" s="25" t="s">
        <v>374</v>
      </c>
      <c r="L32" s="25" t="s">
        <v>399</v>
      </c>
      <c r="M32" s="25" t="s">
        <v>208</v>
      </c>
      <c r="N32" s="26">
        <v>40974</v>
      </c>
      <c r="O32" s="25">
        <v>2012</v>
      </c>
      <c r="P32" s="25" t="s">
        <v>400</v>
      </c>
      <c r="Q32" s="25" t="s">
        <v>401</v>
      </c>
      <c r="R32" s="25" t="s">
        <v>402</v>
      </c>
      <c r="S32" s="25" t="s">
        <v>403</v>
      </c>
      <c r="T32" s="25" t="s">
        <v>403</v>
      </c>
      <c r="U32" s="25" t="s">
        <v>229</v>
      </c>
    </row>
    <row r="33" spans="1:21">
      <c r="A33" s="25">
        <v>36</v>
      </c>
      <c r="B33" s="25">
        <v>21</v>
      </c>
      <c r="C33" s="25" t="str">
        <f>"42199425"</f>
        <v>42199425</v>
      </c>
      <c r="D33" s="25" t="s">
        <v>59</v>
      </c>
      <c r="E33" s="25" t="s">
        <v>90</v>
      </c>
      <c r="F33" s="25" t="s">
        <v>404</v>
      </c>
      <c r="G33" s="25" t="s">
        <v>405</v>
      </c>
      <c r="H33" s="25" t="s">
        <v>76</v>
      </c>
      <c r="I33" s="25" t="str">
        <f>IFERROR(VLOOKUP(H33,[1]Filter_KOCR!$C$1:$G$9,3,FALSE),"_nie je členom KOCR")</f>
        <v>Banskobystrický kraj Turizmus</v>
      </c>
      <c r="J33" s="25" t="str">
        <f>IFERROR(VLOOKUP([1]Filter_OOCR!G22,[1]Filter_KOCR!$C$1:$G$9,5,FALSE),"")</f>
        <v>BBSK</v>
      </c>
      <c r="K33" s="25" t="s">
        <v>374</v>
      </c>
      <c r="L33" s="25" t="s">
        <v>406</v>
      </c>
      <c r="M33" s="25" t="s">
        <v>208</v>
      </c>
      <c r="N33" s="26">
        <v>40976</v>
      </c>
      <c r="O33" s="25">
        <v>2012</v>
      </c>
      <c r="P33" s="25" t="s">
        <v>407</v>
      </c>
      <c r="Q33" s="25" t="s">
        <v>408</v>
      </c>
      <c r="R33" s="25" t="s">
        <v>409</v>
      </c>
      <c r="S33" s="25" t="s">
        <v>410</v>
      </c>
      <c r="T33" s="25" t="s">
        <v>410</v>
      </c>
      <c r="U33" s="25" t="s">
        <v>194</v>
      </c>
    </row>
    <row r="34" spans="1:21">
      <c r="A34" s="25">
        <v>38</v>
      </c>
      <c r="B34" s="25">
        <v>23</v>
      </c>
      <c r="C34" s="25" t="str">
        <f>"42234573"</f>
        <v>42234573</v>
      </c>
      <c r="D34" s="25" t="s">
        <v>65</v>
      </c>
      <c r="E34" s="25" t="s">
        <v>92</v>
      </c>
      <c r="F34" s="25" t="s">
        <v>65</v>
      </c>
      <c r="G34" s="25" t="s">
        <v>411</v>
      </c>
      <c r="H34" s="25" t="s">
        <v>73</v>
      </c>
      <c r="I34" s="25" t="str">
        <f>IFERROR(VLOOKUP(H34,[1]Filter_KOCR!$C$1:$G$9,3,FALSE),"_nie je členom KOCR")</f>
        <v>Severovýchod Slovenska</v>
      </c>
      <c r="J34" s="25" t="str">
        <f>IFERROR(VLOOKUP([1]Filter_OOCR!G24,[1]Filter_KOCR!$C$1:$G$9,5,FALSE),"")</f>
        <v>NSK</v>
      </c>
      <c r="K34" s="25" t="s">
        <v>374</v>
      </c>
      <c r="L34" s="25" t="s">
        <v>412</v>
      </c>
      <c r="M34" s="25" t="s">
        <v>208</v>
      </c>
      <c r="N34" s="26">
        <v>40976</v>
      </c>
      <c r="O34" s="25">
        <v>2012</v>
      </c>
      <c r="P34" s="25" t="s">
        <v>413</v>
      </c>
      <c r="Q34" s="25" t="s">
        <v>414</v>
      </c>
      <c r="R34" s="25" t="s">
        <v>415</v>
      </c>
      <c r="S34" s="25" t="s">
        <v>416</v>
      </c>
      <c r="T34" s="25" t="s">
        <v>387</v>
      </c>
      <c r="U34" s="25" t="s">
        <v>229</v>
      </c>
    </row>
    <row r="35" spans="1:21">
      <c r="A35" s="25">
        <v>23</v>
      </c>
      <c r="B35" s="25">
        <v>24</v>
      </c>
      <c r="C35" s="25" t="str">
        <f>"42274818"</f>
        <v>42274818</v>
      </c>
      <c r="D35" s="25" t="s">
        <v>49</v>
      </c>
      <c r="E35" s="25" t="s">
        <v>93</v>
      </c>
      <c r="F35" s="25" t="s">
        <v>49</v>
      </c>
      <c r="G35" s="25" t="s">
        <v>417</v>
      </c>
      <c r="H35" s="25" t="s">
        <v>75</v>
      </c>
      <c r="I35" s="25" t="str">
        <f>IFERROR(VLOOKUP(H35,[1]Filter_KOCR!$C$1:$G$9,3,FALSE),"_nie je členom KOCR")</f>
        <v>Trenčín región</v>
      </c>
      <c r="J35" s="25" t="str">
        <f>IFERROR(VLOOKUP([1]Filter_OOCR!G25,[1]Filter_KOCR!$C$1:$G$9,5,FALSE),"")</f>
        <v/>
      </c>
      <c r="K35" s="25" t="s">
        <v>374</v>
      </c>
      <c r="L35" s="25" t="s">
        <v>418</v>
      </c>
      <c r="M35" s="25" t="s">
        <v>208</v>
      </c>
      <c r="N35" s="26">
        <v>40976</v>
      </c>
      <c r="O35" s="25">
        <v>2012</v>
      </c>
      <c r="P35" s="25" t="s">
        <v>419</v>
      </c>
      <c r="Q35" s="25" t="s">
        <v>420</v>
      </c>
      <c r="R35" s="25" t="s">
        <v>421</v>
      </c>
      <c r="S35" s="25" t="s">
        <v>422</v>
      </c>
      <c r="T35" s="25" t="s">
        <v>422</v>
      </c>
      <c r="U35" s="25" t="s">
        <v>397</v>
      </c>
    </row>
    <row r="36" spans="1:21">
      <c r="A36" s="25">
        <v>13</v>
      </c>
      <c r="B36" s="25">
        <v>25</v>
      </c>
      <c r="C36" s="25" t="str">
        <f>"42274885"</f>
        <v>42274885</v>
      </c>
      <c r="D36" s="25" t="s">
        <v>423</v>
      </c>
      <c r="E36" s="25" t="s">
        <v>94</v>
      </c>
      <c r="F36" s="25" t="s">
        <v>50</v>
      </c>
      <c r="G36" s="25" t="s">
        <v>424</v>
      </c>
      <c r="H36" s="25" t="s">
        <v>75</v>
      </c>
      <c r="I36" s="25" t="str">
        <f>IFERROR(VLOOKUP(H36,[1]Filter_KOCR!$C$1:$G$9,3,FALSE),"_nie je členom KOCR")</f>
        <v>Trenčín región</v>
      </c>
      <c r="J36" s="25" t="str">
        <f>IFERROR(VLOOKUP([1]Filter_OOCR!G26,[1]Filter_KOCR!$C$1:$G$9,5,FALSE),"")</f>
        <v>NSK</v>
      </c>
      <c r="K36" s="25" t="s">
        <v>374</v>
      </c>
      <c r="L36" s="25" t="s">
        <v>425</v>
      </c>
      <c r="M36" s="25" t="s">
        <v>208</v>
      </c>
      <c r="N36" s="26">
        <v>40982</v>
      </c>
      <c r="O36" s="25">
        <v>2012</v>
      </c>
      <c r="P36" s="25" t="s">
        <v>426</v>
      </c>
      <c r="Q36" s="25" t="s">
        <v>427</v>
      </c>
      <c r="R36" s="25" t="s">
        <v>428</v>
      </c>
      <c r="S36" s="25" t="s">
        <v>429</v>
      </c>
      <c r="T36" s="25" t="s">
        <v>430</v>
      </c>
      <c r="U36" s="25" t="s">
        <v>397</v>
      </c>
    </row>
    <row r="37" spans="1:21">
      <c r="A37" s="25">
        <v>7</v>
      </c>
      <c r="B37" s="25">
        <v>28</v>
      </c>
      <c r="C37" s="25" t="str">
        <f>"42238714"</f>
        <v>42238714</v>
      </c>
      <c r="D37" s="25" t="s">
        <v>431</v>
      </c>
      <c r="E37" s="25" t="s">
        <v>97</v>
      </c>
      <c r="F37" s="25" t="s">
        <v>432</v>
      </c>
      <c r="H37" s="25" t="s">
        <v>73</v>
      </c>
      <c r="I37" s="25" t="str">
        <f>IFERROR(VLOOKUP(H37,[1]Filter_KOCR!$C$1:$G$9,3,FALSE),"_nie je členom KOCR")</f>
        <v>Severovýchod Slovenska</v>
      </c>
      <c r="J37" s="25" t="str">
        <f>IFERROR(VLOOKUP([1]Filter_OOCR!G29,[1]Filter_KOCR!$C$1:$G$9,5,FALSE),"")</f>
        <v>PSK</v>
      </c>
      <c r="K37" s="25" t="s">
        <v>374</v>
      </c>
      <c r="L37" s="25" t="s">
        <v>433</v>
      </c>
      <c r="M37" s="25" t="s">
        <v>208</v>
      </c>
      <c r="N37" s="26">
        <v>41250</v>
      </c>
      <c r="O37" s="25">
        <v>2013</v>
      </c>
      <c r="P37" s="25" t="s">
        <v>434</v>
      </c>
      <c r="Q37" s="25" t="s">
        <v>435</v>
      </c>
      <c r="R37" s="25" t="s">
        <v>436</v>
      </c>
      <c r="S37" s="25" t="s">
        <v>437</v>
      </c>
      <c r="T37" s="25" t="s">
        <v>437</v>
      </c>
      <c r="U37" s="25" t="s">
        <v>229</v>
      </c>
    </row>
    <row r="38" spans="1:21">
      <c r="A38" s="25">
        <v>17</v>
      </c>
      <c r="B38" s="25">
        <v>32</v>
      </c>
      <c r="C38" s="25" t="str">
        <f>"50092499"</f>
        <v>50092499</v>
      </c>
      <c r="D38" s="25" t="s">
        <v>438</v>
      </c>
      <c r="E38" s="25" t="s">
        <v>100</v>
      </c>
      <c r="F38" s="25" t="s">
        <v>52</v>
      </c>
      <c r="G38" s="25" t="s">
        <v>439</v>
      </c>
      <c r="H38" s="25" t="s">
        <v>78</v>
      </c>
      <c r="I38" s="25" t="str">
        <f>IFERROR(VLOOKUP(H38,[1]Filter_KOCR!$C$1:$G$9,3,FALSE),"_nie je členom KOCR")</f>
        <v>KOCR Nitriansky kraj</v>
      </c>
      <c r="J38" s="25" t="str">
        <f>IFERROR(VLOOKUP([1]Filter_OOCR!G33,[1]Filter_KOCR!$C$1:$G$9,5,FALSE),"")</f>
        <v>PSK</v>
      </c>
      <c r="K38" s="25" t="s">
        <v>374</v>
      </c>
      <c r="L38" s="25" t="s">
        <v>440</v>
      </c>
      <c r="M38" s="25" t="s">
        <v>208</v>
      </c>
      <c r="N38" s="26">
        <v>42339</v>
      </c>
      <c r="O38" s="25">
        <v>2016</v>
      </c>
      <c r="P38" s="25" t="s">
        <v>441</v>
      </c>
      <c r="Q38" s="25" t="s">
        <v>442</v>
      </c>
      <c r="R38" s="25" t="s">
        <v>443</v>
      </c>
      <c r="S38" s="25" t="s">
        <v>444</v>
      </c>
      <c r="T38" s="25" t="s">
        <v>444</v>
      </c>
      <c r="U38" s="25" t="s">
        <v>304</v>
      </c>
    </row>
    <row r="39" spans="1:21">
      <c r="A39" s="25">
        <v>8</v>
      </c>
      <c r="B39" s="25">
        <v>33</v>
      </c>
      <c r="C39" s="25" t="str">
        <f>"50113577"</f>
        <v>50113577</v>
      </c>
      <c r="D39" s="25" t="s">
        <v>445</v>
      </c>
      <c r="E39" s="25" t="s">
        <v>101</v>
      </c>
      <c r="F39" s="25" t="s">
        <v>446</v>
      </c>
      <c r="G39" s="25" t="s">
        <v>447</v>
      </c>
      <c r="H39" s="25" t="s">
        <v>75</v>
      </c>
      <c r="I39" s="25" t="str">
        <f>IFERROR(VLOOKUP(H39,[1]Filter_KOCR!$C$1:$G$9,3,FALSE),"_nie je členom KOCR")</f>
        <v>Trenčín región</v>
      </c>
      <c r="J39" s="25" t="str">
        <f>IFERROR(VLOOKUP([1]Filter_OOCR!G34,[1]Filter_KOCR!$C$1:$G$9,5,FALSE),"")</f>
        <v>TSK</v>
      </c>
      <c r="K39" s="25" t="s">
        <v>374</v>
      </c>
      <c r="L39" s="25" t="s">
        <v>448</v>
      </c>
      <c r="M39" s="25" t="s">
        <v>224</v>
      </c>
      <c r="N39" s="26">
        <v>42354</v>
      </c>
      <c r="O39" s="25">
        <v>2016</v>
      </c>
      <c r="P39" s="25" t="s">
        <v>449</v>
      </c>
      <c r="Q39" s="25" t="s">
        <v>450</v>
      </c>
      <c r="R39" s="25" t="s">
        <v>451</v>
      </c>
      <c r="S39" s="25" t="s">
        <v>452</v>
      </c>
      <c r="T39" s="25" t="s">
        <v>453</v>
      </c>
      <c r="U39" s="25" t="s">
        <v>397</v>
      </c>
    </row>
    <row r="40" spans="1:21">
      <c r="A40" s="25">
        <v>5</v>
      </c>
      <c r="B40" s="25">
        <v>34</v>
      </c>
      <c r="C40" s="25" t="str">
        <f>"50110641"</f>
        <v>50110641</v>
      </c>
      <c r="D40" s="25" t="s">
        <v>45</v>
      </c>
      <c r="E40" s="25" t="s">
        <v>102</v>
      </c>
      <c r="F40" s="25" t="s">
        <v>45</v>
      </c>
      <c r="G40" s="25" t="s">
        <v>454</v>
      </c>
      <c r="H40" s="25" t="s">
        <v>71</v>
      </c>
      <c r="I40" s="25" t="str">
        <f>IFERROR(VLOOKUP(H40,[1]Filter_KOCR!$C$1:$G$9,3,FALSE),"_nie je členom KOCR")</f>
        <v>Turizmus regiónu Bratislava</v>
      </c>
      <c r="J40" s="25" t="str">
        <f>IFERROR(VLOOKUP([1]Filter_OOCR!G35,[1]Filter_KOCR!$C$1:$G$9,5,FALSE),"")</f>
        <v>TSK</v>
      </c>
      <c r="K40" s="25" t="s">
        <v>374</v>
      </c>
      <c r="L40" s="25" t="s">
        <v>455</v>
      </c>
      <c r="M40" s="25" t="s">
        <v>208</v>
      </c>
      <c r="N40" s="26">
        <v>42359</v>
      </c>
      <c r="O40" s="25">
        <v>2016</v>
      </c>
      <c r="P40" s="25" t="s">
        <v>456</v>
      </c>
      <c r="Q40" s="25" t="s">
        <v>457</v>
      </c>
      <c r="R40" s="25" t="s">
        <v>458</v>
      </c>
      <c r="S40" s="25" t="s">
        <v>459</v>
      </c>
      <c r="T40" s="25" t="s">
        <v>460</v>
      </c>
      <c r="U40" s="25" t="s">
        <v>204</v>
      </c>
    </row>
    <row r="41" spans="1:21">
      <c r="A41" s="25">
        <v>31</v>
      </c>
      <c r="B41" s="25">
        <v>35</v>
      </c>
      <c r="C41" s="25" t="str">
        <f>"42319331"</f>
        <v>42319331</v>
      </c>
      <c r="D41" s="25" t="s">
        <v>461</v>
      </c>
      <c r="E41" s="25" t="s">
        <v>103</v>
      </c>
      <c r="F41" s="25" t="s">
        <v>461</v>
      </c>
      <c r="H41" s="25" t="s">
        <v>74</v>
      </c>
      <c r="I41" s="25" t="str">
        <f>IFERROR(VLOOKUP(H41,[1]Filter_KOCR!$C$1:$G$9,3,FALSE),"_nie je členom KOCR")</f>
        <v>Košice Región Turizmus</v>
      </c>
      <c r="J41" s="25" t="str">
        <f>IFERROR(VLOOKUP([1]Filter_OOCR!G36,[1]Filter_KOCR!$C$1:$G$9,5,FALSE),"")</f>
        <v>PSK</v>
      </c>
      <c r="K41" s="25" t="s">
        <v>374</v>
      </c>
      <c r="L41" s="25" t="s">
        <v>462</v>
      </c>
      <c r="M41" s="25" t="s">
        <v>208</v>
      </c>
      <c r="N41" s="26">
        <v>42430</v>
      </c>
      <c r="O41" s="25">
        <v>2016</v>
      </c>
      <c r="P41" s="25" t="s">
        <v>463</v>
      </c>
      <c r="Q41" s="25" t="s">
        <v>464</v>
      </c>
      <c r="R41" s="25" t="s">
        <v>465</v>
      </c>
      <c r="S41" s="25" t="s">
        <v>466</v>
      </c>
      <c r="T41" s="25" t="s">
        <v>466</v>
      </c>
      <c r="U41" s="25" t="s">
        <v>283</v>
      </c>
    </row>
    <row r="42" spans="1:21">
      <c r="A42" s="25">
        <v>7</v>
      </c>
      <c r="B42" s="25">
        <v>1</v>
      </c>
      <c r="C42" s="25" t="str">
        <f>"42259967"</f>
        <v>42259967</v>
      </c>
      <c r="D42" s="25" t="s">
        <v>38</v>
      </c>
      <c r="E42" s="25" t="s">
        <v>71</v>
      </c>
      <c r="F42" s="25" t="s">
        <v>38</v>
      </c>
      <c r="G42" s="25" t="s">
        <v>468</v>
      </c>
      <c r="H42" s="25" t="s">
        <v>71</v>
      </c>
      <c r="I42" s="25" t="s">
        <v>38</v>
      </c>
      <c r="J42" s="24" t="s">
        <v>514</v>
      </c>
      <c r="K42" s="25" t="s">
        <v>374</v>
      </c>
      <c r="L42" s="25" t="s">
        <v>232</v>
      </c>
      <c r="N42" s="27">
        <v>40954</v>
      </c>
      <c r="O42" s="25">
        <v>2012</v>
      </c>
      <c r="P42" s="25" t="s">
        <v>470</v>
      </c>
      <c r="Q42" s="25" t="s">
        <v>471</v>
      </c>
      <c r="R42" s="25" t="s">
        <v>472</v>
      </c>
      <c r="S42" s="25" t="s">
        <v>202</v>
      </c>
      <c r="T42" s="25" t="s">
        <v>202</v>
      </c>
      <c r="U42" s="25" t="s">
        <v>473</v>
      </c>
    </row>
    <row r="43" spans="1:21">
      <c r="A43" s="25">
        <v>8</v>
      </c>
      <c r="B43" s="25">
        <v>2</v>
      </c>
      <c r="C43" s="25" t="str">
        <f>"42220238"</f>
        <v>42220238</v>
      </c>
      <c r="D43" s="25" t="s">
        <v>40</v>
      </c>
      <c r="E43" s="25" t="s">
        <v>72</v>
      </c>
      <c r="F43" s="25" t="s">
        <v>40</v>
      </c>
      <c r="H43" s="25" t="s">
        <v>72</v>
      </c>
      <c r="I43" s="25" t="s">
        <v>40</v>
      </c>
      <c r="J43" s="25" t="s">
        <v>469</v>
      </c>
      <c r="K43" s="25" t="s">
        <v>374</v>
      </c>
      <c r="L43" s="25" t="s">
        <v>475</v>
      </c>
      <c r="M43" s="25" t="s">
        <v>208</v>
      </c>
      <c r="N43" s="27">
        <v>40977</v>
      </c>
      <c r="O43" s="25">
        <v>2012</v>
      </c>
      <c r="P43" s="25" t="s">
        <v>476</v>
      </c>
      <c r="Q43" s="25" t="s">
        <v>477</v>
      </c>
      <c r="R43" s="25" t="s">
        <v>478</v>
      </c>
      <c r="S43" s="25" t="s">
        <v>220</v>
      </c>
      <c r="T43" s="25" t="s">
        <v>220</v>
      </c>
      <c r="U43" s="25" t="s">
        <v>213</v>
      </c>
    </row>
    <row r="44" spans="1:21">
      <c r="A44" s="25">
        <v>4</v>
      </c>
      <c r="B44" s="25">
        <v>3</v>
      </c>
      <c r="C44" s="25" t="str">
        <f>"42238536"</f>
        <v>42238536</v>
      </c>
      <c r="D44" s="25" t="s">
        <v>41</v>
      </c>
      <c r="E44" s="25" t="s">
        <v>73</v>
      </c>
      <c r="F44" s="25" t="s">
        <v>41</v>
      </c>
      <c r="H44" s="25" t="s">
        <v>73</v>
      </c>
      <c r="I44" s="25" t="s">
        <v>41</v>
      </c>
      <c r="J44" s="25" t="s">
        <v>474</v>
      </c>
      <c r="K44" s="25" t="s">
        <v>374</v>
      </c>
      <c r="L44" s="25" t="s">
        <v>480</v>
      </c>
      <c r="M44" s="25" t="s">
        <v>208</v>
      </c>
      <c r="N44" s="27">
        <v>41248</v>
      </c>
      <c r="O44" s="25">
        <v>2013</v>
      </c>
      <c r="P44" s="25" t="s">
        <v>481</v>
      </c>
      <c r="Q44" s="25" t="s">
        <v>482</v>
      </c>
      <c r="R44" s="25" t="s">
        <v>483</v>
      </c>
      <c r="S44" s="25" t="s">
        <v>344</v>
      </c>
      <c r="T44" s="25" t="s">
        <v>344</v>
      </c>
      <c r="U44" s="25" t="s">
        <v>229</v>
      </c>
    </row>
    <row r="45" spans="1:21">
      <c r="A45" s="25">
        <v>3</v>
      </c>
      <c r="B45" s="25">
        <v>4</v>
      </c>
      <c r="C45" s="25" t="str">
        <f>"42319269"</f>
        <v>42319269</v>
      </c>
      <c r="D45" s="25" t="s">
        <v>42</v>
      </c>
      <c r="E45" s="25" t="s">
        <v>74</v>
      </c>
      <c r="F45" s="25" t="s">
        <v>42</v>
      </c>
      <c r="H45" s="25" t="s">
        <v>74</v>
      </c>
      <c r="I45" s="25" t="s">
        <v>42</v>
      </c>
      <c r="J45" s="25" t="s">
        <v>479</v>
      </c>
      <c r="K45" s="25" t="s">
        <v>374</v>
      </c>
      <c r="L45" s="25" t="s">
        <v>485</v>
      </c>
      <c r="M45" s="25" t="s">
        <v>208</v>
      </c>
      <c r="N45" s="27">
        <v>41253</v>
      </c>
      <c r="O45" s="25">
        <v>2013</v>
      </c>
      <c r="P45" s="25" t="s">
        <v>486</v>
      </c>
      <c r="Q45" s="25" t="s">
        <v>487</v>
      </c>
      <c r="R45" s="25" t="s">
        <v>488</v>
      </c>
      <c r="S45" s="25" t="s">
        <v>281</v>
      </c>
      <c r="T45" s="25" t="s">
        <v>281</v>
      </c>
      <c r="U45" s="25" t="s">
        <v>283</v>
      </c>
    </row>
    <row r="46" spans="1:21">
      <c r="A46" s="25">
        <v>5</v>
      </c>
      <c r="B46" s="25">
        <v>5</v>
      </c>
      <c r="C46" s="25" t="str">
        <f>"42377897"</f>
        <v>42377897</v>
      </c>
      <c r="D46" s="25" t="s">
        <v>489</v>
      </c>
      <c r="E46" s="25" t="s">
        <v>75</v>
      </c>
      <c r="F46" s="25" t="s">
        <v>489</v>
      </c>
      <c r="G46" s="25" t="s">
        <v>490</v>
      </c>
      <c r="H46" s="25" t="s">
        <v>75</v>
      </c>
      <c r="I46" s="25" t="s">
        <v>489</v>
      </c>
      <c r="J46" s="25" t="s">
        <v>484</v>
      </c>
      <c r="K46" s="25" t="s">
        <v>374</v>
      </c>
      <c r="L46" s="25" t="s">
        <v>492</v>
      </c>
      <c r="M46" s="25" t="s">
        <v>208</v>
      </c>
      <c r="N46" s="27">
        <v>42153</v>
      </c>
      <c r="O46" s="25">
        <v>2015</v>
      </c>
      <c r="P46" s="25" t="s">
        <v>493</v>
      </c>
      <c r="Q46" s="25" t="s">
        <v>494</v>
      </c>
      <c r="R46" s="25" t="s">
        <v>495</v>
      </c>
      <c r="S46" s="25" t="s">
        <v>430</v>
      </c>
      <c r="T46" s="25" t="s">
        <v>430</v>
      </c>
      <c r="U46" s="25" t="s">
        <v>397</v>
      </c>
    </row>
    <row r="47" spans="1:21">
      <c r="A47" s="25">
        <v>1</v>
      </c>
      <c r="B47" s="25">
        <v>6</v>
      </c>
      <c r="C47" s="25" t="str">
        <f>"52132072"</f>
        <v>52132072</v>
      </c>
      <c r="D47" s="25" t="s">
        <v>496</v>
      </c>
      <c r="E47" s="25" t="s">
        <v>76</v>
      </c>
      <c r="F47" s="25" t="s">
        <v>496</v>
      </c>
      <c r="G47" s="25" t="s">
        <v>497</v>
      </c>
      <c r="H47" s="25" t="s">
        <v>76</v>
      </c>
      <c r="I47" s="25" t="s">
        <v>496</v>
      </c>
      <c r="J47" s="25" t="s">
        <v>491</v>
      </c>
      <c r="K47" s="25" t="s">
        <v>187</v>
      </c>
      <c r="L47" s="25" t="s">
        <v>499</v>
      </c>
      <c r="M47" s="25" t="s">
        <v>208</v>
      </c>
      <c r="N47" s="27">
        <v>43451</v>
      </c>
      <c r="O47" s="25">
        <v>2019</v>
      </c>
      <c r="P47" s="25" t="s">
        <v>500</v>
      </c>
      <c r="Q47" s="25" t="s">
        <v>501</v>
      </c>
      <c r="R47" s="25" t="s">
        <v>502</v>
      </c>
      <c r="S47" s="25" t="s">
        <v>296</v>
      </c>
      <c r="T47" s="25" t="s">
        <v>296</v>
      </c>
      <c r="U47" s="25" t="s">
        <v>194</v>
      </c>
    </row>
    <row r="48" spans="1:21">
      <c r="A48" s="25">
        <v>6</v>
      </c>
      <c r="B48" s="25">
        <v>7</v>
      </c>
      <c r="C48" s="25" t="str">
        <f>"52285758"</f>
        <v>52285758</v>
      </c>
      <c r="D48" s="25" t="s">
        <v>251</v>
      </c>
      <c r="E48" s="25" t="s">
        <v>77</v>
      </c>
      <c r="F48" s="25" t="s">
        <v>251</v>
      </c>
      <c r="H48" s="25" t="s">
        <v>77</v>
      </c>
      <c r="I48" s="25" t="s">
        <v>251</v>
      </c>
      <c r="J48" s="25" t="s">
        <v>498</v>
      </c>
      <c r="K48" s="25" t="s">
        <v>187</v>
      </c>
      <c r="L48" s="25" t="s">
        <v>504</v>
      </c>
      <c r="N48" s="27">
        <v>43528</v>
      </c>
      <c r="O48" s="25">
        <v>2019</v>
      </c>
      <c r="P48" s="25" t="s">
        <v>505</v>
      </c>
      <c r="Q48" s="25" t="s">
        <v>506</v>
      </c>
      <c r="R48" s="25" t="s">
        <v>507</v>
      </c>
      <c r="S48" s="25" t="s">
        <v>264</v>
      </c>
      <c r="T48" s="25" t="s">
        <v>264</v>
      </c>
      <c r="U48" s="25" t="s">
        <v>251</v>
      </c>
    </row>
    <row r="49" spans="1:21">
      <c r="A49" s="25">
        <v>2</v>
      </c>
      <c r="B49" s="25">
        <v>8</v>
      </c>
      <c r="C49" s="25" t="str">
        <f>"54267765"</f>
        <v>54267765</v>
      </c>
      <c r="D49" s="25" t="s">
        <v>508</v>
      </c>
      <c r="E49" s="25" t="s">
        <v>78</v>
      </c>
      <c r="F49" s="25" t="s">
        <v>39</v>
      </c>
      <c r="H49" s="25" t="s">
        <v>78</v>
      </c>
      <c r="I49" s="25" t="s">
        <v>39</v>
      </c>
      <c r="J49" s="25" t="s">
        <v>503</v>
      </c>
      <c r="K49" s="25" t="s">
        <v>187</v>
      </c>
      <c r="L49" s="25" t="s">
        <v>510</v>
      </c>
      <c r="M49" s="25" t="s">
        <v>208</v>
      </c>
      <c r="N49" s="27">
        <v>44516</v>
      </c>
      <c r="O49" s="25">
        <v>2022</v>
      </c>
      <c r="P49" s="25" t="s">
        <v>511</v>
      </c>
      <c r="Q49" s="25" t="s">
        <v>512</v>
      </c>
      <c r="R49" s="25" t="s">
        <v>513</v>
      </c>
      <c r="S49" s="25" t="s">
        <v>303</v>
      </c>
      <c r="T49" s="25" t="s">
        <v>303</v>
      </c>
      <c r="U49" s="25" t="s">
        <v>304</v>
      </c>
    </row>
    <row r="50" spans="1:21">
      <c r="J50" s="25" t="s">
        <v>509</v>
      </c>
    </row>
  </sheetData>
  <sheetProtection algorithmName="SHA-512" hashValue="Y+q218WUblgv25RYxFjfBfY7JTbup6HlMmKspMlBjXxfFWQ7bsZ2JfqOMLp1w0KU2pPWTmVFAHCi/GomZf6/ng==" saltValue="3N76A+Pdl9GWg7RLoNd7Ow==" spinCount="100000" sheet="1" objects="1" scenarios="1" selectLockedCells="1"/>
  <phoneticPr fontId="7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2879-0830-463D-B3F8-2D339B2B6BDF}">
  <sheetPr codeName="Hárok29"/>
  <dimension ref="A1:J90"/>
  <sheetViews>
    <sheetView workbookViewId="0">
      <selection activeCell="C9" sqref="C9"/>
    </sheetView>
  </sheetViews>
  <sheetFormatPr defaultColWidth="9.140625" defaultRowHeight="15"/>
  <cols>
    <col min="1" max="1" width="62.140625" style="113" bestFit="1" customWidth="1"/>
    <col min="2" max="2" width="81.85546875" style="113" customWidth="1"/>
    <col min="3" max="3" width="62.140625" style="113" customWidth="1"/>
    <col min="4" max="4" width="15" style="113" bestFit="1" customWidth="1"/>
    <col min="5" max="5" width="19.7109375" style="113" bestFit="1" customWidth="1"/>
    <col min="6" max="6" width="16.5703125" style="113" bestFit="1" customWidth="1"/>
    <col min="7" max="7" width="39.85546875" style="25" bestFit="1" customWidth="1"/>
    <col min="8" max="8" width="17.5703125" style="25" bestFit="1" customWidth="1"/>
    <col min="9" max="9" width="22" style="25" bestFit="1" customWidth="1"/>
    <col min="10" max="16384" width="9.140625" style="25"/>
  </cols>
  <sheetData>
    <row r="1" spans="1:10">
      <c r="A1" s="111" t="s">
        <v>0</v>
      </c>
      <c r="B1" s="111" t="s">
        <v>1</v>
      </c>
      <c r="C1" s="111" t="s">
        <v>531</v>
      </c>
      <c r="D1" s="111" t="s">
        <v>15</v>
      </c>
      <c r="E1" s="111" t="s">
        <v>517</v>
      </c>
      <c r="F1" s="111" t="s">
        <v>126</v>
      </c>
      <c r="G1" s="24" t="s">
        <v>111</v>
      </c>
      <c r="H1" s="24" t="s">
        <v>127</v>
      </c>
      <c r="I1" s="24" t="s">
        <v>129</v>
      </c>
      <c r="J1" s="24" t="s">
        <v>114</v>
      </c>
    </row>
    <row r="2" spans="1:10">
      <c r="A2" s="112" t="s">
        <v>515</v>
      </c>
      <c r="B2" s="113" t="s">
        <v>536</v>
      </c>
      <c r="C2" s="111"/>
      <c r="D2" s="113" t="s">
        <v>541</v>
      </c>
      <c r="E2" s="113" t="s">
        <v>542</v>
      </c>
      <c r="F2" s="113" t="s">
        <v>549</v>
      </c>
      <c r="G2" s="25" t="s">
        <v>518</v>
      </c>
      <c r="H2" s="25" t="s">
        <v>520</v>
      </c>
      <c r="I2" s="25" t="s">
        <v>130</v>
      </c>
      <c r="J2" s="25" t="s">
        <v>23</v>
      </c>
    </row>
    <row r="3" spans="1:10" ht="30">
      <c r="A3" s="128" t="s">
        <v>704</v>
      </c>
      <c r="B3" s="113" t="s">
        <v>537</v>
      </c>
      <c r="C3" s="129" t="s">
        <v>794</v>
      </c>
      <c r="D3" s="113" t="s">
        <v>540</v>
      </c>
      <c r="E3" s="113" t="s">
        <v>543</v>
      </c>
      <c r="F3" s="113" t="s">
        <v>550</v>
      </c>
      <c r="G3" s="25" t="s">
        <v>519</v>
      </c>
      <c r="H3" s="25" t="s">
        <v>521</v>
      </c>
      <c r="I3" s="25" t="s">
        <v>524</v>
      </c>
      <c r="J3" s="25" t="s">
        <v>24</v>
      </c>
    </row>
    <row r="4" spans="1:10" ht="15.75" thickBot="1">
      <c r="A4" s="112" t="s">
        <v>698</v>
      </c>
      <c r="B4" s="113" t="s">
        <v>538</v>
      </c>
      <c r="C4" t="s">
        <v>708</v>
      </c>
      <c r="D4" s="113" t="s">
        <v>559</v>
      </c>
      <c r="E4" s="113" t="s">
        <v>544</v>
      </c>
      <c r="F4" s="113" t="s">
        <v>551</v>
      </c>
      <c r="G4" s="25" t="s">
        <v>112</v>
      </c>
      <c r="H4" s="25" t="s">
        <v>522</v>
      </c>
    </row>
    <row r="5" spans="1:10" ht="30.75" thickBot="1">
      <c r="A5" s="112" t="s">
        <v>655</v>
      </c>
      <c r="B5" s="114" t="s">
        <v>539</v>
      </c>
      <c r="C5" s="130" t="s">
        <v>709</v>
      </c>
      <c r="E5" s="113" t="s">
        <v>545</v>
      </c>
      <c r="F5" s="113" t="s">
        <v>552</v>
      </c>
      <c r="G5" s="25" t="s">
        <v>559</v>
      </c>
      <c r="H5" s="25" t="s">
        <v>523</v>
      </c>
    </row>
    <row r="6" spans="1:10" ht="30">
      <c r="A6" s="112" t="s">
        <v>656</v>
      </c>
      <c r="B6" s="113" t="s">
        <v>553</v>
      </c>
      <c r="C6" s="121" t="s">
        <v>710</v>
      </c>
      <c r="E6" s="113" t="s">
        <v>546</v>
      </c>
      <c r="F6" s="113" t="s">
        <v>560</v>
      </c>
      <c r="H6" s="25" t="s">
        <v>128</v>
      </c>
    </row>
    <row r="7" spans="1:10" ht="30">
      <c r="A7" s="128" t="s">
        <v>667</v>
      </c>
      <c r="B7" s="114" t="s">
        <v>693</v>
      </c>
      <c r="C7" t="s">
        <v>788</v>
      </c>
      <c r="E7" s="113" t="s">
        <v>547</v>
      </c>
    </row>
    <row r="8" spans="1:10" ht="30">
      <c r="A8" s="128" t="s">
        <v>705</v>
      </c>
      <c r="B8" s="113" t="s">
        <v>694</v>
      </c>
      <c r="C8" t="s">
        <v>789</v>
      </c>
      <c r="E8" s="113" t="s">
        <v>548</v>
      </c>
    </row>
    <row r="9" spans="1:10">
      <c r="A9" s="112" t="s">
        <v>516</v>
      </c>
      <c r="B9" s="113" t="s">
        <v>795</v>
      </c>
      <c r="C9" t="s">
        <v>938</v>
      </c>
    </row>
    <row r="10" spans="1:10" ht="30">
      <c r="B10" s="114" t="s">
        <v>695</v>
      </c>
      <c r="C10" s="121" t="s">
        <v>711</v>
      </c>
    </row>
    <row r="11" spans="1:10">
      <c r="B11" s="114" t="s">
        <v>696</v>
      </c>
      <c r="C11" t="s">
        <v>712</v>
      </c>
    </row>
    <row r="12" spans="1:10" ht="30">
      <c r="B12" s="114" t="s">
        <v>668</v>
      </c>
      <c r="C12" t="s">
        <v>713</v>
      </c>
    </row>
    <row r="13" spans="1:10" ht="30.75" thickBot="1">
      <c r="B13" s="114" t="s">
        <v>697</v>
      </c>
      <c r="C13" t="s">
        <v>714</v>
      </c>
    </row>
    <row r="14" spans="1:10" ht="30.75" thickBot="1">
      <c r="B14" s="114" t="s">
        <v>554</v>
      </c>
      <c r="C14" s="130" t="s">
        <v>715</v>
      </c>
    </row>
    <row r="15" spans="1:10" ht="30.75" thickBot="1">
      <c r="B15" s="114" t="s">
        <v>699</v>
      </c>
      <c r="C15" s="121" t="s">
        <v>716</v>
      </c>
    </row>
    <row r="16" spans="1:10" ht="15.75" thickBot="1">
      <c r="B16" s="114" t="s">
        <v>657</v>
      </c>
      <c r="C16" s="130" t="s">
        <v>717</v>
      </c>
    </row>
    <row r="17" spans="2:3" ht="30">
      <c r="B17" s="114" t="s">
        <v>700</v>
      </c>
      <c r="C17" t="s">
        <v>718</v>
      </c>
    </row>
    <row r="18" spans="2:3">
      <c r="B18" s="114" t="s">
        <v>701</v>
      </c>
      <c r="C18" t="s">
        <v>719</v>
      </c>
    </row>
    <row r="19" spans="2:3">
      <c r="B19" s="114" t="s">
        <v>702</v>
      </c>
      <c r="C19" t="s">
        <v>720</v>
      </c>
    </row>
    <row r="20" spans="2:3" ht="30">
      <c r="B20" s="114" t="s">
        <v>658</v>
      </c>
      <c r="C20" t="s">
        <v>721</v>
      </c>
    </row>
    <row r="21" spans="2:3">
      <c r="B21" s="114" t="s">
        <v>659</v>
      </c>
      <c r="C21" t="s">
        <v>722</v>
      </c>
    </row>
    <row r="22" spans="2:3">
      <c r="B22" s="114" t="s">
        <v>660</v>
      </c>
      <c r="C22" t="s">
        <v>723</v>
      </c>
    </row>
    <row r="23" spans="2:3">
      <c r="B23" s="114" t="s">
        <v>661</v>
      </c>
      <c r="C23" t="s">
        <v>790</v>
      </c>
    </row>
    <row r="24" spans="2:3">
      <c r="B24" s="114" t="s">
        <v>662</v>
      </c>
      <c r="C24" t="s">
        <v>791</v>
      </c>
    </row>
    <row r="25" spans="2:3">
      <c r="B25" s="114" t="s">
        <v>703</v>
      </c>
      <c r="C25" s="132" t="s">
        <v>724</v>
      </c>
    </row>
    <row r="26" spans="2:3">
      <c r="B26" s="114" t="s">
        <v>663</v>
      </c>
      <c r="C26" t="s">
        <v>725</v>
      </c>
    </row>
    <row r="27" spans="2:3" ht="15.75" thickBot="1">
      <c r="B27" s="114" t="s">
        <v>706</v>
      </c>
      <c r="C27" t="s">
        <v>726</v>
      </c>
    </row>
    <row r="28" spans="2:3" ht="15.75" thickBot="1">
      <c r="B28" s="114" t="s">
        <v>707</v>
      </c>
      <c r="C28" s="130" t="s">
        <v>727</v>
      </c>
    </row>
    <row r="29" spans="2:3">
      <c r="B29" s="114"/>
      <c r="C29" t="s">
        <v>728</v>
      </c>
    </row>
    <row r="30" spans="2:3" ht="15.75" thickBot="1">
      <c r="B30" s="114"/>
      <c r="C30" t="s">
        <v>729</v>
      </c>
    </row>
    <row r="31" spans="2:3" ht="31.5" thickTop="1" thickBot="1">
      <c r="B31" s="114"/>
      <c r="C31" s="131" t="s">
        <v>730</v>
      </c>
    </row>
    <row r="32" spans="2:3">
      <c r="C32" t="s">
        <v>731</v>
      </c>
    </row>
    <row r="33" spans="3:3" ht="30">
      <c r="C33" s="121" t="s">
        <v>732</v>
      </c>
    </row>
    <row r="34" spans="3:3">
      <c r="C34" t="s">
        <v>733</v>
      </c>
    </row>
    <row r="35" spans="3:3" ht="15.75" thickBot="1">
      <c r="C35" t="s">
        <v>734</v>
      </c>
    </row>
    <row r="36" spans="3:3" ht="15.75" thickBot="1">
      <c r="C36" s="130" t="s">
        <v>735</v>
      </c>
    </row>
    <row r="37" spans="3:3" ht="30">
      <c r="C37" s="121" t="s">
        <v>736</v>
      </c>
    </row>
    <row r="38" spans="3:3">
      <c r="C38" t="s">
        <v>737</v>
      </c>
    </row>
    <row r="39" spans="3:3">
      <c r="C39" t="s">
        <v>738</v>
      </c>
    </row>
    <row r="40" spans="3:3">
      <c r="C40" t="s">
        <v>739</v>
      </c>
    </row>
    <row r="41" spans="3:3">
      <c r="C41" t="s">
        <v>740</v>
      </c>
    </row>
    <row r="42" spans="3:3">
      <c r="C42" t="s">
        <v>741</v>
      </c>
    </row>
    <row r="43" spans="3:3" ht="30">
      <c r="C43" s="121" t="s">
        <v>742</v>
      </c>
    </row>
    <row r="44" spans="3:3" ht="30">
      <c r="C44" s="121" t="s">
        <v>743</v>
      </c>
    </row>
    <row r="45" spans="3:3" ht="30">
      <c r="C45" s="121" t="s">
        <v>744</v>
      </c>
    </row>
    <row r="46" spans="3:3">
      <c r="C46" t="s">
        <v>792</v>
      </c>
    </row>
    <row r="47" spans="3:3">
      <c r="C47" t="s">
        <v>745</v>
      </c>
    </row>
    <row r="48" spans="3:3" ht="15.75" thickBot="1">
      <c r="C48" t="s">
        <v>746</v>
      </c>
    </row>
    <row r="49" spans="3:3" ht="15.75" thickBot="1">
      <c r="C49" s="130" t="s">
        <v>747</v>
      </c>
    </row>
    <row r="50" spans="3:3">
      <c r="C50" t="s">
        <v>748</v>
      </c>
    </row>
    <row r="51" spans="3:3" ht="15.75" thickBot="1">
      <c r="C51" t="s">
        <v>749</v>
      </c>
    </row>
    <row r="52" spans="3:3" ht="15.75" thickBot="1">
      <c r="C52" s="130" t="s">
        <v>750</v>
      </c>
    </row>
    <row r="53" spans="3:3">
      <c r="C53" t="s">
        <v>751</v>
      </c>
    </row>
    <row r="54" spans="3:3">
      <c r="C54" t="s">
        <v>752</v>
      </c>
    </row>
    <row r="55" spans="3:3">
      <c r="C55" t="s">
        <v>753</v>
      </c>
    </row>
    <row r="56" spans="3:3">
      <c r="C56" t="s">
        <v>754</v>
      </c>
    </row>
    <row r="57" spans="3:3" ht="15.75" thickBot="1">
      <c r="C57" t="s">
        <v>755</v>
      </c>
    </row>
    <row r="58" spans="3:3" ht="15.75" thickBot="1">
      <c r="C58" s="130" t="s">
        <v>756</v>
      </c>
    </row>
    <row r="59" spans="3:3" ht="15.75" thickBot="1">
      <c r="C59" s="130" t="s">
        <v>757</v>
      </c>
    </row>
    <row r="60" spans="3:3" ht="30">
      <c r="C60" s="121" t="s">
        <v>758</v>
      </c>
    </row>
    <row r="61" spans="3:3">
      <c r="C61" t="s">
        <v>759</v>
      </c>
    </row>
    <row r="62" spans="3:3">
      <c r="C62" t="s">
        <v>760</v>
      </c>
    </row>
    <row r="63" spans="3:3" ht="30">
      <c r="C63" s="121" t="s">
        <v>761</v>
      </c>
    </row>
    <row r="64" spans="3:3">
      <c r="C64" t="s">
        <v>762</v>
      </c>
    </row>
    <row r="65" spans="3:3">
      <c r="C65" t="s">
        <v>763</v>
      </c>
    </row>
    <row r="66" spans="3:3" ht="15.75" thickBot="1">
      <c r="C66" t="s">
        <v>764</v>
      </c>
    </row>
    <row r="67" spans="3:3" ht="15.75" thickBot="1">
      <c r="C67" s="130" t="s">
        <v>765</v>
      </c>
    </row>
    <row r="68" spans="3:3">
      <c r="C68" t="s">
        <v>766</v>
      </c>
    </row>
    <row r="69" spans="3:3">
      <c r="C69" t="s">
        <v>767</v>
      </c>
    </row>
    <row r="70" spans="3:3" ht="30.75" thickBot="1">
      <c r="C70" s="133" t="s">
        <v>768</v>
      </c>
    </row>
    <row r="71" spans="3:3" ht="30.75" thickBot="1">
      <c r="C71" s="130" t="s">
        <v>769</v>
      </c>
    </row>
    <row r="72" spans="3:3" ht="32.25">
      <c r="C72" s="121" t="s">
        <v>793</v>
      </c>
    </row>
    <row r="73" spans="3:3" ht="30">
      <c r="C73" s="121" t="s">
        <v>770</v>
      </c>
    </row>
    <row r="74" spans="3:3">
      <c r="C74" t="s">
        <v>771</v>
      </c>
    </row>
    <row r="75" spans="3:3">
      <c r="C75" t="s">
        <v>772</v>
      </c>
    </row>
    <row r="76" spans="3:3" ht="15.75" thickBot="1">
      <c r="C76" t="s">
        <v>773</v>
      </c>
    </row>
    <row r="77" spans="3:3" ht="15.75" thickBot="1">
      <c r="C77" s="130" t="s">
        <v>774</v>
      </c>
    </row>
    <row r="78" spans="3:3">
      <c r="C78" t="s">
        <v>775</v>
      </c>
    </row>
    <row r="79" spans="3:3">
      <c r="C79" t="s">
        <v>776</v>
      </c>
    </row>
    <row r="80" spans="3:3" ht="30">
      <c r="C80" s="121" t="s">
        <v>777</v>
      </c>
    </row>
    <row r="81" spans="3:3" ht="30">
      <c r="C81" s="121" t="s">
        <v>778</v>
      </c>
    </row>
    <row r="82" spans="3:3" ht="30">
      <c r="C82" s="121" t="s">
        <v>779</v>
      </c>
    </row>
    <row r="83" spans="3:3" ht="30">
      <c r="C83" s="121" t="s">
        <v>780</v>
      </c>
    </row>
    <row r="84" spans="3:3" ht="30.75" thickBot="1">
      <c r="C84" s="121" t="s">
        <v>781</v>
      </c>
    </row>
    <row r="85" spans="3:3" ht="30.75" thickBot="1">
      <c r="C85" s="130" t="s">
        <v>782</v>
      </c>
    </row>
    <row r="86" spans="3:3" ht="30">
      <c r="C86" s="121" t="s">
        <v>783</v>
      </c>
    </row>
    <row r="87" spans="3:3" ht="30">
      <c r="C87" s="121" t="s">
        <v>784</v>
      </c>
    </row>
    <row r="88" spans="3:3" ht="30.75" thickBot="1">
      <c r="C88" s="121" t="s">
        <v>785</v>
      </c>
    </row>
    <row r="89" spans="3:3" ht="15.75" thickBot="1">
      <c r="C89" s="130" t="s">
        <v>786</v>
      </c>
    </row>
    <row r="90" spans="3:3" ht="15.75" thickBot="1">
      <c r="C90" s="130" t="s">
        <v>787</v>
      </c>
    </row>
  </sheetData>
  <sheetProtection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34</vt:i4>
      </vt:variant>
    </vt:vector>
  </HeadingPairs>
  <TitlesOfParts>
    <vt:vector size="34" baseType="lpstr">
      <vt:lpstr>Prehľad</vt:lpstr>
      <vt:lpstr>Žiadosť</vt:lpstr>
      <vt:lpstr>A1</vt:lpstr>
      <vt:lpstr>A2</vt:lpstr>
      <vt:lpstr>A3</vt:lpstr>
      <vt:lpstr>A4</vt:lpstr>
      <vt:lpstr>A5</vt:lpstr>
      <vt:lpstr>A6</vt:lpstr>
      <vt:lpstr>B1.1</vt:lpstr>
      <vt:lpstr>B1.2</vt:lpstr>
      <vt:lpstr>B1.3</vt:lpstr>
      <vt:lpstr>B1.4</vt:lpstr>
      <vt:lpstr>B1.5</vt:lpstr>
      <vt:lpstr>B1.6</vt:lpstr>
      <vt:lpstr>B2.1</vt:lpstr>
      <vt:lpstr>B2.2</vt:lpstr>
      <vt:lpstr>B2.3</vt:lpstr>
      <vt:lpstr>B2.4</vt:lpstr>
      <vt:lpstr>B2.5</vt:lpstr>
      <vt:lpstr>B2.6</vt:lpstr>
      <vt:lpstr>B3.1</vt:lpstr>
      <vt:lpstr>B3.2</vt:lpstr>
      <vt:lpstr>B3.3</vt:lpstr>
      <vt:lpstr>B3.4</vt:lpstr>
      <vt:lpstr>B3.5</vt:lpstr>
      <vt:lpstr>B3.6</vt:lpstr>
      <vt:lpstr>Zhrnutie</vt:lpstr>
      <vt:lpstr>Výstupy &amp; KPI</vt:lpstr>
      <vt:lpstr>Hodnotenie projektu A</vt:lpstr>
      <vt:lpstr>Hodnotenie projektu B1</vt:lpstr>
      <vt:lpstr>Hodnotenie projektu B2</vt:lpstr>
      <vt:lpstr>Hodnotenie projektu B3</vt:lpstr>
      <vt:lpstr>ID číselník</vt:lpstr>
      <vt:lpstr>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Elexova</dc:creator>
  <cp:lastModifiedBy>Jerguš Horský</cp:lastModifiedBy>
  <cp:lastPrinted>2025-01-15T14:17:57Z</cp:lastPrinted>
  <dcterms:created xsi:type="dcterms:W3CDTF">2023-01-14T23:43:59Z</dcterms:created>
  <dcterms:modified xsi:type="dcterms:W3CDTF">2025-06-19T06:51:42Z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2024-10-08T05:23:38Z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8e9b86cd-3ff9-4412-b358-62fa272e1859</vt:lpwstr>
  </property>
  <property fmtid="{D5CDD505-2E9C-101B-9397-08002B2CF9AE}" pid="7" name="MSIP_Label_defa4170-0d19-0005-0004-bc88714345d2_ActionId">
    <vt:lpwstr>50a2b763-fce5-4aee-8a89-9f2a09d721bd</vt:lpwstr>
  </property>
  <property fmtid="{D5CDD505-2E9C-101B-9397-08002B2CF9AE}" pid="8" name="MSIP_Label_defa4170-0d19-0005-0004-bc88714345d2_ContentBits">
    <vt:lpwstr>0</vt:lpwstr>
  </property>
</Properties>
</file>